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econnors\Towns\WSESU\2022\FY22 Budget\FY22 Town Reports\"/>
    </mc:Choice>
  </mc:AlternateContent>
  <bookViews>
    <workbookView xWindow="120" yWindow="24" windowWidth="17016" windowHeight="10716" tabRatio="588" activeTab="2"/>
  </bookViews>
  <sheets>
    <sheet name="GF" sheetId="2" r:id="rId1"/>
    <sheet name="ECP" sheetId="10" r:id="rId2"/>
    <sheet name="Fund Budget" sheetId="9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CurrDistName">[1]results_menu!$G$9</definedName>
    <definedName name="CurrentDistrict">[1]results_menu!$G$8</definedName>
    <definedName name="FY05data">[2]FY2005!$A$17:$BF$298</definedName>
    <definedName name="FY06data">[2]FY2006!$A$17:$BH$297</definedName>
    <definedName name="FY07data">[2]FY2007!$A$17:$BF$277</definedName>
    <definedName name="lists">[2]Lists!$M$9:$Q$269</definedName>
    <definedName name="listsLEA">[3]Lists!$M$9:$X$310</definedName>
    <definedName name="names" localSheetId="2">[4]Lists!$M$9:$Q$269</definedName>
    <definedName name="names">[5]Lists!$M$9:$Q$269</definedName>
    <definedName name="_xlnm.Print_Area" localSheetId="1">ECP!$A$1:$N$108</definedName>
    <definedName name="_xlnm.Print_Area" localSheetId="2">'Fund Budget'!$A$1:$D$34</definedName>
  </definedNames>
  <calcPr calcId="162913"/>
</workbook>
</file>

<file path=xl/calcChain.xml><?xml version="1.0" encoding="utf-8"?>
<calcChain xmlns="http://schemas.openxmlformats.org/spreadsheetml/2006/main">
  <c r="C14" i="9" l="1"/>
  <c r="D14" i="9" s="1"/>
  <c r="C13" i="9"/>
  <c r="D13" i="9"/>
  <c r="D18" i="9" l="1"/>
  <c r="C6" i="9" l="1"/>
  <c r="C24" i="9" s="1"/>
  <c r="C7" i="9"/>
  <c r="C26" i="9" s="1"/>
  <c r="C9" i="9"/>
  <c r="C8" i="9"/>
  <c r="C28" i="9" l="1"/>
  <c r="D26" i="9"/>
  <c r="D7" i="9"/>
  <c r="C17" i="9" l="1"/>
  <c r="D28" i="9" l="1"/>
  <c r="D24" i="9"/>
  <c r="D17" i="9"/>
  <c r="C30" i="9" s="1"/>
  <c r="D30" i="9" s="1"/>
  <c r="D16" i="9"/>
  <c r="D15" i="9"/>
  <c r="D9" i="9"/>
  <c r="D8" i="9"/>
  <c r="D10" i="9" l="1"/>
  <c r="D20" i="9" s="1"/>
  <c r="D32" i="9"/>
</calcChain>
</file>

<file path=xl/sharedStrings.xml><?xml version="1.0" encoding="utf-8"?>
<sst xmlns="http://schemas.openxmlformats.org/spreadsheetml/2006/main" count="1041" uniqueCount="717">
  <si>
    <t/>
  </si>
  <si>
    <t>1001-401-51-21-0-1201 5111</t>
  </si>
  <si>
    <t>SPED.EDSW TEACHERS</t>
  </si>
  <si>
    <t>1001-401-51-21-0-2490 5112</t>
  </si>
  <si>
    <t>SUPPSVS.SCHADM.SW TEACHERS - LOCAL</t>
  </si>
  <si>
    <t>1001-401-51-21-0-1201 5115</t>
  </si>
  <si>
    <t>SPED.EDSW TEACHERS - SUMMER</t>
  </si>
  <si>
    <t>1001-401-51-12-0-1201 5115</t>
  </si>
  <si>
    <t>SPED.SUMMSCH.SW TEACHERS - SUMMER</t>
  </si>
  <si>
    <t>1001-401-51-12-0-1201 5119</t>
  </si>
  <si>
    <t>SPED.SUMMSCH.SW TEACHERS - STIPEND</t>
  </si>
  <si>
    <t>1001-401-51-11-0-2212 5119</t>
  </si>
  <si>
    <t>IMPRVINST.SW.REGED.LOCAL TEACHERS - STIP</t>
  </si>
  <si>
    <t>1001-401-51-21-0-1201 5119</t>
  </si>
  <si>
    <t>SPED.EDSW TEACHERS - STIPEND</t>
  </si>
  <si>
    <t>1001-401-51-21-0-1201 5121</t>
  </si>
  <si>
    <t>SPED.EDSW PARAEDUCATOR</t>
  </si>
  <si>
    <t>1001-401-51-21-0-1201 5125</t>
  </si>
  <si>
    <t>SPED.EDSW PARAEDUCATORS - SUMMER</t>
  </si>
  <si>
    <t>1001-401-51-21-0-1201 5129</t>
  </si>
  <si>
    <t>SPED.EDSW PARAEDUCATORS - STIPEND</t>
  </si>
  <si>
    <t>1001-401-51-12-0-1201 5129</t>
  </si>
  <si>
    <t>SPED.SUMMSCH.SW PARAEDUCATORS - STIPEND</t>
  </si>
  <si>
    <t>1001-401-51-21-0-1201 5131</t>
  </si>
  <si>
    <t>SPED.EDSW SUBSTITUTES</t>
  </si>
  <si>
    <t>1001-401-51-21-0-2490 5141</t>
  </si>
  <si>
    <t>SUPPSVS.SCHADM.SW ADMINISTRATION</t>
  </si>
  <si>
    <t>1001-401-51-11-0-2510 5141</t>
  </si>
  <si>
    <t>CFO.BUSOFF.SW ADMINISTRATION</t>
  </si>
  <si>
    <t>1001-401-51-11-0-2212 5141</t>
  </si>
  <si>
    <t>IMPRVINST.SW.REGED.LOCAL ADMINISTRATION</t>
  </si>
  <si>
    <t>1001-401-51-11-0-2230 5141</t>
  </si>
  <si>
    <t>CTO.TECH.SW ADMINISTRATION</t>
  </si>
  <si>
    <t>1001-401-51-11-0-2320 5141</t>
  </si>
  <si>
    <t>EXEC ADMIN.SW ADMINISTRATION</t>
  </si>
  <si>
    <t>1001-401-51-11-0-2510 5151</t>
  </si>
  <si>
    <t>CFO.BUSOFF.SW MID-MANAGEMENT/SUPERVISOR</t>
  </si>
  <si>
    <t>1001-401-51-11-0-2510 5161</t>
  </si>
  <si>
    <t>CFO.BUSOFF.SW CLERICAL</t>
  </si>
  <si>
    <t>1001-401-51-11-0-2311 5161</t>
  </si>
  <si>
    <t>1001-401-51-11-0-2320 5161</t>
  </si>
  <si>
    <t>EXEC ADMIN.SW CLERICAL</t>
  </si>
  <si>
    <t>1001-401-51-21-0-2490 5161</t>
  </si>
  <si>
    <t>SUPPSVS.SCHADM.SW CLERICAL</t>
  </si>
  <si>
    <t>1001-401-51-11-0-2311 5169</t>
  </si>
  <si>
    <t>SCHBRD.ADMIN/MGMT.SW CLERICAL/SEC - STIP</t>
  </si>
  <si>
    <t>1001-401-51-11-0-2230 5171</t>
  </si>
  <si>
    <t>CTO.TECH.SW TECHNICAL/PROFESSNL STFF</t>
  </si>
  <si>
    <t>1001-401-51-21-0-2140 5171</t>
  </si>
  <si>
    <t>PSYCH.SW TECHNICAL/PROFESSNL STFF</t>
  </si>
  <si>
    <t>1001-401-51-21-0-2151 5171</t>
  </si>
  <si>
    <t>SPEECH/PATH.SW TECHNICAL/PROFESSNL STFF</t>
  </si>
  <si>
    <t>1001-401-51-21-0-2160 5171</t>
  </si>
  <si>
    <t>OT.SW TECHNICAL/PROFESSNL STFF</t>
  </si>
  <si>
    <t>1001-401-51-21-0-2190 5171</t>
  </si>
  <si>
    <t>OTHR SUPP SVS SPED DW TECHNICAL/PROFESSN</t>
  </si>
  <si>
    <t>1001-401-51-21-0-2160 5175</t>
  </si>
  <si>
    <t>OT.SW TECH &amp; PROF STAFF - SUMME</t>
  </si>
  <si>
    <t>1001-401-51-21-0-2151 5175</t>
  </si>
  <si>
    <t>SPEECH/PATH.SW TECH &amp; PROF STAFF - SUMME</t>
  </si>
  <si>
    <t>1001-401-51-12-0-2140 5175</t>
  </si>
  <si>
    <t>PSYCH SEI SUMMSCH TECH &amp; PROF STAFF - SU</t>
  </si>
  <si>
    <t>1001-401-51-12-0-2151 5175</t>
  </si>
  <si>
    <t>SPEECH SUMMSCH SW TECH &amp; PROF STAFF - SU</t>
  </si>
  <si>
    <t>1001-401-51-12-0-2160 5175</t>
  </si>
  <si>
    <t>OT SUMMSCH SW TECH &amp; PROF STAFF - SUMME</t>
  </si>
  <si>
    <t>1001-401-51-21-0-2140 5179</t>
  </si>
  <si>
    <t>PSYCH.SW TECH &amp; PROF STAFF - STIPE</t>
  </si>
  <si>
    <t>1001-401-51-12-0-2712 5185</t>
  </si>
  <si>
    <t>SUMMER TRANSP DW SPED NON-CLERICAL GEN -</t>
  </si>
  <si>
    <t>1001-401-51-21-0-1201 5199</t>
  </si>
  <si>
    <t>SPED.EDSW OTH - STIPEND</t>
  </si>
  <si>
    <t>1001-401-51-21-0-1201 5211</t>
  </si>
  <si>
    <t>SPED.EDSW HEALTH INSURANCE</t>
  </si>
  <si>
    <t>1001-401-51-21-0-2140 5211</t>
  </si>
  <si>
    <t>PSYCH.SW HEALTH INSURANCE</t>
  </si>
  <si>
    <t>1001-401-51-21-0-2151 5211</t>
  </si>
  <si>
    <t>SPEECH/PATH.SW HEALTH INSURANCE</t>
  </si>
  <si>
    <t>1001-401-51-21-0-2160 5211</t>
  </si>
  <si>
    <t>OT.SW HEALTH INSURANCE</t>
  </si>
  <si>
    <t>1001-401-51-21-0-2190 5211</t>
  </si>
  <si>
    <t>OTHR SUPP SVS SPED DW HEALTH INSURANCE</t>
  </si>
  <si>
    <t>1001-401-51-21-0-2490 5211</t>
  </si>
  <si>
    <t>SUPPSVS.SCHADM.SW HEALTH INSURANCE</t>
  </si>
  <si>
    <t>1001-401-51-11-0-2510 5211</t>
  </si>
  <si>
    <t>CFO.BUSOFF.SW HEALTH INSURANCE</t>
  </si>
  <si>
    <t>1001-401-51-11-0-2230 5211</t>
  </si>
  <si>
    <t>CTO.TECH.SW HEALTH INSURANCE</t>
  </si>
  <si>
    <t>1001-401-51-11-0-2320 5211</t>
  </si>
  <si>
    <t>EXEC ADMIN.SW HEALTH INSURANCE</t>
  </si>
  <si>
    <t>1001-401-51-11-0-2320 5219</t>
  </si>
  <si>
    <t>EXEC ADMIN.SW HRA</t>
  </si>
  <si>
    <t>1001-401-51-11-0-2230 5219</t>
  </si>
  <si>
    <t>CTO.TECH.SW HRA</t>
  </si>
  <si>
    <t>1001-401-51-11-0-2510 5219</t>
  </si>
  <si>
    <t>CFO.BUSOFF.SW HRA</t>
  </si>
  <si>
    <t>1001-401-51-21-0-2490 5219</t>
  </si>
  <si>
    <t>SUPPSVS.SCHADM.SW HRA</t>
  </si>
  <si>
    <t>1001-401-51-21-0-2190 5219</t>
  </si>
  <si>
    <t>OTHR SUPP SVS SPED DW HRA</t>
  </si>
  <si>
    <t>1001-401-51-21-0-2160 5219</t>
  </si>
  <si>
    <t>OT.SW HRA</t>
  </si>
  <si>
    <t>1001-401-51-21-0-2151 5219</t>
  </si>
  <si>
    <t>SPEECH/PATH.SW HRA</t>
  </si>
  <si>
    <t>1001-401-51-21-0-2140 5219</t>
  </si>
  <si>
    <t>PSYCH.SW HRA</t>
  </si>
  <si>
    <t>1001-401-51-21-0-1201 5219</t>
  </si>
  <si>
    <t>SPED.EDSW HRA</t>
  </si>
  <si>
    <t>1001-401-51-21-0-1201 5220</t>
  </si>
  <si>
    <t>SPED.EDSW FICA</t>
  </si>
  <si>
    <t>1001-401-51-21-0-2140 5220</t>
  </si>
  <si>
    <t>PSYCH.SW FICA</t>
  </si>
  <si>
    <t>1001-401-51-12-0-2712 5220</t>
  </si>
  <si>
    <t>SUMMER TRANSP DW SPED FICA</t>
  </si>
  <si>
    <t>1001-401-51-21-0-2151 5220</t>
  </si>
  <si>
    <t>SPEECH/PATH.SW FICA</t>
  </si>
  <si>
    <t>1001-401-51-21-0-2160 5220</t>
  </si>
  <si>
    <t>OT.SW FICA</t>
  </si>
  <si>
    <t>1001-401-51-21-0-2190 5220</t>
  </si>
  <si>
    <t>OTHR SUPP SVS SPED DW FICA</t>
  </si>
  <si>
    <t>1001-401-51-21-0-2490 5220</t>
  </si>
  <si>
    <t>SUPPSVS.SCHADM.SW FICA</t>
  </si>
  <si>
    <t>1001-401-51-12-0-2160 5220</t>
  </si>
  <si>
    <t>OT SUMMSCH SW FICA</t>
  </si>
  <si>
    <t>1001-401-51-12-0-2151 5220</t>
  </si>
  <si>
    <t>SPEECH SUMMSCH SW FICA</t>
  </si>
  <si>
    <t>1001-401-51-12-0-2140 5220</t>
  </si>
  <si>
    <t>PSYCH SEI SUMMSCH FICA</t>
  </si>
  <si>
    <t>1001-401-51-11-0-2311 5220</t>
  </si>
  <si>
    <t>SCHBRD.ADMIN/MGMT.SW FICA</t>
  </si>
  <si>
    <t>1001-401-51-11-0-2510 5220</t>
  </si>
  <si>
    <t>CFO.BUSOFF.SW FICA</t>
  </si>
  <si>
    <t>1001-401-51-12-0-1201 5220</t>
  </si>
  <si>
    <t>SPED.SUMMSCH.SW FICA</t>
  </si>
  <si>
    <t>1001-401-51-11-0-2230 5220</t>
  </si>
  <si>
    <t>CTO.TECH.SW FICA</t>
  </si>
  <si>
    <t>1001-401-51-11-0-2320 5220</t>
  </si>
  <si>
    <t>EXEC ADMIN.SW FICA</t>
  </si>
  <si>
    <t>1001-401-51-11-0-2212 5220</t>
  </si>
  <si>
    <t>IMPRVINST.SW.REGED.LOCAL FICA</t>
  </si>
  <si>
    <t>1001-401-51-12-0-1201 5232</t>
  </si>
  <si>
    <t>SPED.SUMMSCH.SW VSTRS--OPEB</t>
  </si>
  <si>
    <t>1001-401-51-21-0-2140 5232</t>
  </si>
  <si>
    <t>PSYCH.SW VSTRS--OPEB</t>
  </si>
  <si>
    <t>1001-401-51-21-0-1201 5232</t>
  </si>
  <si>
    <t>SPED.EDSW VSTRS--OPEB</t>
  </si>
  <si>
    <t>1001-401-51-21-0-1201 5233</t>
  </si>
  <si>
    <t>SPED.EDSW VSTRS--PENSION PAYMENTS</t>
  </si>
  <si>
    <t>1001-401-51-21-0-2140 5233</t>
  </si>
  <si>
    <t>PSYCH.SW VSTRS--PENSION PAYMENTS</t>
  </si>
  <si>
    <t>1001-401-51-21-0-2490 5233</t>
  </si>
  <si>
    <t>SUPPSVS.SCHADM.SW VSTRS--PENSION PAYMENT</t>
  </si>
  <si>
    <t>1001-401-51-11-0-2320 5234</t>
  </si>
  <si>
    <t>EXEC ADMIN.SW VMERS</t>
  </si>
  <si>
    <t>1001-401-51-11-0-2230 5234</t>
  </si>
  <si>
    <t>CTO.TECH.SW VMERS</t>
  </si>
  <si>
    <t>1001-401-51-12-0-1201 5234</t>
  </si>
  <si>
    <t>SPED.SUMMSCH.SW VMERS</t>
  </si>
  <si>
    <t>1001-401-51-11-0-2510 5234</t>
  </si>
  <si>
    <t>CFO.BUSOFF.SW VMERS</t>
  </si>
  <si>
    <t>1001-401-51-12-0-2140 5234</t>
  </si>
  <si>
    <t>PSYCH SEI SUMMSCH VMERS</t>
  </si>
  <si>
    <t>1001-401-51-12-0-2151 5234</t>
  </si>
  <si>
    <t>SPEECH SUMMSCH SW VMERS</t>
  </si>
  <si>
    <t>1001-401-51-12-0-2160 5234</t>
  </si>
  <si>
    <t>OT SUMMSCH SW VMERS</t>
  </si>
  <si>
    <t>1001-401-51-21-0-2490 5234</t>
  </si>
  <si>
    <t>SUPPSVS.SCHADM.SW VMERS</t>
  </si>
  <si>
    <t>1001-401-51-21-0-2151 5234</t>
  </si>
  <si>
    <t>SPEECH/PATH.SW VMERS</t>
  </si>
  <si>
    <t>1001-401-51-21-0-2190 5234</t>
  </si>
  <si>
    <t>OTHR SUPP SVS SPED DW VMERS</t>
  </si>
  <si>
    <t>1001-401-51-21-0-2160 5234</t>
  </si>
  <si>
    <t>OT.SW VMERS</t>
  </si>
  <si>
    <t>1001-401-51-21-0-2140 5234</t>
  </si>
  <si>
    <t>PSYCH.SW VMERS</t>
  </si>
  <si>
    <t>1001-401-51-21-0-1201 5234</t>
  </si>
  <si>
    <t>SPED.EDSW VMERS</t>
  </si>
  <si>
    <t>1001-401-51-21-0-1201 5251</t>
  </si>
  <si>
    <t>SPED.EDSW TUITION REIMBURSEMENT</t>
  </si>
  <si>
    <t>1001-401-51-21-0-2140 5251</t>
  </si>
  <si>
    <t>PSYCH.SW TUITION REIMBURSEMENT</t>
  </si>
  <si>
    <t>1001-401-51-21-0-2160 5251</t>
  </si>
  <si>
    <t>OT.SW TUITION REIMBURSEMENT</t>
  </si>
  <si>
    <t>1001-401-51-21-0-2190 5251</t>
  </si>
  <si>
    <t>OTHR SUPP SVS SPED DW TUITION REIMBURSEM</t>
  </si>
  <si>
    <t>1001-401-51-21-0-2151 5251</t>
  </si>
  <si>
    <t>SPEECH/PATH.SW TUITION REIMBURSEMENT</t>
  </si>
  <si>
    <t>1001-401-51-21-0-2290 5251</t>
  </si>
  <si>
    <t>OTHR.SUPPSVS.INSTR.SW TUITION REIMBURSEM</t>
  </si>
  <si>
    <t>1001-401-51-21-0-2490 5251</t>
  </si>
  <si>
    <t>SUPPSVS.SCHADM.SW TUITION REIMBURSEMENT</t>
  </si>
  <si>
    <t>1001-401-51-11-0-2510 5251</t>
  </si>
  <si>
    <t>CFO.BUSOFF.SW TUITION REIMBURSEMENT</t>
  </si>
  <si>
    <t>1001-401-51-11-0-2230 5251</t>
  </si>
  <si>
    <t>CTO.TECH.SW TUITION REIMBURSEMENT</t>
  </si>
  <si>
    <t>1001-401-51-11-0-2320 5251</t>
  </si>
  <si>
    <t>EXEC ADMIN.SW TUITION REIMBURSEMENT</t>
  </si>
  <si>
    <t>1001-401-51-11-0-2212 5251</t>
  </si>
  <si>
    <t>IMPRVINST.SW.REGED.LOCAL TUITION REIMBUR</t>
  </si>
  <si>
    <t>1001-401-51-11-0-2212 5261</t>
  </si>
  <si>
    <t>IMPRVINST.SW.REGED.LOCAL UNEMPLOYMENT CO</t>
  </si>
  <si>
    <t>1001-401-51-11-0-2320 5261</t>
  </si>
  <si>
    <t>EXEC ADMIN.SW UNEMPLOYMENT COMPENSATION</t>
  </si>
  <si>
    <t>1001-401-51-11-0-2230 5261</t>
  </si>
  <si>
    <t>CTO.TECH.SW UNEMPLOYMENT COMPENSATION</t>
  </si>
  <si>
    <t>1001-401-51-12-0-1201 5261</t>
  </si>
  <si>
    <t>SPED.SUMMSCH.SW UNEMPLOYMENT COMPENSATIO</t>
  </si>
  <si>
    <t>1001-401-51-11-0-2510 5261</t>
  </si>
  <si>
    <t>CFO.BUSOFF.SW UNEMPLOYMENT COMPENSATION</t>
  </si>
  <si>
    <t>1001-401-51-12-0-2140 5261</t>
  </si>
  <si>
    <t>PSYCH SEI SUMMSCH UNEMPLOYMENT COMPENSAT</t>
  </si>
  <si>
    <t>1001-401-51-11-0-2311 5261</t>
  </si>
  <si>
    <t>SCHBRD.ADMIN/MGMT.SW UNEMPLOYMENT COMPEN</t>
  </si>
  <si>
    <t>1001-401-51-12-0-2151 5261</t>
  </si>
  <si>
    <t>SPEECH SUMMSCH SW UNEMPLOYMENT COMPENSAT</t>
  </si>
  <si>
    <t>1001-401-51-21-0-2490 5261</t>
  </si>
  <si>
    <t>SUPPSVS.SCHADM.SW UNEMPLOYMENT COMPENSAT</t>
  </si>
  <si>
    <t>1001-401-51-12-0-2712 5261</t>
  </si>
  <si>
    <t>SUMMER TRANSP DW SPED UNEMPLOYMENT COMPE</t>
  </si>
  <si>
    <t>1001-401-51-21-0-2151 5261</t>
  </si>
  <si>
    <t>SPEECH/PATH.SW UNEMPLOYMENT COMPENSATION</t>
  </si>
  <si>
    <t>1001-401-51-21-0-2190 5261</t>
  </si>
  <si>
    <t>OTHR SUPP SVS SPED DW UNEMPLOYMENT COMPE</t>
  </si>
  <si>
    <t>1001-401-51-21-0-2160 5261</t>
  </si>
  <si>
    <t>OT.SW UNEMPLOYMENT COMPENSATION</t>
  </si>
  <si>
    <t>1001-401-51-21-0-2140 5261</t>
  </si>
  <si>
    <t>PSYCH.SW UNEMPLOYMENT COMPENSATION</t>
  </si>
  <si>
    <t>1001-401-51-21-0-1201 5261</t>
  </si>
  <si>
    <t>SPED.EDSW UNEMPLOYMENT COMPENSATION</t>
  </si>
  <si>
    <t>1001-401-51-21-0-1201 5271</t>
  </si>
  <si>
    <t>SPED.EDSW WORKERS COMPENSATION</t>
  </si>
  <si>
    <t>1001-401-51-21-0-2140 5271</t>
  </si>
  <si>
    <t>PSYCH.SW WORKERS COMPENSATION</t>
  </si>
  <si>
    <t>1001-401-51-21-0-2160 5271</t>
  </si>
  <si>
    <t>OT.SW WORKERS COMPENSATION</t>
  </si>
  <si>
    <t>1001-401-51-21-0-2190 5271</t>
  </si>
  <si>
    <t>OTHR SUPP SVS SPED DW WORKERS COMPENSATI</t>
  </si>
  <si>
    <t>1001-401-51-21-0-2151 5271</t>
  </si>
  <si>
    <t>SPEECH/PATH.SW WORKERS COMPENSATION</t>
  </si>
  <si>
    <t>1001-401-51-12-0-2712 5271</t>
  </si>
  <si>
    <t>SUMMER TRANSP DW SPED WORKERS COMPENSATI</t>
  </si>
  <si>
    <t>1001-401-51-21-0-2490 5271</t>
  </si>
  <si>
    <t>SUPPSVS.SCHADM.SW WORKERS COMPENSATION</t>
  </si>
  <si>
    <t>1001-401-51-12-0-2160 5271</t>
  </si>
  <si>
    <t>OT SUMMSCH SW WORKERS COMPENSATION</t>
  </si>
  <si>
    <t>1001-401-51-12-0-2151 5271</t>
  </si>
  <si>
    <t>SPEECH SUMMSCH SW WORKERS COMPENSATION</t>
  </si>
  <si>
    <t>1001-401-51-11-0-2311 5271</t>
  </si>
  <si>
    <t>SCHBRD.ADMIN/MGMT.SW WORKERS COMPENSATIO</t>
  </si>
  <si>
    <t>1001-401-51-12-0-2140 5271</t>
  </si>
  <si>
    <t>PSYCH SEI SUMMSCH WORKERS COMPENSATION</t>
  </si>
  <si>
    <t>1001-401-51-11-0-2510 5271</t>
  </si>
  <si>
    <t>CFO.BUSOFF.SW WORKERS COMPENSATION</t>
  </si>
  <si>
    <t>1001-401-51-12-0-1201 5271</t>
  </si>
  <si>
    <t>SPED.SUMMSCH.SW WORKERS COMPENSATION</t>
  </si>
  <si>
    <t>1001-401-51-11-0-2230 5271</t>
  </si>
  <si>
    <t>CTO.TECH.SW WORKERS COMPENSATION</t>
  </si>
  <si>
    <t>1001-401-51-11-0-2320 5271</t>
  </si>
  <si>
    <t>EXEC ADMIN.SW WORKERS COMPENSATION</t>
  </si>
  <si>
    <t>1001-401-51-11-0-2212 5271</t>
  </si>
  <si>
    <t>IMPRVINST.SW.REGED.LOCAL WORKERS COMPENS</t>
  </si>
  <si>
    <t>1001-401-51-11-0-2212 5281</t>
  </si>
  <si>
    <t>IMPRVINST.SW.REGED.LOCAL DENTAL</t>
  </si>
  <si>
    <t>1001-401-51-11-0-2320 5281</t>
  </si>
  <si>
    <t>EXEC ADMIN.SW DENTAL</t>
  </si>
  <si>
    <t>1001-401-51-11-0-2230 5281</t>
  </si>
  <si>
    <t>CTO.TECH.SW DENTAL</t>
  </si>
  <si>
    <t>1001-401-51-11-0-2510 5281</t>
  </si>
  <si>
    <t>CFO.BUSOFF.SW DENTAL</t>
  </si>
  <si>
    <t>1001-401-51-21-0-2490 5281</t>
  </si>
  <si>
    <t>SUPPSVS.SCHADM.SW DENTAL</t>
  </si>
  <si>
    <t>1001-401-51-21-0-2151 5281</t>
  </si>
  <si>
    <t>SPEECH/PATH.SW DENTAL</t>
  </si>
  <si>
    <t>1001-401-51-21-0-2190 5281</t>
  </si>
  <si>
    <t>OTHR SUPP SVS SPED DW DENTAL</t>
  </si>
  <si>
    <t>1001-401-51-21-0-2160 5281</t>
  </si>
  <si>
    <t>OT.SW DENTAL</t>
  </si>
  <si>
    <t>1001-401-51-21-0-2140 5281</t>
  </si>
  <si>
    <t>PSYCH.SW DENTAL</t>
  </si>
  <si>
    <t>1001-401-51-21-0-1201 5281</t>
  </si>
  <si>
    <t>SPED.EDSW DENTAL</t>
  </si>
  <si>
    <t>1001-401-51-21-0-1201 5291</t>
  </si>
  <si>
    <t>SPED.EDSW OTHER EMPLOYEE BENEFITS</t>
  </si>
  <si>
    <t>1001-401-51-21-0-2140 5291</t>
  </si>
  <si>
    <t>PSYCH.SW OTHER EMPLOYEE BENEFITS</t>
  </si>
  <si>
    <t>1001-401-51-11-0-2212 5291</t>
  </si>
  <si>
    <t>IMPRVINST.SW.REGED.LOCAL OTHER EMPLOYEE</t>
  </si>
  <si>
    <t>1001-401-51-11-0-2212 5292</t>
  </si>
  <si>
    <t>IMPRVINST.SW.REGED.LOCAL LIFE</t>
  </si>
  <si>
    <t>1001-401-51-11-0-2230 5292</t>
  </si>
  <si>
    <t>CTO.TECH.SW LIFE</t>
  </si>
  <si>
    <t>1001-401-51-11-0-2320 5292</t>
  </si>
  <si>
    <t>EXEC ADMIN.SW LIFE</t>
  </si>
  <si>
    <t>1001-401-51-11-0-2510 5292</t>
  </si>
  <si>
    <t>CFO.BUSOFF.SW LIFE</t>
  </si>
  <si>
    <t>1001-401-51-21-0-2490 5292</t>
  </si>
  <si>
    <t>SUPPSVS.SCHADM.SW LIFE</t>
  </si>
  <si>
    <t>1001-401-51-21-0-2151 5292</t>
  </si>
  <si>
    <t>SPEECH/PATH.SW LIFE</t>
  </si>
  <si>
    <t>1001-401-51-21-0-2160 5292</t>
  </si>
  <si>
    <t>OT.SW LIFE</t>
  </si>
  <si>
    <t>1001-401-51-21-0-2190 5292</t>
  </si>
  <si>
    <t>OTHR SUPP SVS SPED DW LIFE</t>
  </si>
  <si>
    <t>1001-401-51-21-0-2140 5292</t>
  </si>
  <si>
    <t>PSYCH.SW LIFE</t>
  </si>
  <si>
    <t>1001-401-51-21-0-1201 5292</t>
  </si>
  <si>
    <t>SPED.EDSW LIFE</t>
  </si>
  <si>
    <t>1001-401-51-21-0-1201 5294</t>
  </si>
  <si>
    <t>SPED.EDSW LTD</t>
  </si>
  <si>
    <t>1001-401-51-21-0-2140 5294</t>
  </si>
  <si>
    <t>PSYCH.SW LTD</t>
  </si>
  <si>
    <t>1001-401-51-21-0-2190 5294</t>
  </si>
  <si>
    <t>OTHR SUPP SVS SPED DW LTD</t>
  </si>
  <si>
    <t>1001-401-51-21-0-2160 5294</t>
  </si>
  <si>
    <t>OT.SW LTD</t>
  </si>
  <si>
    <t>1001-401-51-21-0-2151 5294</t>
  </si>
  <si>
    <t>SPEECH/PATH.SW LTD</t>
  </si>
  <si>
    <t>1001-401-51-21-0-2490 5294</t>
  </si>
  <si>
    <t>SUPPSVS.SCHADM.SW LTD</t>
  </si>
  <si>
    <t>1001-401-51-21-0-2290 5294</t>
  </si>
  <si>
    <t>1001-401-51-11-0-2510 5294</t>
  </si>
  <si>
    <t>CFO.BUSOFF.SW LTD</t>
  </si>
  <si>
    <t>1001-401-51-11-0-2320 5294</t>
  </si>
  <si>
    <t>EXEC ADMIN.SW LTD</t>
  </si>
  <si>
    <t>1001-401-51-11-0-2230 5294</t>
  </si>
  <si>
    <t>CTO.TECH.SW LTD</t>
  </si>
  <si>
    <t>1001-401-51-11-0-2212 5294</t>
  </si>
  <si>
    <t>IMPRVINST.SW.REGED.LOCAL LTD</t>
  </si>
  <si>
    <t>1001-401-51-21-0-2153 5321</t>
  </si>
  <si>
    <t>DEAF/HOH.WIN PROFESSIONAL EDU SERVICES</t>
  </si>
  <si>
    <t>1001-401-51-21-0-2170 5321</t>
  </si>
  <si>
    <t>PT.SW PROFESSIONAL EDU SERVICES</t>
  </si>
  <si>
    <t>1001-401-51-21-0-2180 5321</t>
  </si>
  <si>
    <t>VISUALLY IMPARIED.SW PROFESSIONAL EDU SE</t>
  </si>
  <si>
    <t>1001-401-51-21-0-2151 5321</t>
  </si>
  <si>
    <t>SPEECH/PATH.SW PROFESSIONAL EDU SERVICES</t>
  </si>
  <si>
    <t>1001-401-51-21-0-2140 5321</t>
  </si>
  <si>
    <t>PSYCH.SW PROFESSIONAL EDU SERVICES</t>
  </si>
  <si>
    <t>1001-401-51-21-0-1201 5321</t>
  </si>
  <si>
    <t>SPED.EDSW PROFESSIONAL EDU SERVICES</t>
  </si>
  <si>
    <t>1001-401-51-11-0-2314 5342</t>
  </si>
  <si>
    <t>AUDIT.SCHBRD.SW AUDITING SERVICES</t>
  </si>
  <si>
    <t>1001-401-51-11-0-2315 5349</t>
  </si>
  <si>
    <t>LEGAL.SCHBRD.SW OTH PROF SERV - LOCAL</t>
  </si>
  <si>
    <t>1001-401-51-21-0-2490 5349</t>
  </si>
  <si>
    <t>SUPPSVS.SCHADM.SW OTH PROF SERV - LOCAL</t>
  </si>
  <si>
    <t>1001-401-51-11-0-2320 5349</t>
  </si>
  <si>
    <t>EXEC ADMIN.SW OTH PROF SERV - LOCAL</t>
  </si>
  <si>
    <t>1001-401-51-11-0-2610 5421</t>
  </si>
  <si>
    <t>BLDGOPER INTER.SW CLEANING SERVICES</t>
  </si>
  <si>
    <t>1001-401-51-11-0-2610 5431</t>
  </si>
  <si>
    <t>BLDGOPER INTER.SW NONTECHNLGY REPAIR/MAI</t>
  </si>
  <si>
    <t>1001-401-51-11-0-2510 5431</t>
  </si>
  <si>
    <t>CFO.BUSOFF.SW NONTECHNLGY REPAIR/MAINT</t>
  </si>
  <si>
    <t>1001-401-51-21-0-2490 5431</t>
  </si>
  <si>
    <t>SUPPSVS.SCHADM.SW NONTECHNLGY REPAIR/MAI</t>
  </si>
  <si>
    <t>1001-401-51-11-0-2230 5432</t>
  </si>
  <si>
    <t>CTO.TECH.SW TECHNLGY REPAIR/MAINT</t>
  </si>
  <si>
    <t>1001-401-51-11-0-2610 5441</t>
  </si>
  <si>
    <t>BLDGOPER INTER.SW RENTALS-LAND/BUILDINGS</t>
  </si>
  <si>
    <t>1001-401-51-11-0-2510 5442</t>
  </si>
  <si>
    <t>CFO.BUSOFF.SW RENTALS-EQUIPMNT/VEHICLES</t>
  </si>
  <si>
    <t>1001-401-51-21-0-2711 5519</t>
  </si>
  <si>
    <t>RESID.TRANS.SW STU TRANS FRM OTHER</t>
  </si>
  <si>
    <t>1001-401-51-11-0-2610 5521</t>
  </si>
  <si>
    <t>BLDGOPER INTER.SW INSURANCE (NOT EMP BEN</t>
  </si>
  <si>
    <t>1001-401-51-11-0-2510 5531</t>
  </si>
  <si>
    <t>CFO.BUSOFF.SW COMMUNICATIONS</t>
  </si>
  <si>
    <t>1001-401-51-11-0-2230 5531</t>
  </si>
  <si>
    <t>CTO.TECH.SW COMMUNICATIONS</t>
  </si>
  <si>
    <t>1001-401-51-11-0-2320 5531</t>
  </si>
  <si>
    <t>EXEC ADMIN.SW COMMUNICATIONS</t>
  </si>
  <si>
    <t>1001-401-51-11-0-2212 5531</t>
  </si>
  <si>
    <t>IMPRVINST.SW.REGED.LOCAL COMMUNICATIONS</t>
  </si>
  <si>
    <t>1001-401-51-21-0-2490 5531</t>
  </si>
  <si>
    <t>SUPPSVS.SCHADM.SW COMMUNICATIONS</t>
  </si>
  <si>
    <t>1001-401-51-11-0-2230 5532</t>
  </si>
  <si>
    <t>CTO.TECH.SW INTERNET</t>
  </si>
  <si>
    <t>1001-401-51-11-0-2510 5533</t>
  </si>
  <si>
    <t>CFO.BUSOFF.SW POSTAGE</t>
  </si>
  <si>
    <t>1001-401-51-11-0-2311 5541</t>
  </si>
  <si>
    <t>SCHBRD.ADMIN/MGMT.SW ADVERTISING</t>
  </si>
  <si>
    <t>1001-401-51-11-0-2320 5541</t>
  </si>
  <si>
    <t>EXEC ADMIN.SW ADVERTISING</t>
  </si>
  <si>
    <t>1001-401-51-21-0-2490 5541</t>
  </si>
  <si>
    <t>SUPPSVS.SCHADM.SW ADVERTISING</t>
  </si>
  <si>
    <t>1001-401-51-11-0-2510 5551</t>
  </si>
  <si>
    <t>CFO.BUSOFF.SW PRINTING AND BINDING</t>
  </si>
  <si>
    <t>1001-401-51-21-0-1201 5561</t>
  </si>
  <si>
    <t>SPED.EDSW TUITN TO PUB VT LEAS</t>
  </si>
  <si>
    <t>1001-401-51-21-0-1201 5562</t>
  </si>
  <si>
    <t>SPED.EDSW TUITN TO PRIV VT LEAS</t>
  </si>
  <si>
    <t>1001-401-51-21-0-1201 5563</t>
  </si>
  <si>
    <t>SPED.EDSW TUITN TO NONVT PUB LEAS</t>
  </si>
  <si>
    <t>1001-401-51-21-0-1201 5564</t>
  </si>
  <si>
    <t>SPED.EDSW TUITN TO NONVT PRIV LEAS</t>
  </si>
  <si>
    <t>1001-401-51-21-0-1201 5581</t>
  </si>
  <si>
    <t>SPED.EDSW TRAVEL</t>
  </si>
  <si>
    <t>1001-401-51-21-0-2140 5581</t>
  </si>
  <si>
    <t>PSYCH.SW TRAVEL</t>
  </si>
  <si>
    <t>1001-401-51-21-0-2151 5581</t>
  </si>
  <si>
    <t>SPEECH/PATH.SW TRAVEL</t>
  </si>
  <si>
    <t>1001-401-51-21-0-2160 5581</t>
  </si>
  <si>
    <t>OT.SW TRAVEL</t>
  </si>
  <si>
    <t>1001-401-51-21-0-2190 5581</t>
  </si>
  <si>
    <t>OTHR SUPP SVS SPED DW TRAVEL</t>
  </si>
  <si>
    <t>1001-401-51-21-0-2490 5581</t>
  </si>
  <si>
    <t>SUPPSVS.SCHADM.SW TRAVEL</t>
  </si>
  <si>
    <t>1001-401-51-11-0-2510 5581</t>
  </si>
  <si>
    <t>CFO.BUSOFF.SW TRAVEL</t>
  </si>
  <si>
    <t>1001-401-51-11-0-2320 5581</t>
  </si>
  <si>
    <t>EXEC ADMIN.SW TRAVEL</t>
  </si>
  <si>
    <t>1001-401-51-11-0-2230 5581</t>
  </si>
  <si>
    <t>CTO.TECH.SW TRAVEL</t>
  </si>
  <si>
    <t>1001-401-51-11-0-2212 5581</t>
  </si>
  <si>
    <t>IMPRVINST.SW.REGED.LOCAL TRAVEL</t>
  </si>
  <si>
    <t>1001-401-51-21-0-1301 5594</t>
  </si>
  <si>
    <t>VOCED.SW.SPED.SU SPED EXCESS TO PUB VT L</t>
  </si>
  <si>
    <t>1001-401-51-21-0-1201 5594</t>
  </si>
  <si>
    <t>SPED.EDSW SPED EXCESS TO PUB VT LEA</t>
  </si>
  <si>
    <t>1001-401-51-21-0-1201 5611</t>
  </si>
  <si>
    <t>SPED.EDSW GENERAL SUPPLIES</t>
  </si>
  <si>
    <t>1001-401-51-21-0-2140 5611</t>
  </si>
  <si>
    <t>PSYCH.SW GENERAL SUPPLIES</t>
  </si>
  <si>
    <t>1001-401-51-21-0-2160 5611</t>
  </si>
  <si>
    <t>OT.SW GENERAL SUPPLIES</t>
  </si>
  <si>
    <t>1001-401-51-21-0-2151 5611</t>
  </si>
  <si>
    <t>SPEECH/PATH.SW GENERAL SUPPLIES</t>
  </si>
  <si>
    <t>1001-401-51-21-0-2490 5611</t>
  </si>
  <si>
    <t>SUPPSVS.SCHADM.SW GENERAL SUPPLIES</t>
  </si>
  <si>
    <t>1001-401-51-11-0-2212 5611</t>
  </si>
  <si>
    <t>IMPRVINST.SW.REGED.LOCAL GENERAL SUPPLIE</t>
  </si>
  <si>
    <t>1001-401-51-11-0-2230 5611</t>
  </si>
  <si>
    <t>CTO.TECH.SW GENERAL SUPPLIES</t>
  </si>
  <si>
    <t>1001-401-51-11-0-2320 5611</t>
  </si>
  <si>
    <t>EXEC ADMIN.SW GENERAL SUPPLIES</t>
  </si>
  <si>
    <t>1001-401-51-11-0-2510 5611</t>
  </si>
  <si>
    <t>CFO.BUSOFF.SW GENERAL SUPPLIES</t>
  </si>
  <si>
    <t>1001-401-51-11-0-2610 5622</t>
  </si>
  <si>
    <t>BLDGOPER INTER.SW ELECTRICITY</t>
  </si>
  <si>
    <t>1001-401-51-21-0-2490 5731</t>
  </si>
  <si>
    <t>SUPPSVS.SCHADM.SW MACHINERY</t>
  </si>
  <si>
    <t>1001-401-51-21-0-1201 5734</t>
  </si>
  <si>
    <t>SPED.EDSW TECH-RELATED HARDWARE</t>
  </si>
  <si>
    <t>1001-401-51-11-0-2230 5735</t>
  </si>
  <si>
    <t>CTO.TECH.SW TECHNOLOGY SOFTWARE</t>
  </si>
  <si>
    <t>1001-401-51-11-0-2212 5735</t>
  </si>
  <si>
    <t>IMPRVINST.SW.REGED.LOCAL TECHNOLOGY SOFT</t>
  </si>
  <si>
    <t>1001-401-51-11-0-2230 5739</t>
  </si>
  <si>
    <t>CTO.TECH.SW OTHER EQUIPMENT</t>
  </si>
  <si>
    <t>1001-401-51-11-0-2510 5739</t>
  </si>
  <si>
    <t>CFO.BUSOFF.SW OTHER EQUIPMENT</t>
  </si>
  <si>
    <t>1001-401-51-11-0-2510 5811</t>
  </si>
  <si>
    <t>CFO.BUSOFF.SW DUES AND FEES - STAFF</t>
  </si>
  <si>
    <t>1001-401-51-11-0-2311 5811</t>
  </si>
  <si>
    <t>SCHBRD.ADMIN/MGMT.SW DUES AND FEES - STA</t>
  </si>
  <si>
    <t>1001-401-51-11-0-2320 5811</t>
  </si>
  <si>
    <t>EXEC ADMIN.SW DUES AND FEES - STAFF</t>
  </si>
  <si>
    <t>1001-401-51-11-0-2212 5811</t>
  </si>
  <si>
    <t>IMPRVINST.SW.REGED.LOCAL DUES AND FEES -</t>
  </si>
  <si>
    <t>1001-401-51-21-0-2490 5811</t>
  </si>
  <si>
    <t>SUPPSVS.SCHADM.SW DUES AND FEES - STAFF</t>
  </si>
  <si>
    <t>FY21 Budget</t>
  </si>
  <si>
    <t>FY20 Budget</t>
  </si>
  <si>
    <t>FY20 Actual</t>
  </si>
  <si>
    <t>FY22 Budget</t>
  </si>
  <si>
    <t>Comparative Budget Report</t>
  </si>
  <si>
    <t>EXPENDITURES</t>
  </si>
  <si>
    <t>Budget Unit</t>
  </si>
  <si>
    <t>Fund</t>
  </si>
  <si>
    <t>Loc</t>
  </si>
  <si>
    <t>Level</t>
  </si>
  <si>
    <t>Prgm</t>
  </si>
  <si>
    <t>Rev</t>
  </si>
  <si>
    <t>Func</t>
  </si>
  <si>
    <t>Acct</t>
  </si>
  <si>
    <t>Description</t>
  </si>
  <si>
    <t>TOTAL IMPROVEMENT OF INSTRU</t>
  </si>
  <si>
    <t>CENTRAL OFFICE</t>
  </si>
  <si>
    <t>Improvement of Instruction</t>
  </si>
  <si>
    <t>Technology for Instruction</t>
  </si>
  <si>
    <t>TOTAL TECHNOLOGY FOR INSTRU</t>
  </si>
  <si>
    <t>Board of Education</t>
  </si>
  <si>
    <t>TOTAL BOARD OF EDUCATION</t>
  </si>
  <si>
    <t xml:space="preserve">Audit </t>
  </si>
  <si>
    <t>TOTAL AUDIT</t>
  </si>
  <si>
    <t>Legal Services</t>
  </si>
  <si>
    <t>TOTAL LEGAL SERVICE</t>
  </si>
  <si>
    <t xml:space="preserve">Superintendent </t>
  </si>
  <si>
    <t>TOTAL SUPERINTENDENT</t>
  </si>
  <si>
    <t>Business Office</t>
  </si>
  <si>
    <t>TOTAL BUSINESS OFFICE</t>
  </si>
  <si>
    <t>Operation of Buildings</t>
  </si>
  <si>
    <t>TOTAL OPERATION OF BUILDINGS</t>
  </si>
  <si>
    <t>SPECIAL EDUCATION</t>
  </si>
  <si>
    <t>Summer School</t>
  </si>
  <si>
    <t>TOTAL SUMMER SCHOOL</t>
  </si>
  <si>
    <t>TOTAL SUMMER PSYCH SERVICES</t>
  </si>
  <si>
    <t>Summer Psych Services</t>
  </si>
  <si>
    <t>Summer Speech Therapy</t>
  </si>
  <si>
    <t>TOTAL SUMMER SPEECH THERAPY</t>
  </si>
  <si>
    <t>Summer Occupational Therapy</t>
  </si>
  <si>
    <t>TOTAL SUMMER OCCUPATIONAL THERAPY</t>
  </si>
  <si>
    <t>TOTAL SUMMER TRANSPORTATION</t>
  </si>
  <si>
    <t>Summer Transportation</t>
  </si>
  <si>
    <t>Special Education</t>
  </si>
  <si>
    <t>TOTAL SPECIAL EDUCATION</t>
  </si>
  <si>
    <t>Psychological Services</t>
  </si>
  <si>
    <t>TOTAL PSYCH SERVICES</t>
  </si>
  <si>
    <t>Speech Therapy</t>
  </si>
  <si>
    <t>Audiology Services</t>
  </si>
  <si>
    <t>TOTAL AUDIOLOGY SERVICES</t>
  </si>
  <si>
    <t>TOTAL SPEECH THERAPY</t>
  </si>
  <si>
    <t>Occupational Therapy</t>
  </si>
  <si>
    <t>TOTAL OCCUPATIONAL THERAPY</t>
  </si>
  <si>
    <t>Physical Therapy</t>
  </si>
  <si>
    <t>TOTAL PHYSICAL THERAPY</t>
  </si>
  <si>
    <t xml:space="preserve">Visually Impaired </t>
  </si>
  <si>
    <t>TOTAL VISUALLY IMPAIRED</t>
  </si>
  <si>
    <t>Other Support Services</t>
  </si>
  <si>
    <t>TOTAL OTHER SUPPORT SRVS.</t>
  </si>
  <si>
    <t>Other Support Srvs - Instructional Staff</t>
  </si>
  <si>
    <t>TOTAL OTHER SUPPORT INSTRUCT</t>
  </si>
  <si>
    <t>Other Support Srvs - School Admin</t>
  </si>
  <si>
    <t>TOTAL OTHER SUPPORT ADMIN</t>
  </si>
  <si>
    <t>Resident Transportation</t>
  </si>
  <si>
    <t>TOTAL RESIDENT TRANSPORTATION</t>
  </si>
  <si>
    <t>Total Expenditures</t>
  </si>
  <si>
    <t>Total Special Education</t>
  </si>
  <si>
    <t>Total Central Office</t>
  </si>
  <si>
    <t>SCHBRD.ADMIN/MGMT.SW VMERS</t>
  </si>
  <si>
    <t>SCHBRD.ADMIN/MGMT.SW SUPPLIES</t>
  </si>
  <si>
    <t>EXEC ADMIN.SW BOOKS AND PERIODICALS</t>
  </si>
  <si>
    <t>CFO.BUSOFF.SW FURNITURE AND FIXTURES</t>
  </si>
  <si>
    <t>BLDGOPER INTER.SW SUPPLIES</t>
  </si>
  <si>
    <t>Fund Transfer Out</t>
  </si>
  <si>
    <t>1001-401-51-11-0-2610 5390</t>
  </si>
  <si>
    <t>FUND TRANSFER INTER.SW FUNDS TRANS</t>
  </si>
  <si>
    <t>TOTAL FUNDS TRANSFER</t>
  </si>
  <si>
    <t>Vocational Education</t>
  </si>
  <si>
    <t>TOTAL VOCATIONAL ED</t>
  </si>
  <si>
    <t>OT.SW PROFESSIONAL EDU SRVS</t>
  </si>
  <si>
    <t>OTHR.SUPPSVS.INSTR.SW TRAVEL</t>
  </si>
  <si>
    <t>SUPPSVS.SCHADM.SW POSTAGE</t>
  </si>
  <si>
    <t>IMPRVINST.SW.REGED.HEALTH INSURANCE</t>
  </si>
  <si>
    <t>IMPRVINST.SW.REGED.HRA</t>
  </si>
  <si>
    <t>SCHBRD.ADMIN/MGMT.SW TREASURER</t>
  </si>
  <si>
    <t>1001-401-51-11-0-2320 5641</t>
  </si>
  <si>
    <t>TOTAL TRANSPORTATION</t>
  </si>
  <si>
    <t>BLDGOPER INTER.SW DUES &amp; FEES</t>
  </si>
  <si>
    <t>SPED ST PLACE</t>
  </si>
  <si>
    <t>43209</t>
  </si>
  <si>
    <t>1001401512170000</t>
  </si>
  <si>
    <t>1001</t>
  </si>
  <si>
    <t>SPED REIMBURS</t>
  </si>
  <si>
    <t>43203</t>
  </si>
  <si>
    <t>43202</t>
  </si>
  <si>
    <t>SPED MAIN BLO</t>
  </si>
  <si>
    <t>43201</t>
  </si>
  <si>
    <t>SU ASSESS-ADM</t>
  </si>
  <si>
    <t>41934</t>
  </si>
  <si>
    <t>43190</t>
  </si>
  <si>
    <t>1001401511170000</t>
  </si>
  <si>
    <t>SU ASSESS-REG</t>
  </si>
  <si>
    <t>41931</t>
  </si>
  <si>
    <t>1001401511150000</t>
  </si>
  <si>
    <t>INVEST INTERE</t>
  </si>
  <si>
    <t>41510</t>
  </si>
  <si>
    <t>Windsor Southeast Supervisory Union</t>
  </si>
  <si>
    <t>TOTAL REVENUE</t>
  </si>
  <si>
    <t>OTHER PROGRAM INCOME</t>
  </si>
  <si>
    <t>41950</t>
  </si>
  <si>
    <t>GRANTS FR PRIVATE SOURCE</t>
  </si>
  <si>
    <t>SERV TO PUB VT LEAS</t>
  </si>
  <si>
    <t>1001401512150000</t>
  </si>
  <si>
    <t>43150</t>
  </si>
  <si>
    <t>43308</t>
  </si>
  <si>
    <t>STATE AID TRANSPORTATION</t>
  </si>
  <si>
    <t>TECH ED - TRANS</t>
  </si>
  <si>
    <t xml:space="preserve">IMPRVINST.SW.REGED.LOCAL PROF EDU SERV </t>
  </si>
  <si>
    <t>REVENUE</t>
  </si>
  <si>
    <t>1001-401-51-11-0-2212 5211</t>
  </si>
  <si>
    <t>1001-401-51-11-0-2212 5219</t>
  </si>
  <si>
    <t>401</t>
  </si>
  <si>
    <t>51</t>
  </si>
  <si>
    <t>11</t>
  </si>
  <si>
    <t>21</t>
  </si>
  <si>
    <t>5</t>
  </si>
  <si>
    <t>7</t>
  </si>
  <si>
    <t>Total Revenues</t>
  </si>
  <si>
    <t>Transportation</t>
  </si>
  <si>
    <t>In accordance with VSA Title 15, #563, an audit of the 2019-2020 accounts of the Windsor Southeast Southeast Supervisory</t>
  </si>
  <si>
    <t>Union (WSESU) was conducted by RHR Smith &amp; Co., CPA, PC, of Buxton, Maine.  A copy of the complete audit is available</t>
  </si>
  <si>
    <t>for review at the WSESU office, 105 Main Street, Windsor, VT</t>
  </si>
  <si>
    <t>Revenues</t>
  </si>
  <si>
    <t>Local Revenues</t>
  </si>
  <si>
    <t>Funds</t>
  </si>
  <si>
    <t>Projected Revenue</t>
  </si>
  <si>
    <t>Fund Total</t>
  </si>
  <si>
    <t>Central Services Assesssments</t>
  </si>
  <si>
    <t>Special Services Assessments</t>
  </si>
  <si>
    <t>Early Childhoold Assessments</t>
  </si>
  <si>
    <t>Early Essential Ed Grants</t>
  </si>
  <si>
    <t>State and Federal Revenues</t>
  </si>
  <si>
    <t>IDEIA - B Preschool</t>
  </si>
  <si>
    <t>IDEIA - B</t>
  </si>
  <si>
    <t>Consolidated Federal Grant (Titles)</t>
  </si>
  <si>
    <t>TOTAL REVENUES</t>
  </si>
  <si>
    <t>Expenses</t>
  </si>
  <si>
    <t>Central Services</t>
  </si>
  <si>
    <t>Special Services</t>
  </si>
  <si>
    <t>Early Childhood Program</t>
  </si>
  <si>
    <t>TOTAL EXPENDITURES</t>
  </si>
  <si>
    <t>2025401011130000</t>
  </si>
  <si>
    <t>01</t>
  </si>
  <si>
    <t>43204</t>
  </si>
  <si>
    <t>ECSE/EEE</t>
  </si>
  <si>
    <t>2025401011150000</t>
  </si>
  <si>
    <t>41980</t>
  </si>
  <si>
    <t>REFUND PRIOR YEAR</t>
  </si>
  <si>
    <t>EEE GRANTS</t>
  </si>
  <si>
    <t>2025401011230000</t>
  </si>
  <si>
    <t>IDEA-B FLOW THRU</t>
  </si>
  <si>
    <t>REGULAR EDUCATION (ECP)</t>
  </si>
  <si>
    <t>Direct Instruction</t>
  </si>
  <si>
    <t>2025401011131101</t>
  </si>
  <si>
    <t>5111</t>
  </si>
  <si>
    <t>TEACHERS</t>
  </si>
  <si>
    <t>5121</t>
  </si>
  <si>
    <t>PARAEDUCATOR</t>
  </si>
  <si>
    <t>5131</t>
  </si>
  <si>
    <t>SUBSTITUTES</t>
  </si>
  <si>
    <t>5199</t>
  </si>
  <si>
    <t>OTH - STIPEND</t>
  </si>
  <si>
    <t>5211</t>
  </si>
  <si>
    <t>HEALTH INSURA</t>
  </si>
  <si>
    <t>5219</t>
  </si>
  <si>
    <t>HRA</t>
  </si>
  <si>
    <t>5220</t>
  </si>
  <si>
    <t>FICA</t>
  </si>
  <si>
    <t>5232</t>
  </si>
  <si>
    <t>VSTRS--OPEB</t>
  </si>
  <si>
    <t>5233</t>
  </si>
  <si>
    <t>VSTRS--PENSIO</t>
  </si>
  <si>
    <t>5234</t>
  </si>
  <si>
    <t>VMERS</t>
  </si>
  <si>
    <t>5251</t>
  </si>
  <si>
    <t>TUITION REIMB</t>
  </si>
  <si>
    <t>5261</t>
  </si>
  <si>
    <t>UNEMPLOYMENT</t>
  </si>
  <si>
    <t>5271</t>
  </si>
  <si>
    <t>WORKERS COMPE</t>
  </si>
  <si>
    <t>5281</t>
  </si>
  <si>
    <t>DENTAL</t>
  </si>
  <si>
    <t>5292</t>
  </si>
  <si>
    <t>LIFE</t>
  </si>
  <si>
    <t>5294</t>
  </si>
  <si>
    <t>LTD</t>
  </si>
  <si>
    <t>5321</t>
  </si>
  <si>
    <t>PROFESSIONAL</t>
  </si>
  <si>
    <t>5349</t>
  </si>
  <si>
    <t>OTH PROF SERV</t>
  </si>
  <si>
    <t>5531</t>
  </si>
  <si>
    <t>COMMUNICATION</t>
  </si>
  <si>
    <t>5561</t>
  </si>
  <si>
    <t>TUITN TO PUB</t>
  </si>
  <si>
    <t>5562</t>
  </si>
  <si>
    <t>TUITN TO PRIV</t>
  </si>
  <si>
    <t>5581</t>
  </si>
  <si>
    <t>TRAVEL</t>
  </si>
  <si>
    <t>5611</t>
  </si>
  <si>
    <t>GENERAL SUPPL</t>
  </si>
  <si>
    <t>5739</t>
  </si>
  <si>
    <t>OTHER EQUIPME</t>
  </si>
  <si>
    <t>TOTAL DIRECT INSTRUCTION</t>
  </si>
  <si>
    <t>Support Services - Admin</t>
  </si>
  <si>
    <t>2025401011132490</t>
  </si>
  <si>
    <t>5141</t>
  </si>
  <si>
    <t>ADMINISTRATIO</t>
  </si>
  <si>
    <t>5161</t>
  </si>
  <si>
    <t>CLERICAL</t>
  </si>
  <si>
    <t>02</t>
  </si>
  <si>
    <t>5811</t>
  </si>
  <si>
    <t>DUES AND FEES</t>
  </si>
  <si>
    <t>TOTAL SCHOOL ADMIN</t>
  </si>
  <si>
    <t>Total ECP Regular Ed</t>
  </si>
  <si>
    <t>SPECIAL EDUCATION (ECSE)</t>
  </si>
  <si>
    <t>Special Education Instruction</t>
  </si>
  <si>
    <t>2025401012431201</t>
  </si>
  <si>
    <t>TOTAL SPED INSTRUCTION</t>
  </si>
  <si>
    <t>O</t>
  </si>
  <si>
    <t>TOTAL PSYCHOLOGICAL SRVS.</t>
  </si>
  <si>
    <t>Speech Pathology</t>
  </si>
  <si>
    <t>2025401012432151</t>
  </si>
  <si>
    <t>TOTAL SPEECH PATHOLOGY</t>
  </si>
  <si>
    <t>2025401012432170</t>
  </si>
  <si>
    <t>Occupational Services</t>
  </si>
  <si>
    <t>Instructional Staff Training</t>
  </si>
  <si>
    <t>2025401012432213</t>
  </si>
  <si>
    <t>TOTAL STAFF TRAINING</t>
  </si>
  <si>
    <t>Total local revenues</t>
  </si>
  <si>
    <t>Fund # 1002</t>
  </si>
  <si>
    <t>Fund # 1001</t>
  </si>
  <si>
    <t>Fund # 2025</t>
  </si>
  <si>
    <t>Fund # 2026</t>
  </si>
  <si>
    <t>Fund # 2102</t>
  </si>
  <si>
    <t>Fund # 2101</t>
  </si>
  <si>
    <t>*FY22 Consolidated Federal Grant is an estimates, actual award will be presented in @April 2021.</t>
  </si>
  <si>
    <t>Funds # 1001, 2102</t>
  </si>
  <si>
    <t>State Grants Special Ed</t>
  </si>
  <si>
    <t>State Grants Regular Ed</t>
  </si>
  <si>
    <t xml:space="preserve">Funds # 2025, 2101, 2102 </t>
  </si>
  <si>
    <t>Funds # 2106, 2122, 2125</t>
  </si>
  <si>
    <t>Total state &amp; federal revenues</t>
  </si>
  <si>
    <t>General Fund (1001)</t>
  </si>
  <si>
    <t>Early Childhood Fund (2025)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</si>
</sst>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;\(0\)"/>
    <numFmt numFmtId="165" formatCode="mm/dd/yy;@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HLV"/>
    </font>
    <font>
      <i/>
      <sz val="9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7">
    <xf numFmtId="0" fontId="0" fillId="0" borderId="0" applyNumberFormat="0" applyFon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7" fillId="0" borderId="0"/>
    <xf numFmtId="0" fontId="1" fillId="0" borderId="0" applyNumberFormat="0" applyFont="0" applyFill="0" applyBorder="0" applyProtection="0">
      <alignment horizontal="left"/>
    </xf>
    <xf numFmtId="0" fontId="22" fillId="0" borderId="0"/>
    <xf numFmtId="0" fontId="32" fillId="0" borderId="0"/>
  </cellStyleXfs>
  <cellXfs count="127">
    <xf numFmtId="0" fontId="0" fillId="0" borderId="0" xfId="0">
      <alignment horizontal="left"/>
    </xf>
    <xf numFmtId="37" fontId="19" fillId="0" borderId="0" xfId="0" applyNumberFormat="1" applyFont="1" applyAlignment="1"/>
    <xf numFmtId="0" fontId="26" fillId="0" borderId="0" xfId="0" applyFont="1" applyFill="1">
      <alignment horizontal="left"/>
    </xf>
    <xf numFmtId="0" fontId="0" fillId="0" borderId="0" xfId="0" applyFont="1" applyFill="1">
      <alignment horizontal="left"/>
    </xf>
    <xf numFmtId="164" fontId="20" fillId="0" borderId="0" xfId="0" applyNumberFormat="1" applyFont="1" applyFill="1" applyAlignment="1"/>
    <xf numFmtId="37" fontId="19" fillId="0" borderId="0" xfId="0" applyNumberFormat="1" applyFont="1" applyFill="1" applyAlignment="1"/>
    <xf numFmtId="164" fontId="20" fillId="0" borderId="0" xfId="0" applyNumberFormat="1" applyFont="1" applyFill="1" applyAlignment="1">
      <alignment horizontal="center"/>
    </xf>
    <xf numFmtId="37" fontId="20" fillId="0" borderId="0" xfId="0" applyNumberFormat="1" applyFont="1" applyFill="1" applyAlignment="1">
      <alignment horizontal="center"/>
    </xf>
    <xf numFmtId="39" fontId="2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9" fontId="0" fillId="0" borderId="0" xfId="0" applyNumberFormat="1" applyFont="1" applyFill="1">
      <alignment horizontal="left"/>
    </xf>
    <xf numFmtId="37" fontId="0" fillId="0" borderId="0" xfId="0" applyNumberFormat="1" applyFont="1" applyFill="1" applyAlignment="1">
      <alignment horizontal="right"/>
    </xf>
    <xf numFmtId="39" fontId="0" fillId="0" borderId="0" xfId="0" applyNumberFormat="1" applyFont="1" applyFill="1" applyAlignment="1">
      <alignment horizontal="right"/>
    </xf>
    <xf numFmtId="37" fontId="0" fillId="0" borderId="0" xfId="0" applyNumberFormat="1" applyFont="1" applyFill="1">
      <alignment horizontal="left"/>
    </xf>
    <xf numFmtId="37" fontId="0" fillId="0" borderId="0" xfId="0" applyNumberFormat="1" applyFont="1" applyFill="1" applyAlignment="1"/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/>
    <xf numFmtId="0" fontId="0" fillId="0" borderId="0" xfId="0" applyFont="1" applyFill="1" applyAlignment="1"/>
    <xf numFmtId="164" fontId="24" fillId="0" borderId="0" xfId="0" applyNumberFormat="1" applyFont="1" applyFill="1" applyBorder="1" applyAlignment="1">
      <alignment horizontal="center"/>
    </xf>
    <xf numFmtId="37" fontId="24" fillId="0" borderId="0" xfId="0" applyNumberFormat="1" applyFont="1" applyFill="1" applyBorder="1" applyAlignment="1"/>
    <xf numFmtId="39" fontId="24" fillId="0" borderId="0" xfId="0" applyNumberFormat="1" applyFont="1" applyFill="1" applyBorder="1" applyAlignment="1"/>
    <xf numFmtId="39" fontId="0" fillId="0" borderId="0" xfId="0" applyNumberFormat="1" applyFont="1" applyFill="1">
      <alignment horizontal="left"/>
    </xf>
    <xf numFmtId="164" fontId="0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vertical="center" wrapText="1"/>
    </xf>
    <xf numFmtId="37" fontId="0" fillId="0" borderId="0" xfId="0" applyNumberFormat="1" applyFont="1" applyFill="1" applyAlignment="1">
      <alignment horizontal="center" vertical="center" wrapText="1"/>
    </xf>
    <xf numFmtId="39" fontId="0" fillId="0" borderId="0" xfId="0" applyNumberFormat="1" applyFont="1" applyFill="1" applyAlignment="1">
      <alignment horizontal="center" vertical="center" wrapText="1"/>
    </xf>
    <xf numFmtId="39" fontId="19" fillId="0" borderId="0" xfId="0" applyNumberFormat="1" applyFont="1" applyFill="1" applyAlignment="1"/>
    <xf numFmtId="37" fontId="0" fillId="0" borderId="10" xfId="0" applyNumberFormat="1" applyFont="1" applyFill="1" applyBorder="1" applyAlignment="1">
      <alignment horizontal="right"/>
    </xf>
    <xf numFmtId="39" fontId="0" fillId="0" borderId="10" xfId="0" applyNumberFormat="1" applyFont="1" applyFill="1" applyBorder="1" applyAlignment="1">
      <alignment horizontal="right"/>
    </xf>
    <xf numFmtId="164" fontId="0" fillId="0" borderId="0" xfId="0" applyNumberFormat="1" applyFont="1" applyFill="1">
      <alignment horizontal="left"/>
    </xf>
    <xf numFmtId="39" fontId="19" fillId="0" borderId="0" xfId="0" applyNumberFormat="1" applyFont="1" applyFill="1" applyAlignment="1">
      <alignment horizontal="right"/>
    </xf>
    <xf numFmtId="39" fontId="19" fillId="0" borderId="0" xfId="0" applyNumberFormat="1" applyFont="1" applyFill="1" applyAlignment="1">
      <alignment horizontal="center" vertical="center" wrapText="1"/>
    </xf>
    <xf numFmtId="39" fontId="14" fillId="0" borderId="0" xfId="0" applyNumberFormat="1" applyFont="1" applyFill="1" applyAlignment="1">
      <alignment horizontal="right"/>
    </xf>
    <xf numFmtId="0" fontId="19" fillId="0" borderId="0" xfId="0" applyFont="1" applyFill="1" applyAlignment="1"/>
    <xf numFmtId="37" fontId="19" fillId="0" borderId="0" xfId="0" applyNumberFormat="1" applyFont="1" applyFill="1" applyBorder="1" applyAlignment="1"/>
    <xf numFmtId="37" fontId="19" fillId="0" borderId="0" xfId="0" applyNumberFormat="1" applyFont="1" applyFill="1" applyAlignment="1">
      <alignment horizontal="right"/>
    </xf>
    <xf numFmtId="37" fontId="19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164" fontId="21" fillId="0" borderId="11" xfId="0" applyNumberFormat="1" applyFont="1" applyFill="1" applyBorder="1" applyAlignment="1">
      <alignment horizontal="center"/>
    </xf>
    <xf numFmtId="37" fontId="21" fillId="0" borderId="11" xfId="0" applyNumberFormat="1" applyFont="1" applyFill="1" applyBorder="1" applyAlignment="1"/>
    <xf numFmtId="39" fontId="21" fillId="0" borderId="11" xfId="0" applyNumberFormat="1" applyFont="1" applyFill="1" applyBorder="1" applyAlignment="1"/>
    <xf numFmtId="164" fontId="21" fillId="0" borderId="0" xfId="0" applyNumberFormat="1" applyFont="1" applyFill="1" applyAlignment="1">
      <alignment horizontal="center"/>
    </xf>
    <xf numFmtId="164" fontId="23" fillId="0" borderId="0" xfId="0" applyNumberFormat="1" applyFont="1" applyFill="1" applyAlignment="1">
      <alignment vertical="center" wrapText="1"/>
    </xf>
    <xf numFmtId="164" fontId="23" fillId="0" borderId="10" xfId="0" applyNumberFormat="1" applyFont="1" applyFill="1" applyBorder="1" applyAlignment="1">
      <alignment horizontal="center"/>
    </xf>
    <xf numFmtId="37" fontId="23" fillId="0" borderId="10" xfId="0" applyNumberFormat="1" applyFont="1" applyFill="1" applyBorder="1" applyAlignment="1">
      <alignment horizontal="right"/>
    </xf>
    <xf numFmtId="39" fontId="23" fillId="0" borderId="10" xfId="0" applyNumberFormat="1" applyFont="1" applyFill="1" applyBorder="1" applyAlignment="1">
      <alignment horizontal="right"/>
    </xf>
    <xf numFmtId="164" fontId="0" fillId="0" borderId="11" xfId="0" applyNumberFormat="1" applyFont="1" applyFill="1" applyBorder="1" applyAlignment="1">
      <alignment horizontal="center"/>
    </xf>
    <xf numFmtId="37" fontId="0" fillId="0" borderId="11" xfId="0" applyNumberFormat="1" applyFont="1" applyFill="1" applyBorder="1" applyAlignment="1">
      <alignment horizontal="right"/>
    </xf>
    <xf numFmtId="39" fontId="0" fillId="0" borderId="11" xfId="0" applyNumberFormat="1" applyFont="1" applyFill="1" applyBorder="1" applyAlignment="1">
      <alignment horizontal="right"/>
    </xf>
    <xf numFmtId="164" fontId="23" fillId="0" borderId="11" xfId="0" applyNumberFormat="1" applyFont="1" applyFill="1" applyBorder="1" applyAlignment="1">
      <alignment horizontal="center"/>
    </xf>
    <xf numFmtId="37" fontId="23" fillId="0" borderId="11" xfId="0" applyNumberFormat="1" applyFont="1" applyFill="1" applyBorder="1" applyAlignment="1">
      <alignment horizontal="right"/>
    </xf>
    <xf numFmtId="39" fontId="23" fillId="0" borderId="11" xfId="0" applyNumberFormat="1" applyFont="1" applyFill="1" applyBorder="1" applyAlignment="1">
      <alignment horizontal="right"/>
    </xf>
    <xf numFmtId="37" fontId="21" fillId="0" borderId="11" xfId="0" applyNumberFormat="1" applyFont="1" applyFill="1" applyBorder="1" applyAlignment="1">
      <alignment horizontal="right"/>
    </xf>
    <xf numFmtId="39" fontId="21" fillId="0" borderId="11" xfId="0" applyNumberFormat="1" applyFont="1" applyFill="1" applyBorder="1" applyAlignment="1">
      <alignment horizontal="right"/>
    </xf>
    <xf numFmtId="165" fontId="19" fillId="0" borderId="0" xfId="0" applyNumberFormat="1" applyFont="1" applyAlignment="1">
      <alignment horizontal="center"/>
    </xf>
    <xf numFmtId="37" fontId="31" fillId="0" borderId="0" xfId="45" applyNumberFormat="1" applyFont="1"/>
    <xf numFmtId="0" fontId="22" fillId="0" borderId="0" xfId="45" applyFont="1"/>
    <xf numFmtId="0" fontId="22" fillId="0" borderId="0" xfId="45"/>
    <xf numFmtId="39" fontId="22" fillId="0" borderId="12" xfId="45" applyNumberFormat="1" applyBorder="1"/>
    <xf numFmtId="39" fontId="18" fillId="0" borderId="12" xfId="45" applyNumberFormat="1" applyFont="1" applyBorder="1"/>
    <xf numFmtId="39" fontId="22" fillId="0" borderId="12" xfId="45" applyNumberFormat="1" applyBorder="1" applyAlignment="1">
      <alignment horizontal="center"/>
    </xf>
    <xf numFmtId="39" fontId="31" fillId="0" borderId="12" xfId="45" applyNumberFormat="1" applyFont="1" applyBorder="1"/>
    <xf numFmtId="39" fontId="22" fillId="0" borderId="12" xfId="45" applyNumberFormat="1" applyFont="1" applyBorder="1"/>
    <xf numFmtId="39" fontId="29" fillId="0" borderId="12" xfId="45" applyNumberFormat="1" applyFont="1" applyBorder="1"/>
    <xf numFmtId="39" fontId="30" fillId="0" borderId="12" xfId="45" applyNumberFormat="1" applyFont="1" applyBorder="1" applyAlignment="1">
      <alignment horizontal="right"/>
    </xf>
    <xf numFmtId="39" fontId="22" fillId="0" borderId="0" xfId="45" applyNumberFormat="1"/>
    <xf numFmtId="39" fontId="22" fillId="0" borderId="13" xfId="45" applyNumberFormat="1" applyBorder="1"/>
    <xf numFmtId="39" fontId="22" fillId="0" borderId="10" xfId="45" applyNumberFormat="1" applyBorder="1"/>
    <xf numFmtId="39" fontId="22" fillId="0" borderId="14" xfId="45" applyNumberFormat="1" applyBorder="1"/>
    <xf numFmtId="39" fontId="28" fillId="0" borderId="0" xfId="45" applyNumberFormat="1" applyFont="1"/>
    <xf numFmtId="39" fontId="30" fillId="0" borderId="0" xfId="45" applyNumberFormat="1" applyFont="1"/>
    <xf numFmtId="39" fontId="31" fillId="0" borderId="12" xfId="45" applyNumberFormat="1" applyFont="1" applyBorder="1" applyAlignment="1">
      <alignment horizontal="center"/>
    </xf>
    <xf numFmtId="0" fontId="26" fillId="0" borderId="0" xfId="46" applyFont="1" applyFill="1" applyAlignment="1">
      <alignment horizontal="left"/>
    </xf>
    <xf numFmtId="37" fontId="25" fillId="0" borderId="0" xfId="46" applyNumberFormat="1" applyFont="1" applyFill="1" applyAlignment="1"/>
    <xf numFmtId="37" fontId="25" fillId="0" borderId="0" xfId="46" applyNumberFormat="1" applyFont="1" applyFill="1" applyAlignment="1">
      <alignment horizontal="left"/>
    </xf>
    <xf numFmtId="164" fontId="26" fillId="0" borderId="0" xfId="46" applyNumberFormat="1" applyFont="1" applyFill="1" applyAlignment="1">
      <alignment horizontal="left"/>
    </xf>
    <xf numFmtId="37" fontId="26" fillId="0" borderId="0" xfId="46" applyNumberFormat="1" applyFont="1" applyFill="1" applyAlignment="1">
      <alignment horizontal="left"/>
    </xf>
    <xf numFmtId="39" fontId="26" fillId="0" borderId="0" xfId="46" applyNumberFormat="1" applyFont="1" applyFill="1" applyAlignment="1">
      <alignment horizontal="left"/>
    </xf>
    <xf numFmtId="164" fontId="26" fillId="0" borderId="0" xfId="46" applyNumberFormat="1" applyFont="1" applyFill="1" applyAlignment="1">
      <alignment horizontal="center"/>
    </xf>
    <xf numFmtId="49" fontId="26" fillId="0" borderId="0" xfId="46" applyNumberFormat="1" applyFont="1" applyFill="1" applyAlignment="1">
      <alignment horizontal="center"/>
    </xf>
    <xf numFmtId="37" fontId="26" fillId="0" borderId="0" xfId="46" applyNumberFormat="1" applyFont="1" applyFill="1" applyAlignment="1">
      <alignment horizontal="right"/>
    </xf>
    <xf numFmtId="39" fontId="26" fillId="0" borderId="0" xfId="46" applyNumberFormat="1" applyFont="1" applyFill="1" applyAlignment="1">
      <alignment horizontal="right"/>
    </xf>
    <xf numFmtId="37" fontId="26" fillId="0" borderId="0" xfId="46" applyNumberFormat="1" applyFont="1" applyFill="1" applyBorder="1" applyAlignment="1">
      <alignment horizontal="right"/>
    </xf>
    <xf numFmtId="164" fontId="25" fillId="0" borderId="0" xfId="46" applyNumberFormat="1" applyFont="1" applyFill="1" applyAlignment="1"/>
    <xf numFmtId="164" fontId="25" fillId="0" borderId="0" xfId="46" applyNumberFormat="1" applyFont="1" applyFill="1" applyAlignment="1">
      <alignment horizontal="left"/>
    </xf>
    <xf numFmtId="0" fontId="25" fillId="0" borderId="0" xfId="46" applyFont="1" applyFill="1" applyAlignment="1"/>
    <xf numFmtId="0" fontId="26" fillId="0" borderId="0" xfId="46" applyFont="1" applyFill="1" applyAlignment="1"/>
    <xf numFmtId="39" fontId="25" fillId="0" borderId="0" xfId="46" applyNumberFormat="1" applyFont="1" applyFill="1" applyAlignment="1"/>
    <xf numFmtId="164" fontId="26" fillId="0" borderId="0" xfId="46" applyNumberFormat="1" applyFont="1" applyFill="1" applyAlignment="1"/>
    <xf numFmtId="37" fontId="26" fillId="0" borderId="0" xfId="46" applyNumberFormat="1" applyFont="1" applyFill="1" applyAlignment="1"/>
    <xf numFmtId="39" fontId="26" fillId="0" borderId="0" xfId="46" applyNumberFormat="1" applyFont="1" applyFill="1" applyAlignment="1"/>
    <xf numFmtId="164" fontId="26" fillId="0" borderId="0" xfId="46" applyNumberFormat="1" applyFont="1" applyFill="1" applyAlignment="1">
      <alignment horizontal="center" vertical="center" wrapText="1"/>
    </xf>
    <xf numFmtId="164" fontId="26" fillId="0" borderId="0" xfId="46" applyNumberFormat="1" applyFont="1" applyFill="1" applyAlignment="1">
      <alignment horizontal="left" vertical="center" wrapText="1"/>
    </xf>
    <xf numFmtId="37" fontId="26" fillId="0" borderId="0" xfId="46" applyNumberFormat="1" applyFont="1" applyFill="1" applyAlignment="1">
      <alignment horizontal="center" vertical="center" wrapText="1"/>
    </xf>
    <xf numFmtId="39" fontId="26" fillId="0" borderId="0" xfId="46" applyNumberFormat="1" applyFont="1" applyFill="1" applyAlignment="1">
      <alignment horizontal="center" vertical="center" wrapText="1"/>
    </xf>
    <xf numFmtId="164" fontId="34" fillId="0" borderId="0" xfId="46" applyNumberFormat="1" applyFont="1" applyFill="1" applyAlignment="1">
      <alignment horizontal="center"/>
    </xf>
    <xf numFmtId="164" fontId="35" fillId="0" borderId="16" xfId="46" applyNumberFormat="1" applyFont="1" applyFill="1" applyBorder="1" applyAlignment="1">
      <alignment horizontal="center"/>
    </xf>
    <xf numFmtId="37" fontId="35" fillId="0" borderId="16" xfId="46" applyNumberFormat="1" applyFont="1" applyFill="1" applyBorder="1" applyAlignment="1">
      <alignment horizontal="right"/>
    </xf>
    <xf numFmtId="39" fontId="35" fillId="0" borderId="16" xfId="46" applyNumberFormat="1" applyFont="1" applyFill="1" applyBorder="1" applyAlignment="1">
      <alignment horizontal="right"/>
    </xf>
    <xf numFmtId="164" fontId="35" fillId="0" borderId="0" xfId="46" applyNumberFormat="1" applyFont="1" applyFill="1" applyAlignment="1">
      <alignment horizontal="left" vertical="center" wrapText="1"/>
    </xf>
    <xf numFmtId="164" fontId="36" fillId="0" borderId="16" xfId="46" applyNumberFormat="1" applyFont="1" applyFill="1" applyBorder="1" applyAlignment="1">
      <alignment horizontal="center"/>
    </xf>
    <xf numFmtId="37" fontId="36" fillId="0" borderId="16" xfId="46" applyNumberFormat="1" applyFont="1" applyFill="1" applyBorder="1" applyAlignment="1">
      <alignment horizontal="right"/>
    </xf>
    <xf numFmtId="39" fontId="36" fillId="0" borderId="16" xfId="46" applyNumberFormat="1" applyFont="1" applyFill="1" applyBorder="1" applyAlignment="1">
      <alignment horizontal="right"/>
    </xf>
    <xf numFmtId="164" fontId="36" fillId="0" borderId="15" xfId="46" applyNumberFormat="1" applyFont="1" applyFill="1" applyBorder="1" applyAlignment="1">
      <alignment horizontal="center"/>
    </xf>
    <xf numFmtId="37" fontId="36" fillId="0" borderId="15" xfId="46" applyNumberFormat="1" applyFont="1" applyFill="1" applyBorder="1" applyAlignment="1">
      <alignment horizontal="right"/>
    </xf>
    <xf numFmtId="39" fontId="36" fillId="0" borderId="15" xfId="46" applyNumberFormat="1" applyFont="1" applyFill="1" applyBorder="1" applyAlignment="1">
      <alignment horizontal="right"/>
    </xf>
    <xf numFmtId="0" fontId="0" fillId="0" borderId="0" xfId="0" applyFont="1" applyFill="1" applyBorder="1">
      <alignment horizontal="left"/>
    </xf>
    <xf numFmtId="164" fontId="0" fillId="0" borderId="0" xfId="0" applyNumberFormat="1" applyFont="1" applyFill="1" applyBorder="1" applyAlignment="1">
      <alignment horizontal="center" vertical="center" wrapText="1"/>
    </xf>
    <xf numFmtId="164" fontId="23" fillId="0" borderId="0" xfId="0" applyNumberFormat="1" applyFont="1" applyFill="1" applyBorder="1" applyAlignment="1">
      <alignment horizontal="center" vertical="center" wrapText="1"/>
    </xf>
    <xf numFmtId="37" fontId="0" fillId="0" borderId="0" xfId="0" applyNumberFormat="1" applyFont="1" applyFill="1" applyBorder="1" applyAlignment="1">
      <alignment horizontal="center" vertical="center" wrapText="1"/>
    </xf>
    <xf numFmtId="39" fontId="0" fillId="0" borderId="0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37" fontId="22" fillId="0" borderId="0" xfId="0" applyNumberFormat="1" applyFont="1" applyFill="1" applyAlignment="1">
      <alignment horizontal="center" vertical="center" wrapText="1"/>
    </xf>
    <xf numFmtId="37" fontId="0" fillId="0" borderId="0" xfId="0" applyNumberFormat="1" applyFont="1" applyFill="1" applyAlignment="1">
      <alignment horizontal="center" vertical="center" wrapText="1"/>
    </xf>
    <xf numFmtId="39" fontId="22" fillId="0" borderId="0" xfId="0" applyNumberFormat="1" applyFont="1" applyFill="1" applyAlignment="1">
      <alignment horizontal="center" vertical="center" wrapText="1"/>
    </xf>
    <xf numFmtId="39" fontId="0" fillId="0" borderId="0" xfId="0" applyNumberFormat="1" applyFont="1" applyFill="1" applyAlignment="1">
      <alignment horizontal="center" vertical="center" wrapText="1"/>
    </xf>
    <xf numFmtId="164" fontId="20" fillId="0" borderId="0" xfId="0" applyNumberFormat="1" applyFont="1" applyFill="1" applyAlignment="1">
      <alignment horizontal="center"/>
    </xf>
    <xf numFmtId="37" fontId="33" fillId="0" borderId="0" xfId="46" applyNumberFormat="1" applyFont="1" applyFill="1" applyAlignment="1">
      <alignment horizontal="center" vertical="center" wrapText="1"/>
    </xf>
    <xf numFmtId="0" fontId="26" fillId="0" borderId="0" xfId="46" applyFont="1" applyFill="1" applyAlignment="1">
      <alignment horizontal="left"/>
    </xf>
    <xf numFmtId="164" fontId="33" fillId="0" borderId="0" xfId="46" applyNumberFormat="1" applyFont="1" applyFill="1" applyAlignment="1">
      <alignment horizontal="center" vertical="center" wrapText="1"/>
    </xf>
    <xf numFmtId="39" fontId="33" fillId="0" borderId="0" xfId="46" applyNumberFormat="1" applyFont="1" applyFill="1" applyAlignment="1">
      <alignment horizontal="center" vertical="center" wrapText="1"/>
    </xf>
    <xf numFmtId="39" fontId="22" fillId="0" borderId="0" xfId="45" applyNumberFormat="1" applyFont="1" applyAlignment="1">
      <alignment horizontal="center"/>
    </xf>
    <xf numFmtId="39" fontId="18" fillId="0" borderId="13" xfId="45" applyNumberFormat="1" applyFont="1" applyBorder="1" applyAlignment="1">
      <alignment horizontal="center"/>
    </xf>
    <xf numFmtId="39" fontId="18" fillId="0" borderId="14" xfId="45" applyNumberFormat="1" applyFont="1" applyBorder="1" applyAlignment="1">
      <alignment horizontal="center"/>
    </xf>
    <xf numFmtId="39" fontId="18" fillId="0" borderId="12" xfId="45" applyNumberFormat="1" applyFont="1" applyBorder="1" applyAlignment="1">
      <alignment horizont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rmal 2 2" xfId="44"/>
    <cellStyle name="Normal 2 2 2" xfId="45"/>
    <cellStyle name="Normal 3" xfId="46"/>
    <cellStyle name="Normal 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users\econnors\Ed%20Connors\Windsor\2008%20Budget\Windsor%20FY08TwnMtg_prelim_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users\econnors\Towns\Weathersfield\2008\Budget%202008\2008%20Town%20Report\FY08%20EdSpnd%20prior%20years%20v02%20Weathersfiel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users\econnors\Towns\Weathersfield\2009%20Budget\FY09%20EdSpnd%20prior%20years%20v03%20ID'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nors/Towns/Hartland/2012/FY10%20Hrtld%20Act%20130%20field%20prelim%20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onnors\Towns\Hartland\2012\FY10%20Hrtld%20Act%20130%20field%20prelim%20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su_menu"/>
      <sheetName val="co_menu"/>
      <sheetName val="district menu"/>
      <sheetName val="Grid"/>
      <sheetName val="Detail"/>
      <sheetName val="Reappraisals"/>
      <sheetName val="MD_Grid"/>
      <sheetName val="MD_detail"/>
      <sheetName val="results_menu"/>
      <sheetName val="RawData"/>
      <sheetName val="His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">
          <cell r="G8" t="str">
            <v>T247</v>
          </cell>
        </row>
        <row r="9">
          <cell r="G9" t="str">
            <v>Windsor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orYrs"/>
      <sheetName val="FY2007"/>
      <sheetName val="FY2006"/>
      <sheetName val="FY2005"/>
      <sheetName val="FY2004"/>
      <sheetName val="FY2003"/>
      <sheetName val="FY2002"/>
      <sheetName val="FR"/>
      <sheetName val="BaseData"/>
      <sheetName val="Lists"/>
      <sheetName val="Unions"/>
    </sheetNames>
    <sheetDataSet>
      <sheetData sheetId="0" refreshError="1"/>
      <sheetData sheetId="1">
        <row r="17">
          <cell r="A17" t="str">
            <v>T001</v>
          </cell>
          <cell r="B17" t="str">
            <v>Addison</v>
          </cell>
          <cell r="C17" t="str">
            <v>T001</v>
          </cell>
          <cell r="D17" t="str">
            <v>Addison</v>
          </cell>
          <cell r="E17" t="str">
            <v>T001T001</v>
          </cell>
          <cell r="F17" t="str">
            <v>Addison</v>
          </cell>
          <cell r="G17">
            <v>2</v>
          </cell>
          <cell r="I17">
            <v>2956926</v>
          </cell>
          <cell r="J17">
            <v>258227</v>
          </cell>
          <cell r="K17">
            <v>0</v>
          </cell>
          <cell r="L17">
            <v>0</v>
          </cell>
          <cell r="M17">
            <v>0</v>
          </cell>
          <cell r="N17">
            <v>2956926</v>
          </cell>
          <cell r="O17">
            <v>258227</v>
          </cell>
          <cell r="P17">
            <v>2698699</v>
          </cell>
          <cell r="Q17">
            <v>243.67</v>
          </cell>
          <cell r="R17">
            <v>5.38</v>
          </cell>
          <cell r="S17">
            <v>34308</v>
          </cell>
          <cell r="T17">
            <v>0</v>
          </cell>
          <cell r="U17">
            <v>2698699</v>
          </cell>
          <cell r="V17">
            <v>11075.22</v>
          </cell>
          <cell r="W17">
            <v>2523372</v>
          </cell>
          <cell r="X17">
            <v>10536.44</v>
          </cell>
          <cell r="Y17">
            <v>116066</v>
          </cell>
          <cell r="Z17">
            <v>484.64</v>
          </cell>
          <cell r="AA17">
            <v>10051.799999999999</v>
          </cell>
          <cell r="AB17">
            <v>119797</v>
          </cell>
          <cell r="AC17">
            <v>0</v>
          </cell>
          <cell r="AD17">
            <v>119797</v>
          </cell>
          <cell r="AE17">
            <v>491.64</v>
          </cell>
          <cell r="AF17">
            <v>10583.58</v>
          </cell>
          <cell r="AG17">
            <v>0</v>
          </cell>
          <cell r="AH17">
            <v>0</v>
          </cell>
          <cell r="AI17">
            <v>2698699</v>
          </cell>
          <cell r="AJ17">
            <v>11075.22</v>
          </cell>
          <cell r="AK17">
            <v>1.5109399999999999</v>
          </cell>
          <cell r="AL17">
            <v>1.4354</v>
          </cell>
          <cell r="AM17">
            <v>0.61990000000000001</v>
          </cell>
          <cell r="AN17">
            <v>2.3155000000000001</v>
          </cell>
          <cell r="AO17">
            <v>2.323</v>
          </cell>
          <cell r="AP17">
            <v>1.2357</v>
          </cell>
          <cell r="AQ17" t="str">
            <v>Reappraised</v>
          </cell>
          <cell r="AR17">
            <v>1.1616</v>
          </cell>
          <cell r="AS17">
            <v>1.1653</v>
          </cell>
          <cell r="AT17">
            <v>1</v>
          </cell>
          <cell r="AU17">
            <v>1</v>
          </cell>
          <cell r="AV17">
            <v>2698699</v>
          </cell>
          <cell r="AW17">
            <v>5.38</v>
          </cell>
          <cell r="AX17">
            <v>34308</v>
          </cell>
          <cell r="AY17">
            <v>2664391</v>
          </cell>
          <cell r="AZ17" t="str">
            <v xml:space="preserve"> ||</v>
          </cell>
          <cell r="BA17">
            <v>1.4354</v>
          </cell>
          <cell r="BB17">
            <v>1.1616</v>
          </cell>
          <cell r="BC17">
            <v>1.1653</v>
          </cell>
          <cell r="BD17">
            <v>1.5109399999999999</v>
          </cell>
          <cell r="BE17">
            <v>2.7199999999999998E-2</v>
          </cell>
          <cell r="BF17">
            <v>0</v>
          </cell>
        </row>
        <row r="18">
          <cell r="A18" t="str">
            <v>T002</v>
          </cell>
          <cell r="B18" t="str">
            <v>Albany</v>
          </cell>
          <cell r="C18" t="str">
            <v>T002</v>
          </cell>
          <cell r="D18" t="str">
            <v>Albany</v>
          </cell>
          <cell r="E18" t="str">
            <v>T002T002</v>
          </cell>
          <cell r="F18" t="str">
            <v>Orleans</v>
          </cell>
          <cell r="G18">
            <v>34</v>
          </cell>
          <cell r="I18">
            <v>2029654</v>
          </cell>
          <cell r="J18">
            <v>385696</v>
          </cell>
          <cell r="K18">
            <v>0</v>
          </cell>
          <cell r="L18">
            <v>0</v>
          </cell>
          <cell r="M18">
            <v>0</v>
          </cell>
          <cell r="N18">
            <v>2029654</v>
          </cell>
          <cell r="O18">
            <v>385696</v>
          </cell>
          <cell r="P18">
            <v>1643958</v>
          </cell>
          <cell r="Q18">
            <v>163.41</v>
          </cell>
          <cell r="R18">
            <v>1.51</v>
          </cell>
          <cell r="S18">
            <v>9629</v>
          </cell>
          <cell r="T18">
            <v>0</v>
          </cell>
          <cell r="U18">
            <v>1643958</v>
          </cell>
          <cell r="V18">
            <v>10060.33</v>
          </cell>
          <cell r="W18">
            <v>1552061</v>
          </cell>
          <cell r="X18">
            <v>9165.89</v>
          </cell>
          <cell r="Y18">
            <v>110055</v>
          </cell>
          <cell r="Z18">
            <v>649.94000000000005</v>
          </cell>
          <cell r="AA18">
            <v>8515.9500000000007</v>
          </cell>
          <cell r="AB18">
            <v>100285</v>
          </cell>
          <cell r="AC18">
            <v>0</v>
          </cell>
          <cell r="AD18">
            <v>100285</v>
          </cell>
          <cell r="AE18">
            <v>613.70000000000005</v>
          </cell>
          <cell r="AF18">
            <v>9446.6299999999992</v>
          </cell>
          <cell r="AG18">
            <v>0</v>
          </cell>
          <cell r="AH18">
            <v>0</v>
          </cell>
          <cell r="AI18">
            <v>1643958</v>
          </cell>
          <cell r="AJ18">
            <v>10060.33</v>
          </cell>
          <cell r="AK18">
            <v>1.37249</v>
          </cell>
          <cell r="AL18">
            <v>1.3039000000000001</v>
          </cell>
          <cell r="AM18">
            <v>0.82650000000000001</v>
          </cell>
          <cell r="AN18">
            <v>1.5775999999999999</v>
          </cell>
          <cell r="AO18">
            <v>1.7423</v>
          </cell>
          <cell r="AP18">
            <v>0.82650000000000001</v>
          </cell>
          <cell r="AQ18" t="str">
            <v/>
          </cell>
          <cell r="AR18">
            <v>1.5775999999999999</v>
          </cell>
          <cell r="AS18">
            <v>1.7423</v>
          </cell>
          <cell r="AT18">
            <v>0</v>
          </cell>
          <cell r="AU18">
            <v>0</v>
          </cell>
          <cell r="AV18">
            <v>1643958</v>
          </cell>
          <cell r="AW18">
            <v>1.51</v>
          </cell>
          <cell r="AX18">
            <v>9629</v>
          </cell>
          <cell r="AY18">
            <v>1634329</v>
          </cell>
          <cell r="AZ18" t="str">
            <v xml:space="preserve"> ||</v>
          </cell>
          <cell r="BA18">
            <v>1.3039000000000001</v>
          </cell>
          <cell r="BB18">
            <v>1.5775999999999999</v>
          </cell>
          <cell r="BC18">
            <v>1.7423</v>
          </cell>
          <cell r="BD18">
            <v>1.37249</v>
          </cell>
          <cell r="BE18">
            <v>2.47E-2</v>
          </cell>
          <cell r="BF18">
            <v>0</v>
          </cell>
        </row>
        <row r="19">
          <cell r="A19" t="str">
            <v>T003</v>
          </cell>
          <cell r="B19" t="str">
            <v>Alburg</v>
          </cell>
          <cell r="C19" t="str">
            <v>T003</v>
          </cell>
          <cell r="D19" t="str">
            <v>Alburg</v>
          </cell>
          <cell r="E19" t="str">
            <v>T003T003</v>
          </cell>
          <cell r="F19" t="str">
            <v>Grand Isle</v>
          </cell>
          <cell r="G19">
            <v>24</v>
          </cell>
          <cell r="I19">
            <v>4340173</v>
          </cell>
          <cell r="J19">
            <v>751425</v>
          </cell>
          <cell r="K19">
            <v>0</v>
          </cell>
          <cell r="L19">
            <v>0</v>
          </cell>
          <cell r="M19">
            <v>0</v>
          </cell>
          <cell r="N19">
            <v>4340173</v>
          </cell>
          <cell r="O19">
            <v>751425</v>
          </cell>
          <cell r="P19">
            <v>3588748</v>
          </cell>
          <cell r="Q19">
            <v>358.95</v>
          </cell>
          <cell r="R19">
            <v>2.31</v>
          </cell>
          <cell r="S19">
            <v>14731</v>
          </cell>
          <cell r="T19">
            <v>0</v>
          </cell>
          <cell r="U19">
            <v>3588748</v>
          </cell>
          <cell r="V19">
            <v>9997.91</v>
          </cell>
          <cell r="W19">
            <v>3279721</v>
          </cell>
          <cell r="X19">
            <v>9090.14</v>
          </cell>
          <cell r="Y19">
            <v>0</v>
          </cell>
          <cell r="Z19">
            <v>0</v>
          </cell>
          <cell r="AA19">
            <v>9090.14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9997.91</v>
          </cell>
          <cell r="AG19">
            <v>0</v>
          </cell>
          <cell r="AH19">
            <v>0</v>
          </cell>
          <cell r="AI19">
            <v>3588748</v>
          </cell>
          <cell r="AJ19">
            <v>9997.91</v>
          </cell>
          <cell r="AK19">
            <v>1.3639699999999999</v>
          </cell>
          <cell r="AL19">
            <v>1.2958000000000001</v>
          </cell>
          <cell r="AM19">
            <v>0.85739999999999994</v>
          </cell>
          <cell r="AN19">
            <v>1.5113000000000001</v>
          </cell>
          <cell r="AO19">
            <v>1.6795</v>
          </cell>
          <cell r="AP19">
            <v>0.85739999999999994</v>
          </cell>
          <cell r="AQ19" t="str">
            <v/>
          </cell>
          <cell r="AR19">
            <v>1.5113000000000001</v>
          </cell>
          <cell r="AS19">
            <v>1.6795</v>
          </cell>
          <cell r="AT19">
            <v>0</v>
          </cell>
          <cell r="AU19">
            <v>0</v>
          </cell>
          <cell r="AV19">
            <v>3588748</v>
          </cell>
          <cell r="AW19">
            <v>2.31</v>
          </cell>
          <cell r="AX19">
            <v>14731</v>
          </cell>
          <cell r="AY19">
            <v>3574017</v>
          </cell>
          <cell r="AZ19" t="str">
            <v xml:space="preserve"> ||</v>
          </cell>
          <cell r="BA19">
            <v>1.2958000000000001</v>
          </cell>
          <cell r="BB19">
            <v>1.5113000000000001</v>
          </cell>
          <cell r="BC19">
            <v>1.6795</v>
          </cell>
          <cell r="BD19">
            <v>1.3639699999999999</v>
          </cell>
          <cell r="BE19">
            <v>2.46E-2</v>
          </cell>
          <cell r="BF19">
            <v>0</v>
          </cell>
        </row>
        <row r="20">
          <cell r="A20" t="str">
            <v>T004</v>
          </cell>
          <cell r="B20" t="str">
            <v>Andover</v>
          </cell>
          <cell r="C20" t="str">
            <v>T004</v>
          </cell>
          <cell r="D20" t="str">
            <v>Andover</v>
          </cell>
          <cell r="E20" t="str">
            <v>T004T004</v>
          </cell>
          <cell r="F20" t="str">
            <v>Windsor</v>
          </cell>
          <cell r="G20">
            <v>53</v>
          </cell>
          <cell r="I20">
            <v>616978</v>
          </cell>
          <cell r="J20">
            <v>3767</v>
          </cell>
          <cell r="K20">
            <v>0</v>
          </cell>
          <cell r="L20">
            <v>0</v>
          </cell>
          <cell r="M20">
            <v>0</v>
          </cell>
          <cell r="N20">
            <v>616978</v>
          </cell>
          <cell r="O20">
            <v>3767</v>
          </cell>
          <cell r="P20">
            <v>613211</v>
          </cell>
          <cell r="Q20">
            <v>57.77</v>
          </cell>
          <cell r="R20">
            <v>2.0699999999999998</v>
          </cell>
          <cell r="S20">
            <v>13200</v>
          </cell>
          <cell r="T20">
            <v>328</v>
          </cell>
          <cell r="U20">
            <v>612883</v>
          </cell>
          <cell r="V20">
            <v>10609.02</v>
          </cell>
          <cell r="W20">
            <v>411293</v>
          </cell>
          <cell r="X20">
            <v>6869.77</v>
          </cell>
          <cell r="Y20">
            <v>1508</v>
          </cell>
          <cell r="Z20">
            <v>25.19</v>
          </cell>
          <cell r="AA20">
            <v>6844.58</v>
          </cell>
          <cell r="AB20">
            <v>8572</v>
          </cell>
          <cell r="AC20">
            <v>0</v>
          </cell>
          <cell r="AD20">
            <v>8572</v>
          </cell>
          <cell r="AE20">
            <v>148.38</v>
          </cell>
          <cell r="AF20">
            <v>10460.64</v>
          </cell>
          <cell r="AG20">
            <v>0</v>
          </cell>
          <cell r="AH20">
            <v>0</v>
          </cell>
          <cell r="AI20">
            <v>612883</v>
          </cell>
          <cell r="AJ20">
            <v>10609.02</v>
          </cell>
          <cell r="AK20">
            <v>1.4473400000000001</v>
          </cell>
          <cell r="AL20">
            <v>1.375</v>
          </cell>
          <cell r="AM20">
            <v>0.73860000000000003</v>
          </cell>
          <cell r="AN20">
            <v>1.8615999999999999</v>
          </cell>
          <cell r="AO20">
            <v>1.9496</v>
          </cell>
          <cell r="AP20">
            <v>0.73860000000000003</v>
          </cell>
          <cell r="AQ20" t="str">
            <v/>
          </cell>
          <cell r="AR20">
            <v>1.8615999999999999</v>
          </cell>
          <cell r="AS20">
            <v>1.9496</v>
          </cell>
          <cell r="AT20">
            <v>0</v>
          </cell>
          <cell r="AU20">
            <v>0</v>
          </cell>
          <cell r="AV20">
            <v>612883</v>
          </cell>
          <cell r="AW20">
            <v>2.0699999999999998</v>
          </cell>
          <cell r="AX20">
            <v>13200</v>
          </cell>
          <cell r="AY20">
            <v>599683</v>
          </cell>
          <cell r="AZ20" t="str">
            <v xml:space="preserve"> ||</v>
          </cell>
          <cell r="BA20">
            <v>1.375</v>
          </cell>
          <cell r="BB20">
            <v>1.8615999999999999</v>
          </cell>
          <cell r="BC20">
            <v>1.9496</v>
          </cell>
          <cell r="BD20">
            <v>1.4473400000000001</v>
          </cell>
          <cell r="BE20">
            <v>2.6100000000000002E-2</v>
          </cell>
          <cell r="BF20">
            <v>0</v>
          </cell>
        </row>
        <row r="21">
          <cell r="A21" t="str">
            <v>T005</v>
          </cell>
          <cell r="B21" t="str">
            <v>Arlington</v>
          </cell>
          <cell r="C21" t="str">
            <v>T005</v>
          </cell>
          <cell r="D21" t="str">
            <v>Arlington</v>
          </cell>
          <cell r="E21" t="str">
            <v>T005T005</v>
          </cell>
          <cell r="F21" t="str">
            <v>Bennington</v>
          </cell>
          <cell r="G21">
            <v>60</v>
          </cell>
          <cell r="I21">
            <v>5698118</v>
          </cell>
          <cell r="J21">
            <v>1474049</v>
          </cell>
          <cell r="K21">
            <v>0</v>
          </cell>
          <cell r="L21">
            <v>0</v>
          </cell>
          <cell r="M21">
            <v>0</v>
          </cell>
          <cell r="N21">
            <v>5698118</v>
          </cell>
          <cell r="O21">
            <v>1474049</v>
          </cell>
          <cell r="P21">
            <v>4224069</v>
          </cell>
          <cell r="Q21">
            <v>360.53</v>
          </cell>
          <cell r="R21">
            <v>2.96</v>
          </cell>
          <cell r="S21">
            <v>18876</v>
          </cell>
          <cell r="T21">
            <v>0</v>
          </cell>
          <cell r="U21">
            <v>4224069</v>
          </cell>
          <cell r="V21">
            <v>11716.28</v>
          </cell>
          <cell r="W21">
            <v>4090109</v>
          </cell>
          <cell r="X21">
            <v>10947.54</v>
          </cell>
          <cell r="Y21">
            <v>361626</v>
          </cell>
          <cell r="Z21">
            <v>876.92</v>
          </cell>
          <cell r="AA21">
            <v>10070.620000000001</v>
          </cell>
          <cell r="AB21">
            <v>315665</v>
          </cell>
          <cell r="AC21">
            <v>0</v>
          </cell>
          <cell r="AD21">
            <v>315665</v>
          </cell>
          <cell r="AE21">
            <v>875.56</v>
          </cell>
          <cell r="AF21">
            <v>10840.72</v>
          </cell>
          <cell r="AG21">
            <v>0</v>
          </cell>
          <cell r="AH21">
            <v>0</v>
          </cell>
          <cell r="AI21">
            <v>4224069</v>
          </cell>
          <cell r="AJ21">
            <v>11716.28</v>
          </cell>
          <cell r="AK21">
            <v>1.5984</v>
          </cell>
          <cell r="AL21">
            <v>1.5185</v>
          </cell>
          <cell r="AM21">
            <v>0.75109999999999999</v>
          </cell>
          <cell r="AN21">
            <v>2.0217000000000001</v>
          </cell>
          <cell r="AO21">
            <v>1.9172</v>
          </cell>
          <cell r="AP21">
            <v>1.2296</v>
          </cell>
          <cell r="AQ21" t="str">
            <v>Reappraised</v>
          </cell>
          <cell r="AR21">
            <v>1.2350000000000001</v>
          </cell>
          <cell r="AS21">
            <v>1.1711</v>
          </cell>
          <cell r="AT21">
            <v>1</v>
          </cell>
          <cell r="AU21">
            <v>1</v>
          </cell>
          <cell r="AV21">
            <v>4224069</v>
          </cell>
          <cell r="AW21">
            <v>2.96</v>
          </cell>
          <cell r="AX21">
            <v>18876</v>
          </cell>
          <cell r="AY21">
            <v>4205193</v>
          </cell>
          <cell r="AZ21" t="str">
            <v xml:space="preserve"> ||</v>
          </cell>
          <cell r="BA21">
            <v>1.5185</v>
          </cell>
          <cell r="BB21">
            <v>1.2350000000000001</v>
          </cell>
          <cell r="BC21">
            <v>1.1711</v>
          </cell>
          <cell r="BD21">
            <v>1.5984</v>
          </cell>
          <cell r="BE21">
            <v>2.8799999999999999E-2</v>
          </cell>
          <cell r="BF21">
            <v>0</v>
          </cell>
        </row>
        <row r="22">
          <cell r="A22" t="str">
            <v>T006</v>
          </cell>
          <cell r="B22" t="str">
            <v>Athens</v>
          </cell>
          <cell r="C22" t="str">
            <v>T006</v>
          </cell>
          <cell r="D22" t="str">
            <v>Athens</v>
          </cell>
          <cell r="E22" t="str">
            <v>T006T006</v>
          </cell>
          <cell r="F22" t="str">
            <v>Windham</v>
          </cell>
          <cell r="G22">
            <v>47</v>
          </cell>
          <cell r="I22">
            <v>611984</v>
          </cell>
          <cell r="J22">
            <v>73960</v>
          </cell>
          <cell r="K22">
            <v>0</v>
          </cell>
          <cell r="L22">
            <v>0</v>
          </cell>
          <cell r="M22">
            <v>0</v>
          </cell>
          <cell r="N22">
            <v>611984</v>
          </cell>
          <cell r="O22">
            <v>73960</v>
          </cell>
          <cell r="P22">
            <v>538024</v>
          </cell>
          <cell r="Q22">
            <v>52.47</v>
          </cell>
          <cell r="R22">
            <v>0.72</v>
          </cell>
          <cell r="S22">
            <v>4591</v>
          </cell>
          <cell r="T22">
            <v>0</v>
          </cell>
          <cell r="U22">
            <v>538024</v>
          </cell>
          <cell r="V22">
            <v>10253.94</v>
          </cell>
          <cell r="W22">
            <v>505431</v>
          </cell>
          <cell r="X22">
            <v>9982.84</v>
          </cell>
          <cell r="Y22">
            <v>0</v>
          </cell>
          <cell r="Z22">
            <v>0</v>
          </cell>
          <cell r="AA22">
            <v>9982.84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10253.94</v>
          </cell>
          <cell r="AG22">
            <v>0</v>
          </cell>
          <cell r="AH22">
            <v>0</v>
          </cell>
          <cell r="AI22">
            <v>538024</v>
          </cell>
          <cell r="AJ22">
            <v>10253.94</v>
          </cell>
          <cell r="AK22">
            <v>1.3989</v>
          </cell>
          <cell r="AL22">
            <v>1.329</v>
          </cell>
          <cell r="AM22">
            <v>0.92409999999999992</v>
          </cell>
          <cell r="AN22">
            <v>1.4381999999999999</v>
          </cell>
          <cell r="AO22">
            <v>1.5583</v>
          </cell>
          <cell r="AP22">
            <v>0.92409999999999992</v>
          </cell>
          <cell r="AQ22" t="str">
            <v/>
          </cell>
          <cell r="AR22">
            <v>1.4381999999999999</v>
          </cell>
          <cell r="AS22">
            <v>1.5583</v>
          </cell>
          <cell r="AT22">
            <v>0</v>
          </cell>
          <cell r="AU22">
            <v>0</v>
          </cell>
          <cell r="AV22">
            <v>538024</v>
          </cell>
          <cell r="AW22">
            <v>0.72</v>
          </cell>
          <cell r="AX22">
            <v>4591</v>
          </cell>
          <cell r="AY22">
            <v>533433</v>
          </cell>
          <cell r="AZ22" t="str">
            <v xml:space="preserve"> ||</v>
          </cell>
          <cell r="BA22">
            <v>1.329</v>
          </cell>
          <cell r="BB22">
            <v>1.4381999999999999</v>
          </cell>
          <cell r="BC22">
            <v>1.5583</v>
          </cell>
          <cell r="BD22">
            <v>1.3989</v>
          </cell>
          <cell r="BE22">
            <v>2.52E-2</v>
          </cell>
          <cell r="BF22">
            <v>0</v>
          </cell>
        </row>
        <row r="23">
          <cell r="A23" t="str">
            <v>T007</v>
          </cell>
          <cell r="B23" t="str">
            <v>Bakersfield</v>
          </cell>
          <cell r="C23" t="str">
            <v>T007</v>
          </cell>
          <cell r="D23" t="str">
            <v>Bakersfield</v>
          </cell>
          <cell r="E23" t="str">
            <v>T007T007</v>
          </cell>
          <cell r="F23" t="str">
            <v>Franklin</v>
          </cell>
          <cell r="G23">
            <v>20</v>
          </cell>
          <cell r="I23">
            <v>3157150</v>
          </cell>
          <cell r="J23">
            <v>553626</v>
          </cell>
          <cell r="K23">
            <v>0</v>
          </cell>
          <cell r="L23">
            <v>0</v>
          </cell>
          <cell r="M23">
            <v>0</v>
          </cell>
          <cell r="N23">
            <v>3157150</v>
          </cell>
          <cell r="O23">
            <v>553626</v>
          </cell>
          <cell r="P23">
            <v>2603524</v>
          </cell>
          <cell r="Q23">
            <v>251.94</v>
          </cell>
          <cell r="R23">
            <v>7.73</v>
          </cell>
          <cell r="S23">
            <v>49294</v>
          </cell>
          <cell r="T23">
            <v>0</v>
          </cell>
          <cell r="U23">
            <v>2603524</v>
          </cell>
          <cell r="V23">
            <v>10333.9</v>
          </cell>
          <cell r="W23">
            <v>2400708</v>
          </cell>
          <cell r="X23">
            <v>9905.14</v>
          </cell>
          <cell r="Y23">
            <v>39078</v>
          </cell>
          <cell r="Z23">
            <v>161.22999999999999</v>
          </cell>
          <cell r="AA23">
            <v>9743.91</v>
          </cell>
          <cell r="AB23">
            <v>43269</v>
          </cell>
          <cell r="AC23">
            <v>0</v>
          </cell>
          <cell r="AD23">
            <v>43269</v>
          </cell>
          <cell r="AE23">
            <v>171.74</v>
          </cell>
          <cell r="AF23">
            <v>10162.16</v>
          </cell>
          <cell r="AG23">
            <v>0</v>
          </cell>
          <cell r="AH23">
            <v>0</v>
          </cell>
          <cell r="AI23">
            <v>2603524</v>
          </cell>
          <cell r="AJ23">
            <v>10333.9</v>
          </cell>
          <cell r="AK23">
            <v>1.40981</v>
          </cell>
          <cell r="AL23">
            <v>1.3392999999999999</v>
          </cell>
          <cell r="AM23">
            <v>0.83620000000000005</v>
          </cell>
          <cell r="AN23">
            <v>1.6016999999999999</v>
          </cell>
          <cell r="AO23">
            <v>1.7221</v>
          </cell>
          <cell r="AP23">
            <v>0.83620000000000005</v>
          </cell>
          <cell r="AQ23" t="str">
            <v/>
          </cell>
          <cell r="AR23">
            <v>1.6016999999999999</v>
          </cell>
          <cell r="AS23">
            <v>1.7221</v>
          </cell>
          <cell r="AT23">
            <v>0</v>
          </cell>
          <cell r="AU23">
            <v>0</v>
          </cell>
          <cell r="AV23">
            <v>2603524</v>
          </cell>
          <cell r="AW23">
            <v>7.73</v>
          </cell>
          <cell r="AX23">
            <v>49294</v>
          </cell>
          <cell r="AY23">
            <v>2554230</v>
          </cell>
          <cell r="AZ23" t="str">
            <v xml:space="preserve"> ||</v>
          </cell>
          <cell r="BA23">
            <v>1.3392999999999999</v>
          </cell>
          <cell r="BB23">
            <v>1.6016999999999999</v>
          </cell>
          <cell r="BC23">
            <v>1.7221</v>
          </cell>
          <cell r="BD23">
            <v>1.40981</v>
          </cell>
          <cell r="BE23">
            <v>2.5399999999999999E-2</v>
          </cell>
          <cell r="BF23">
            <v>0</v>
          </cell>
        </row>
        <row r="24">
          <cell r="A24" t="str">
            <v>T008</v>
          </cell>
          <cell r="B24" t="str">
            <v>Baltimore</v>
          </cell>
          <cell r="C24" t="str">
            <v>T008</v>
          </cell>
          <cell r="D24" t="str">
            <v>Baltimore</v>
          </cell>
          <cell r="E24" t="str">
            <v>T008T008</v>
          </cell>
          <cell r="F24" t="str">
            <v>Windsor</v>
          </cell>
          <cell r="G24">
            <v>53</v>
          </cell>
          <cell r="I24">
            <v>610434</v>
          </cell>
          <cell r="J24">
            <v>103618</v>
          </cell>
          <cell r="K24">
            <v>0</v>
          </cell>
          <cell r="L24">
            <v>0</v>
          </cell>
          <cell r="M24">
            <v>0</v>
          </cell>
          <cell r="N24">
            <v>610434</v>
          </cell>
          <cell r="O24">
            <v>103618</v>
          </cell>
          <cell r="P24">
            <v>506816</v>
          </cell>
          <cell r="Q24">
            <v>46.77</v>
          </cell>
          <cell r="R24">
            <v>1.08</v>
          </cell>
          <cell r="S24">
            <v>6887</v>
          </cell>
          <cell r="T24">
            <v>0</v>
          </cell>
          <cell r="U24">
            <v>506816</v>
          </cell>
          <cell r="V24">
            <v>10836.35</v>
          </cell>
          <cell r="W24">
            <v>471870</v>
          </cell>
          <cell r="X24">
            <v>10139.02</v>
          </cell>
          <cell r="Y24">
            <v>0</v>
          </cell>
          <cell r="Z24">
            <v>0</v>
          </cell>
          <cell r="AA24">
            <v>10139.02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10836.35</v>
          </cell>
          <cell r="AG24">
            <v>0</v>
          </cell>
          <cell r="AH24">
            <v>0</v>
          </cell>
          <cell r="AI24">
            <v>506816</v>
          </cell>
          <cell r="AJ24">
            <v>10836.35</v>
          </cell>
          <cell r="AK24">
            <v>1.4783599999999999</v>
          </cell>
          <cell r="AL24">
            <v>1.4044000000000001</v>
          </cell>
          <cell r="AM24">
            <v>0.88159999999999994</v>
          </cell>
          <cell r="AN24">
            <v>1.593</v>
          </cell>
          <cell r="AO24">
            <v>1.6334</v>
          </cell>
          <cell r="AP24">
            <v>0.88159999999999994</v>
          </cell>
          <cell r="AQ24" t="str">
            <v/>
          </cell>
          <cell r="AR24">
            <v>1.593</v>
          </cell>
          <cell r="AS24">
            <v>1.6334</v>
          </cell>
          <cell r="AT24">
            <v>0</v>
          </cell>
          <cell r="AU24">
            <v>0</v>
          </cell>
          <cell r="AV24">
            <v>506816</v>
          </cell>
          <cell r="AW24">
            <v>1.08</v>
          </cell>
          <cell r="AX24">
            <v>6887</v>
          </cell>
          <cell r="AY24">
            <v>499929</v>
          </cell>
          <cell r="AZ24" t="str">
            <v xml:space="preserve"> ||</v>
          </cell>
          <cell r="BA24">
            <v>1.4044000000000001</v>
          </cell>
          <cell r="BB24">
            <v>1.593</v>
          </cell>
          <cell r="BC24">
            <v>1.6334</v>
          </cell>
          <cell r="BD24">
            <v>1.4783599999999999</v>
          </cell>
          <cell r="BE24">
            <v>2.6599999999999999E-2</v>
          </cell>
          <cell r="BF24">
            <v>0</v>
          </cell>
        </row>
        <row r="25">
          <cell r="A25" t="str">
            <v>T009</v>
          </cell>
          <cell r="B25" t="str">
            <v>Barnard</v>
          </cell>
          <cell r="C25" t="str">
            <v>T009</v>
          </cell>
          <cell r="D25" t="str">
            <v>Barnard</v>
          </cell>
          <cell r="E25" t="str">
            <v>T009T009</v>
          </cell>
          <cell r="F25" t="str">
            <v>Windsor</v>
          </cell>
          <cell r="G25">
            <v>51</v>
          </cell>
          <cell r="I25">
            <v>1707070</v>
          </cell>
          <cell r="J25">
            <v>200470</v>
          </cell>
          <cell r="K25">
            <v>0</v>
          </cell>
          <cell r="L25">
            <v>0</v>
          </cell>
          <cell r="M25">
            <v>0</v>
          </cell>
          <cell r="N25">
            <v>1707070</v>
          </cell>
          <cell r="O25">
            <v>200470</v>
          </cell>
          <cell r="P25">
            <v>1506600</v>
          </cell>
          <cell r="Q25">
            <v>135.66999999999999</v>
          </cell>
          <cell r="R25">
            <v>1.5</v>
          </cell>
          <cell r="S25">
            <v>9566</v>
          </cell>
          <cell r="T25">
            <v>18264</v>
          </cell>
          <cell r="U25">
            <v>1488336</v>
          </cell>
          <cell r="V25">
            <v>10970.27</v>
          </cell>
          <cell r="W25">
            <v>1466631</v>
          </cell>
          <cell r="X25">
            <v>10431.969999999999</v>
          </cell>
          <cell r="Y25">
            <v>106884</v>
          </cell>
          <cell r="Z25">
            <v>760.25</v>
          </cell>
          <cell r="AA25">
            <v>9671.7199999999993</v>
          </cell>
          <cell r="AB25">
            <v>65789</v>
          </cell>
          <cell r="AC25">
            <v>0</v>
          </cell>
          <cell r="AD25">
            <v>65789</v>
          </cell>
          <cell r="AE25">
            <v>484.92</v>
          </cell>
          <cell r="AF25">
            <v>10485.35</v>
          </cell>
          <cell r="AG25">
            <v>0</v>
          </cell>
          <cell r="AH25">
            <v>0</v>
          </cell>
          <cell r="AI25">
            <v>1488336</v>
          </cell>
          <cell r="AJ25">
            <v>10970.27</v>
          </cell>
          <cell r="AK25">
            <v>1.4966299999999999</v>
          </cell>
          <cell r="AL25">
            <v>1.4218</v>
          </cell>
          <cell r="AM25">
            <v>0.84109999999999996</v>
          </cell>
          <cell r="AN25">
            <v>1.6903999999999999</v>
          </cell>
          <cell r="AO25">
            <v>1.712</v>
          </cell>
          <cell r="AP25">
            <v>0.84109999999999996</v>
          </cell>
          <cell r="AQ25" t="str">
            <v/>
          </cell>
          <cell r="AR25">
            <v>1.6903999999999999</v>
          </cell>
          <cell r="AS25">
            <v>1.712</v>
          </cell>
          <cell r="AT25">
            <v>0</v>
          </cell>
          <cell r="AU25">
            <v>0</v>
          </cell>
          <cell r="AV25">
            <v>1488336</v>
          </cell>
          <cell r="AW25">
            <v>1.5</v>
          </cell>
          <cell r="AX25">
            <v>9566</v>
          </cell>
          <cell r="AY25">
            <v>1478770</v>
          </cell>
          <cell r="AZ25" t="str">
            <v xml:space="preserve"> ||</v>
          </cell>
          <cell r="BA25">
            <v>1.4218</v>
          </cell>
          <cell r="BB25">
            <v>1.6903999999999999</v>
          </cell>
          <cell r="BC25">
            <v>1.712</v>
          </cell>
          <cell r="BD25">
            <v>1.4966299999999999</v>
          </cell>
          <cell r="BE25">
            <v>2.69E-2</v>
          </cell>
          <cell r="BF25">
            <v>0</v>
          </cell>
        </row>
        <row r="26">
          <cell r="A26" t="str">
            <v>T010</v>
          </cell>
          <cell r="B26" t="str">
            <v>Barnet</v>
          </cell>
          <cell r="C26" t="str">
            <v>T010</v>
          </cell>
          <cell r="D26" t="str">
            <v>Barnet</v>
          </cell>
          <cell r="E26" t="str">
            <v>T010T010</v>
          </cell>
          <cell r="F26" t="str">
            <v>Caledonia</v>
          </cell>
          <cell r="G26">
            <v>9</v>
          </cell>
          <cell r="I26">
            <v>3892965</v>
          </cell>
          <cell r="J26">
            <v>688840</v>
          </cell>
          <cell r="K26">
            <v>0</v>
          </cell>
          <cell r="L26">
            <v>0</v>
          </cell>
          <cell r="M26">
            <v>0</v>
          </cell>
          <cell r="N26">
            <v>3892965</v>
          </cell>
          <cell r="O26">
            <v>688840</v>
          </cell>
          <cell r="P26">
            <v>3204125</v>
          </cell>
          <cell r="Q26">
            <v>288.05</v>
          </cell>
          <cell r="R26">
            <v>0.1</v>
          </cell>
          <cell r="S26">
            <v>638</v>
          </cell>
          <cell r="T26">
            <v>0</v>
          </cell>
          <cell r="U26">
            <v>3204125</v>
          </cell>
          <cell r="V26">
            <v>11123.5</v>
          </cell>
          <cell r="W26">
            <v>3027528</v>
          </cell>
          <cell r="X26">
            <v>10142.469999999999</v>
          </cell>
          <cell r="Y26">
            <v>146693</v>
          </cell>
          <cell r="Z26">
            <v>491.43</v>
          </cell>
          <cell r="AA26">
            <v>9651.0400000000009</v>
          </cell>
          <cell r="AB26">
            <v>146693</v>
          </cell>
          <cell r="AC26">
            <v>0</v>
          </cell>
          <cell r="AD26">
            <v>146693</v>
          </cell>
          <cell r="AE26">
            <v>509.26</v>
          </cell>
          <cell r="AF26">
            <v>10614.24</v>
          </cell>
          <cell r="AG26">
            <v>0</v>
          </cell>
          <cell r="AH26">
            <v>0</v>
          </cell>
          <cell r="AI26">
            <v>3204125</v>
          </cell>
          <cell r="AJ26">
            <v>11123.5</v>
          </cell>
          <cell r="AK26">
            <v>1.51753</v>
          </cell>
          <cell r="AL26">
            <v>1.4417</v>
          </cell>
          <cell r="AM26">
            <v>0.85750000000000004</v>
          </cell>
          <cell r="AN26">
            <v>1.6813</v>
          </cell>
          <cell r="AO26">
            <v>1.6793</v>
          </cell>
          <cell r="AP26">
            <v>0.85750000000000004</v>
          </cell>
          <cell r="AQ26" t="str">
            <v/>
          </cell>
          <cell r="AR26">
            <v>1.6813</v>
          </cell>
          <cell r="AS26">
            <v>1.6793</v>
          </cell>
          <cell r="AT26">
            <v>0</v>
          </cell>
          <cell r="AU26">
            <v>0</v>
          </cell>
          <cell r="AV26">
            <v>3204125</v>
          </cell>
          <cell r="AW26">
            <v>0.1</v>
          </cell>
          <cell r="AX26">
            <v>638</v>
          </cell>
          <cell r="AY26">
            <v>3203487</v>
          </cell>
          <cell r="AZ26" t="str">
            <v xml:space="preserve"> ||</v>
          </cell>
          <cell r="BA26">
            <v>1.4417</v>
          </cell>
          <cell r="BB26">
            <v>1.6813</v>
          </cell>
          <cell r="BC26">
            <v>1.6793</v>
          </cell>
          <cell r="BD26">
            <v>1.51753</v>
          </cell>
          <cell r="BE26">
            <v>2.7300000000000001E-2</v>
          </cell>
          <cell r="BF26">
            <v>0</v>
          </cell>
        </row>
        <row r="27">
          <cell r="A27" t="str">
            <v>T011</v>
          </cell>
          <cell r="B27" t="str">
            <v>Barre City</v>
          </cell>
          <cell r="C27" t="str">
            <v>T011</v>
          </cell>
          <cell r="D27" t="str">
            <v>Barre City</v>
          </cell>
          <cell r="E27" t="str">
            <v>T011T011</v>
          </cell>
          <cell r="F27" t="str">
            <v>Washington</v>
          </cell>
          <cell r="G27">
            <v>61</v>
          </cell>
          <cell r="I27">
            <v>13327371</v>
          </cell>
          <cell r="J27">
            <v>2079132</v>
          </cell>
          <cell r="K27">
            <v>0</v>
          </cell>
          <cell r="L27">
            <v>0</v>
          </cell>
          <cell r="M27">
            <v>0</v>
          </cell>
          <cell r="N27">
            <v>13327371</v>
          </cell>
          <cell r="O27">
            <v>2079132</v>
          </cell>
          <cell r="P27">
            <v>11248239</v>
          </cell>
          <cell r="Q27">
            <v>1377.73</v>
          </cell>
          <cell r="R27">
            <v>48</v>
          </cell>
          <cell r="S27">
            <v>306096</v>
          </cell>
          <cell r="T27">
            <v>0</v>
          </cell>
          <cell r="U27">
            <v>11248239</v>
          </cell>
          <cell r="V27">
            <v>8164.33</v>
          </cell>
          <cell r="W27">
            <v>10658937</v>
          </cell>
          <cell r="X27">
            <v>7608.8</v>
          </cell>
          <cell r="Y27">
            <v>639803</v>
          </cell>
          <cell r="Z27">
            <v>456.72</v>
          </cell>
          <cell r="AA27">
            <v>7152.08</v>
          </cell>
          <cell r="AB27">
            <v>497495</v>
          </cell>
          <cell r="AC27">
            <v>0</v>
          </cell>
          <cell r="AD27">
            <v>497495</v>
          </cell>
          <cell r="AE27">
            <v>361.1</v>
          </cell>
          <cell r="AF27">
            <v>7803.23</v>
          </cell>
          <cell r="AG27">
            <v>0</v>
          </cell>
          <cell r="AH27">
            <v>0</v>
          </cell>
          <cell r="AI27">
            <v>11248239</v>
          </cell>
          <cell r="AJ27">
            <v>8164.33</v>
          </cell>
          <cell r="AK27">
            <v>1.11382</v>
          </cell>
          <cell r="AL27">
            <v>1.0581</v>
          </cell>
          <cell r="AM27">
            <v>0.82750000000000001</v>
          </cell>
          <cell r="AN27">
            <v>1.2786999999999999</v>
          </cell>
          <cell r="AO27">
            <v>1.7402</v>
          </cell>
          <cell r="AP27">
            <v>1.133</v>
          </cell>
          <cell r="AQ27" t="str">
            <v>Reappraised</v>
          </cell>
          <cell r="AR27">
            <v>0.93389999999999995</v>
          </cell>
          <cell r="AS27">
            <v>1.2709999999999999</v>
          </cell>
          <cell r="AT27">
            <v>1</v>
          </cell>
          <cell r="AU27">
            <v>1</v>
          </cell>
          <cell r="AV27">
            <v>11248239</v>
          </cell>
          <cell r="AW27">
            <v>48</v>
          </cell>
          <cell r="AX27">
            <v>306096</v>
          </cell>
          <cell r="AY27">
            <v>10942143</v>
          </cell>
          <cell r="AZ27" t="str">
            <v xml:space="preserve"> ||</v>
          </cell>
          <cell r="BA27">
            <v>1.0581</v>
          </cell>
          <cell r="BB27">
            <v>0.93389999999999995</v>
          </cell>
          <cell r="BC27">
            <v>1.2709999999999999</v>
          </cell>
          <cell r="BD27">
            <v>1.11382</v>
          </cell>
          <cell r="BE27">
            <v>0.02</v>
          </cell>
          <cell r="BF27">
            <v>0</v>
          </cell>
        </row>
        <row r="28">
          <cell r="A28" t="str">
            <v>T012</v>
          </cell>
          <cell r="B28" t="str">
            <v>Barre Town</v>
          </cell>
          <cell r="C28" t="str">
            <v>T012</v>
          </cell>
          <cell r="D28" t="str">
            <v>Barre Town</v>
          </cell>
          <cell r="E28" t="str">
            <v>T012T012</v>
          </cell>
          <cell r="F28" t="str">
            <v>Washington</v>
          </cell>
          <cell r="G28">
            <v>61</v>
          </cell>
          <cell r="I28">
            <v>13381837</v>
          </cell>
          <cell r="J28">
            <v>1752968</v>
          </cell>
          <cell r="K28">
            <v>0</v>
          </cell>
          <cell r="L28">
            <v>0</v>
          </cell>
          <cell r="M28">
            <v>0</v>
          </cell>
          <cell r="N28">
            <v>13381837</v>
          </cell>
          <cell r="O28">
            <v>1752968</v>
          </cell>
          <cell r="P28">
            <v>11628869</v>
          </cell>
          <cell r="Q28">
            <v>1367.28</v>
          </cell>
          <cell r="R28">
            <v>47.01</v>
          </cell>
          <cell r="S28">
            <v>299783</v>
          </cell>
          <cell r="T28">
            <v>0</v>
          </cell>
          <cell r="U28">
            <v>11628869</v>
          </cell>
          <cell r="V28">
            <v>8505.11</v>
          </cell>
          <cell r="W28">
            <v>11173095</v>
          </cell>
          <cell r="X28">
            <v>7888.15</v>
          </cell>
          <cell r="Y28">
            <v>512256</v>
          </cell>
          <cell r="Z28">
            <v>361.65</v>
          </cell>
          <cell r="AA28">
            <v>7526.5</v>
          </cell>
          <cell r="AB28">
            <v>245557</v>
          </cell>
          <cell r="AC28">
            <v>0</v>
          </cell>
          <cell r="AD28">
            <v>245557</v>
          </cell>
          <cell r="AE28">
            <v>179.6</v>
          </cell>
          <cell r="AF28">
            <v>8325.51</v>
          </cell>
          <cell r="AG28">
            <v>0</v>
          </cell>
          <cell r="AH28">
            <v>0</v>
          </cell>
          <cell r="AI28">
            <v>11628869</v>
          </cell>
          <cell r="AJ28">
            <v>8505.11</v>
          </cell>
          <cell r="AK28">
            <v>1.16032</v>
          </cell>
          <cell r="AL28">
            <v>1.1023000000000001</v>
          </cell>
          <cell r="AM28">
            <v>1.0031000000000001</v>
          </cell>
          <cell r="AN28">
            <v>1.0989</v>
          </cell>
          <cell r="AO28">
            <v>1.4355</v>
          </cell>
          <cell r="AP28">
            <v>1.0031000000000001</v>
          </cell>
          <cell r="AQ28" t="str">
            <v/>
          </cell>
          <cell r="AR28">
            <v>1.0989</v>
          </cell>
          <cell r="AS28">
            <v>1.4355</v>
          </cell>
          <cell r="AT28">
            <v>0</v>
          </cell>
          <cell r="AU28">
            <v>0</v>
          </cell>
          <cell r="AV28">
            <v>11628869</v>
          </cell>
          <cell r="AW28">
            <v>47.01</v>
          </cell>
          <cell r="AX28">
            <v>299783</v>
          </cell>
          <cell r="AY28">
            <v>11329086</v>
          </cell>
          <cell r="AZ28" t="str">
            <v xml:space="preserve"> ||</v>
          </cell>
          <cell r="BA28">
            <v>1.1023000000000001</v>
          </cell>
          <cell r="BB28">
            <v>1.0989</v>
          </cell>
          <cell r="BC28">
            <v>1.4355</v>
          </cell>
          <cell r="BD28">
            <v>1.16032</v>
          </cell>
          <cell r="BE28">
            <v>2.0899999999999998E-2</v>
          </cell>
          <cell r="BF28">
            <v>0</v>
          </cell>
        </row>
        <row r="29">
          <cell r="A29" t="str">
            <v>T013</v>
          </cell>
          <cell r="B29" t="str">
            <v>Barton ID</v>
          </cell>
          <cell r="C29" t="str">
            <v>T013</v>
          </cell>
          <cell r="D29" t="str">
            <v>Barton Id</v>
          </cell>
          <cell r="E29" t="str">
            <v>T013T013</v>
          </cell>
          <cell r="F29" t="str">
            <v>Orleans</v>
          </cell>
          <cell r="G29">
            <v>34</v>
          </cell>
          <cell r="I29">
            <v>3647629</v>
          </cell>
          <cell r="J29">
            <v>449438</v>
          </cell>
          <cell r="K29">
            <v>0</v>
          </cell>
          <cell r="L29">
            <v>0</v>
          </cell>
          <cell r="M29">
            <v>0</v>
          </cell>
          <cell r="N29">
            <v>3647629</v>
          </cell>
          <cell r="O29">
            <v>449438</v>
          </cell>
          <cell r="P29">
            <v>3198191</v>
          </cell>
          <cell r="Q29">
            <v>301.70999999999998</v>
          </cell>
          <cell r="R29">
            <v>3.41</v>
          </cell>
          <cell r="S29">
            <v>21746</v>
          </cell>
          <cell r="T29">
            <v>0</v>
          </cell>
          <cell r="U29">
            <v>3198191</v>
          </cell>
          <cell r="V29">
            <v>10600.22</v>
          </cell>
          <cell r="W29">
            <v>3163726</v>
          </cell>
          <cell r="X29">
            <v>10388.879999999999</v>
          </cell>
          <cell r="Y29">
            <v>36600</v>
          </cell>
          <cell r="Z29">
            <v>120.19</v>
          </cell>
          <cell r="AA29">
            <v>10268.69</v>
          </cell>
          <cell r="AB29">
            <v>36510</v>
          </cell>
          <cell r="AC29">
            <v>0</v>
          </cell>
          <cell r="AD29">
            <v>36510</v>
          </cell>
          <cell r="AE29">
            <v>121.01</v>
          </cell>
          <cell r="AF29">
            <v>10479.209999999999</v>
          </cell>
          <cell r="AG29">
            <v>0</v>
          </cell>
          <cell r="AH29">
            <v>0</v>
          </cell>
          <cell r="AI29">
            <v>3198191</v>
          </cell>
          <cell r="AJ29">
            <v>10600.22</v>
          </cell>
          <cell r="AK29">
            <v>1.44614</v>
          </cell>
          <cell r="AL29">
            <v>1.3737999999999999</v>
          </cell>
          <cell r="AM29">
            <v>1.0559000000000001</v>
          </cell>
          <cell r="AN29">
            <v>1.3010999999999999</v>
          </cell>
          <cell r="AO29">
            <v>1.3637999999999999</v>
          </cell>
          <cell r="AP29">
            <v>1.0559000000000001</v>
          </cell>
          <cell r="AQ29" t="str">
            <v/>
          </cell>
          <cell r="AR29">
            <v>1.3010999999999999</v>
          </cell>
          <cell r="AS29">
            <v>1.3637999999999999</v>
          </cell>
          <cell r="AT29">
            <v>0</v>
          </cell>
          <cell r="AU29">
            <v>0</v>
          </cell>
          <cell r="AV29">
            <v>3198191</v>
          </cell>
          <cell r="AW29">
            <v>3.41</v>
          </cell>
          <cell r="AX29">
            <v>21746</v>
          </cell>
          <cell r="AY29">
            <v>3176445</v>
          </cell>
          <cell r="AZ29" t="str">
            <v xml:space="preserve"> ||</v>
          </cell>
          <cell r="BA29">
            <v>1.3737999999999999</v>
          </cell>
          <cell r="BB29">
            <v>1.3010999999999999</v>
          </cell>
          <cell r="BC29">
            <v>1.3637999999999999</v>
          </cell>
          <cell r="BD29">
            <v>1.44614</v>
          </cell>
          <cell r="BE29">
            <v>2.5999999999999999E-2</v>
          </cell>
          <cell r="BF29">
            <v>0</v>
          </cell>
        </row>
        <row r="30">
          <cell r="A30" t="str">
            <v>T014</v>
          </cell>
          <cell r="B30" t="str">
            <v>Belvidere</v>
          </cell>
          <cell r="C30" t="str">
            <v>T014</v>
          </cell>
          <cell r="D30" t="str">
            <v>Belvidere</v>
          </cell>
          <cell r="E30" t="str">
            <v>T014T014</v>
          </cell>
          <cell r="F30" t="str">
            <v>Lamoille</v>
          </cell>
          <cell r="G30">
            <v>25</v>
          </cell>
          <cell r="I30">
            <v>751079</v>
          </cell>
          <cell r="J30">
            <v>98838</v>
          </cell>
          <cell r="K30">
            <v>0</v>
          </cell>
          <cell r="L30">
            <v>0</v>
          </cell>
          <cell r="M30">
            <v>0</v>
          </cell>
          <cell r="N30">
            <v>751079</v>
          </cell>
          <cell r="O30">
            <v>98838</v>
          </cell>
          <cell r="P30">
            <v>652241</v>
          </cell>
          <cell r="Q30">
            <v>53.35</v>
          </cell>
          <cell r="R30">
            <v>3.16</v>
          </cell>
          <cell r="S30">
            <v>20151</v>
          </cell>
          <cell r="T30">
            <v>0</v>
          </cell>
          <cell r="U30">
            <v>652241</v>
          </cell>
          <cell r="V30">
            <v>12225.7</v>
          </cell>
          <cell r="W30">
            <v>629387</v>
          </cell>
          <cell r="X30">
            <v>11385.44</v>
          </cell>
          <cell r="Y30">
            <v>51039</v>
          </cell>
          <cell r="Z30">
            <v>923.28</v>
          </cell>
          <cell r="AA30">
            <v>10462.16</v>
          </cell>
          <cell r="AB30">
            <v>47895</v>
          </cell>
          <cell r="AC30">
            <v>0</v>
          </cell>
          <cell r="AD30">
            <v>47895</v>
          </cell>
          <cell r="AE30">
            <v>897.75</v>
          </cell>
          <cell r="AF30">
            <v>11327.95</v>
          </cell>
          <cell r="AG30">
            <v>0</v>
          </cell>
          <cell r="AH30">
            <v>0</v>
          </cell>
          <cell r="AI30">
            <v>652241</v>
          </cell>
          <cell r="AJ30">
            <v>12225.7</v>
          </cell>
          <cell r="AK30">
            <v>1.6678999999999999</v>
          </cell>
          <cell r="AL30">
            <v>1.5845</v>
          </cell>
          <cell r="AM30">
            <v>0.87150000000000005</v>
          </cell>
          <cell r="AN30">
            <v>1.8181</v>
          </cell>
          <cell r="AO30">
            <v>1.6523000000000001</v>
          </cell>
          <cell r="AP30">
            <v>0.87150000000000005</v>
          </cell>
          <cell r="AQ30" t="str">
            <v/>
          </cell>
          <cell r="AR30">
            <v>1.8181</v>
          </cell>
          <cell r="AS30">
            <v>1.6523000000000001</v>
          </cell>
          <cell r="AT30">
            <v>0</v>
          </cell>
          <cell r="AU30">
            <v>0</v>
          </cell>
          <cell r="AV30">
            <v>652241</v>
          </cell>
          <cell r="AW30">
            <v>3.16</v>
          </cell>
          <cell r="AX30">
            <v>20151</v>
          </cell>
          <cell r="AY30">
            <v>632090</v>
          </cell>
          <cell r="AZ30" t="str">
            <v xml:space="preserve"> ||</v>
          </cell>
          <cell r="BA30">
            <v>1.5845</v>
          </cell>
          <cell r="BB30">
            <v>1.8181</v>
          </cell>
          <cell r="BC30">
            <v>1.6523000000000001</v>
          </cell>
          <cell r="BD30">
            <v>1.6678999999999999</v>
          </cell>
          <cell r="BE30">
            <v>0.03</v>
          </cell>
          <cell r="BF30">
            <v>0</v>
          </cell>
        </row>
        <row r="31">
          <cell r="A31" t="str">
            <v>T015</v>
          </cell>
          <cell r="B31" t="str">
            <v>Bennington ID</v>
          </cell>
          <cell r="C31" t="str">
            <v>T015</v>
          </cell>
          <cell r="D31" t="str">
            <v>Bennington Id</v>
          </cell>
          <cell r="E31" t="str">
            <v>T015T015</v>
          </cell>
          <cell r="F31" t="str">
            <v>Bennington</v>
          </cell>
          <cell r="G31">
            <v>5</v>
          </cell>
          <cell r="I31">
            <v>25273424</v>
          </cell>
          <cell r="J31">
            <v>3066686</v>
          </cell>
          <cell r="K31">
            <v>0</v>
          </cell>
          <cell r="L31">
            <v>0</v>
          </cell>
          <cell r="M31">
            <v>0</v>
          </cell>
          <cell r="N31">
            <v>25273424</v>
          </cell>
          <cell r="O31">
            <v>3066686</v>
          </cell>
          <cell r="P31">
            <v>22206738</v>
          </cell>
          <cell r="Q31">
            <v>2249.31</v>
          </cell>
          <cell r="R31">
            <v>121.71</v>
          </cell>
          <cell r="S31">
            <v>776145</v>
          </cell>
          <cell r="T31">
            <v>0</v>
          </cell>
          <cell r="U31">
            <v>22206738</v>
          </cell>
          <cell r="V31">
            <v>9872.69</v>
          </cell>
          <cell r="W31">
            <v>22555463</v>
          </cell>
          <cell r="X31">
            <v>9788.3799999999992</v>
          </cell>
          <cell r="Y31">
            <v>962440</v>
          </cell>
          <cell r="Z31">
            <v>417.67</v>
          </cell>
          <cell r="AA31">
            <v>9370.7099999999991</v>
          </cell>
          <cell r="AB31">
            <v>888113</v>
          </cell>
          <cell r="AC31">
            <v>0</v>
          </cell>
          <cell r="AD31">
            <v>888113</v>
          </cell>
          <cell r="AE31">
            <v>394.84</v>
          </cell>
          <cell r="AF31">
            <v>9477.85</v>
          </cell>
          <cell r="AG31">
            <v>0</v>
          </cell>
          <cell r="AH31">
            <v>0</v>
          </cell>
          <cell r="AI31">
            <v>22206738</v>
          </cell>
          <cell r="AJ31">
            <v>9872.69</v>
          </cell>
          <cell r="AK31">
            <v>1.3468899999999999</v>
          </cell>
          <cell r="AL31">
            <v>1.2795000000000001</v>
          </cell>
          <cell r="AM31">
            <v>0.88480000000000003</v>
          </cell>
          <cell r="AN31">
            <v>1.4460999999999999</v>
          </cell>
          <cell r="AO31">
            <v>1.6274999999999999</v>
          </cell>
          <cell r="AP31">
            <v>0.98970000000000002</v>
          </cell>
          <cell r="AQ31" t="str">
            <v>Reappraised</v>
          </cell>
          <cell r="AR31">
            <v>1.2927999999999999</v>
          </cell>
          <cell r="AS31">
            <v>1.4550000000000001</v>
          </cell>
          <cell r="AT31">
            <v>1</v>
          </cell>
          <cell r="AU31">
            <v>1</v>
          </cell>
          <cell r="AV31">
            <v>22206738</v>
          </cell>
          <cell r="AW31">
            <v>121.71</v>
          </cell>
          <cell r="AX31">
            <v>776145</v>
          </cell>
          <cell r="AY31">
            <v>21430593</v>
          </cell>
          <cell r="AZ31" t="str">
            <v xml:space="preserve"> ||</v>
          </cell>
          <cell r="BA31">
            <v>1.2795000000000001</v>
          </cell>
          <cell r="BB31">
            <v>1.2927999999999999</v>
          </cell>
          <cell r="BC31">
            <v>1.4550000000000001</v>
          </cell>
          <cell r="BD31">
            <v>1.3468899999999999</v>
          </cell>
          <cell r="BE31">
            <v>2.4199999999999999E-2</v>
          </cell>
          <cell r="BF31">
            <v>0</v>
          </cell>
        </row>
        <row r="32">
          <cell r="A32" t="str">
            <v>T017</v>
          </cell>
          <cell r="B32" t="str">
            <v>Benson</v>
          </cell>
          <cell r="C32" t="str">
            <v>T017</v>
          </cell>
          <cell r="D32" t="str">
            <v>Benson</v>
          </cell>
          <cell r="E32" t="str">
            <v>T017T017</v>
          </cell>
          <cell r="F32" t="str">
            <v>Rutland</v>
          </cell>
          <cell r="G32">
            <v>4</v>
          </cell>
          <cell r="I32">
            <v>2269636</v>
          </cell>
          <cell r="J32">
            <v>379764</v>
          </cell>
          <cell r="K32">
            <v>0</v>
          </cell>
          <cell r="L32">
            <v>0</v>
          </cell>
          <cell r="M32">
            <v>0</v>
          </cell>
          <cell r="N32">
            <v>2269636</v>
          </cell>
          <cell r="O32">
            <v>379764</v>
          </cell>
          <cell r="P32">
            <v>1889872</v>
          </cell>
          <cell r="Q32">
            <v>200.21</v>
          </cell>
          <cell r="R32">
            <v>3.21</v>
          </cell>
          <cell r="S32">
            <v>20470</v>
          </cell>
          <cell r="T32">
            <v>0</v>
          </cell>
          <cell r="U32">
            <v>1889872</v>
          </cell>
          <cell r="V32">
            <v>9439.4500000000007</v>
          </cell>
          <cell r="W32">
            <v>1789743</v>
          </cell>
          <cell r="X32">
            <v>8939.33</v>
          </cell>
          <cell r="Y32">
            <v>88510</v>
          </cell>
          <cell r="Z32">
            <v>442.09</v>
          </cell>
          <cell r="AA32">
            <v>8497.24</v>
          </cell>
          <cell r="AB32">
            <v>84552</v>
          </cell>
          <cell r="AC32">
            <v>0</v>
          </cell>
          <cell r="AD32">
            <v>84552</v>
          </cell>
          <cell r="AE32">
            <v>422.32</v>
          </cell>
          <cell r="AF32">
            <v>9017.1299999999992</v>
          </cell>
          <cell r="AG32">
            <v>0</v>
          </cell>
          <cell r="AH32">
            <v>0</v>
          </cell>
          <cell r="AI32">
            <v>1889872</v>
          </cell>
          <cell r="AJ32">
            <v>9439.4500000000007</v>
          </cell>
          <cell r="AK32">
            <v>1.2877799999999999</v>
          </cell>
          <cell r="AL32">
            <v>1.2234</v>
          </cell>
          <cell r="AM32">
            <v>1.1271</v>
          </cell>
          <cell r="AN32">
            <v>1.0853999999999999</v>
          </cell>
          <cell r="AO32">
            <v>1.2776000000000001</v>
          </cell>
          <cell r="AP32">
            <v>1.1271</v>
          </cell>
          <cell r="AQ32" t="str">
            <v/>
          </cell>
          <cell r="AR32">
            <v>1.0853999999999999</v>
          </cell>
          <cell r="AS32">
            <v>1.2776000000000001</v>
          </cell>
          <cell r="AT32">
            <v>0</v>
          </cell>
          <cell r="AU32">
            <v>0</v>
          </cell>
          <cell r="AV32">
            <v>1889872</v>
          </cell>
          <cell r="AW32">
            <v>3.21</v>
          </cell>
          <cell r="AX32">
            <v>20470</v>
          </cell>
          <cell r="AY32">
            <v>1869402</v>
          </cell>
          <cell r="AZ32" t="str">
            <v xml:space="preserve"> ||</v>
          </cell>
          <cell r="BA32">
            <v>1.2234</v>
          </cell>
          <cell r="BB32">
            <v>1.0853999999999999</v>
          </cell>
          <cell r="BC32">
            <v>1.2776000000000001</v>
          </cell>
          <cell r="BD32">
            <v>1.2877799999999999</v>
          </cell>
          <cell r="BE32">
            <v>2.3199999999999998E-2</v>
          </cell>
          <cell r="BF32">
            <v>0</v>
          </cell>
        </row>
        <row r="33">
          <cell r="A33" t="str">
            <v>T018</v>
          </cell>
          <cell r="B33" t="str">
            <v>Berkshire</v>
          </cell>
          <cell r="C33" t="str">
            <v>T018</v>
          </cell>
          <cell r="D33" t="str">
            <v>Berkshire</v>
          </cell>
          <cell r="E33" t="str">
            <v>T018T018</v>
          </cell>
          <cell r="F33" t="str">
            <v>Franklin</v>
          </cell>
          <cell r="G33">
            <v>20</v>
          </cell>
          <cell r="I33">
            <v>3266814</v>
          </cell>
          <cell r="J33">
            <v>551150</v>
          </cell>
          <cell r="K33">
            <v>0</v>
          </cell>
          <cell r="L33">
            <v>0</v>
          </cell>
          <cell r="M33">
            <v>0</v>
          </cell>
          <cell r="N33">
            <v>3266814</v>
          </cell>
          <cell r="O33">
            <v>551150</v>
          </cell>
          <cell r="P33">
            <v>2715664</v>
          </cell>
          <cell r="Q33">
            <v>292.86</v>
          </cell>
          <cell r="R33">
            <v>6.5</v>
          </cell>
          <cell r="S33">
            <v>41451</v>
          </cell>
          <cell r="T33">
            <v>0</v>
          </cell>
          <cell r="U33">
            <v>2715664</v>
          </cell>
          <cell r="V33">
            <v>9272.91</v>
          </cell>
          <cell r="W33">
            <v>2467226</v>
          </cell>
          <cell r="X33">
            <v>8431.7900000000009</v>
          </cell>
          <cell r="Y33">
            <v>22404</v>
          </cell>
          <cell r="Z33">
            <v>76.569999999999993</v>
          </cell>
          <cell r="AA33">
            <v>8355.2199999999993</v>
          </cell>
          <cell r="AB33">
            <v>20775</v>
          </cell>
          <cell r="AC33">
            <v>0</v>
          </cell>
          <cell r="AD33">
            <v>20775</v>
          </cell>
          <cell r="AE33">
            <v>70.94</v>
          </cell>
          <cell r="AF33">
            <v>9201.9699999999993</v>
          </cell>
          <cell r="AG33">
            <v>0</v>
          </cell>
          <cell r="AH33">
            <v>0</v>
          </cell>
          <cell r="AI33">
            <v>2715664</v>
          </cell>
          <cell r="AJ33">
            <v>9272.91</v>
          </cell>
          <cell r="AK33">
            <v>1.2650600000000001</v>
          </cell>
          <cell r="AL33">
            <v>1.2018</v>
          </cell>
          <cell r="AM33">
            <v>0.77560000000000007</v>
          </cell>
          <cell r="AN33">
            <v>1.5495000000000001</v>
          </cell>
          <cell r="AO33">
            <v>1.8566</v>
          </cell>
          <cell r="AP33">
            <v>0.77560000000000007</v>
          </cell>
          <cell r="AQ33" t="str">
            <v/>
          </cell>
          <cell r="AR33">
            <v>1.5495000000000001</v>
          </cell>
          <cell r="AS33">
            <v>1.8566</v>
          </cell>
          <cell r="AT33">
            <v>0</v>
          </cell>
          <cell r="AU33">
            <v>0</v>
          </cell>
          <cell r="AV33">
            <v>2715664</v>
          </cell>
          <cell r="AW33">
            <v>6.5</v>
          </cell>
          <cell r="AX33">
            <v>41451</v>
          </cell>
          <cell r="AY33">
            <v>2674213</v>
          </cell>
          <cell r="AZ33" t="str">
            <v xml:space="preserve"> ||</v>
          </cell>
          <cell r="BA33">
            <v>1.2018</v>
          </cell>
          <cell r="BB33">
            <v>1.5495000000000001</v>
          </cell>
          <cell r="BC33">
            <v>1.8566</v>
          </cell>
          <cell r="BD33">
            <v>1.2650600000000001</v>
          </cell>
          <cell r="BE33">
            <v>2.2800000000000001E-2</v>
          </cell>
          <cell r="BF33">
            <v>0</v>
          </cell>
        </row>
        <row r="34">
          <cell r="A34" t="str">
            <v>T019</v>
          </cell>
          <cell r="B34" t="str">
            <v>Berlin</v>
          </cell>
          <cell r="C34" t="str">
            <v>T019</v>
          </cell>
          <cell r="D34" t="str">
            <v>Berlin</v>
          </cell>
          <cell r="E34" t="str">
            <v>T019T019</v>
          </cell>
          <cell r="F34" t="str">
            <v>Washington</v>
          </cell>
          <cell r="G34">
            <v>32</v>
          </cell>
          <cell r="I34">
            <v>5294760</v>
          </cell>
          <cell r="J34">
            <v>265397</v>
          </cell>
          <cell r="K34">
            <v>0</v>
          </cell>
          <cell r="L34">
            <v>0</v>
          </cell>
          <cell r="M34">
            <v>0</v>
          </cell>
          <cell r="N34">
            <v>5294760</v>
          </cell>
          <cell r="O34">
            <v>265397</v>
          </cell>
          <cell r="P34">
            <v>5029363</v>
          </cell>
          <cell r="Q34">
            <v>470.13</v>
          </cell>
          <cell r="R34">
            <v>3.3</v>
          </cell>
          <cell r="S34">
            <v>21044</v>
          </cell>
          <cell r="T34">
            <v>0</v>
          </cell>
          <cell r="U34">
            <v>5029363</v>
          </cell>
          <cell r="V34">
            <v>10697.81</v>
          </cell>
          <cell r="W34">
            <v>4748290</v>
          </cell>
          <cell r="X34">
            <v>10032.31</v>
          </cell>
          <cell r="Y34">
            <v>342623</v>
          </cell>
          <cell r="Z34">
            <v>723.9</v>
          </cell>
          <cell r="AA34">
            <v>9308.41</v>
          </cell>
          <cell r="AB34">
            <v>342240</v>
          </cell>
          <cell r="AC34">
            <v>0</v>
          </cell>
          <cell r="AD34">
            <v>342240</v>
          </cell>
          <cell r="AE34">
            <v>727.97</v>
          </cell>
          <cell r="AF34">
            <v>9969.84</v>
          </cell>
          <cell r="AG34">
            <v>0</v>
          </cell>
          <cell r="AH34">
            <v>0</v>
          </cell>
          <cell r="AI34">
            <v>5029363</v>
          </cell>
          <cell r="AJ34">
            <v>10697.81</v>
          </cell>
          <cell r="AK34">
            <v>1.45946</v>
          </cell>
          <cell r="AL34">
            <v>1.3865000000000001</v>
          </cell>
          <cell r="AM34">
            <v>0.71629999999999994</v>
          </cell>
          <cell r="AN34">
            <v>1.9356</v>
          </cell>
          <cell r="AO34">
            <v>2.0103</v>
          </cell>
          <cell r="AP34">
            <v>0.71629999999999994</v>
          </cell>
          <cell r="AQ34" t="str">
            <v/>
          </cell>
          <cell r="AR34">
            <v>1.9356</v>
          </cell>
          <cell r="AS34">
            <v>2.0103</v>
          </cell>
          <cell r="AT34">
            <v>0</v>
          </cell>
          <cell r="AU34">
            <v>0</v>
          </cell>
          <cell r="AV34">
            <v>5029363</v>
          </cell>
          <cell r="AW34">
            <v>3.3</v>
          </cell>
          <cell r="AX34">
            <v>21044</v>
          </cell>
          <cell r="AY34">
            <v>5008319</v>
          </cell>
          <cell r="AZ34" t="str">
            <v xml:space="preserve"> ||</v>
          </cell>
          <cell r="BA34">
            <v>1.3865000000000001</v>
          </cell>
          <cell r="BB34">
            <v>1.9356</v>
          </cell>
          <cell r="BC34">
            <v>2.0103</v>
          </cell>
          <cell r="BD34">
            <v>1.45946</v>
          </cell>
          <cell r="BE34">
            <v>2.63E-2</v>
          </cell>
          <cell r="BF34">
            <v>0</v>
          </cell>
        </row>
        <row r="35">
          <cell r="A35" t="str">
            <v>T020</v>
          </cell>
          <cell r="B35" t="str">
            <v>Bethel</v>
          </cell>
          <cell r="C35" t="str">
            <v>T020</v>
          </cell>
          <cell r="D35" t="str">
            <v>Bethel</v>
          </cell>
          <cell r="E35" t="str">
            <v>T020T020</v>
          </cell>
          <cell r="F35" t="str">
            <v>Windsor</v>
          </cell>
          <cell r="G35">
            <v>50</v>
          </cell>
          <cell r="I35">
            <v>4409565</v>
          </cell>
          <cell r="J35">
            <v>781521</v>
          </cell>
          <cell r="K35">
            <v>0</v>
          </cell>
          <cell r="L35">
            <v>0</v>
          </cell>
          <cell r="M35">
            <v>0</v>
          </cell>
          <cell r="N35">
            <v>4409565</v>
          </cell>
          <cell r="O35">
            <v>781521</v>
          </cell>
          <cell r="P35">
            <v>3628044</v>
          </cell>
          <cell r="Q35">
            <v>308.05</v>
          </cell>
          <cell r="R35">
            <v>18.96</v>
          </cell>
          <cell r="S35">
            <v>120908</v>
          </cell>
          <cell r="T35">
            <v>0</v>
          </cell>
          <cell r="U35">
            <v>3628044</v>
          </cell>
          <cell r="V35">
            <v>11777.45</v>
          </cell>
          <cell r="W35">
            <v>3743794</v>
          </cell>
          <cell r="X35">
            <v>11851.57</v>
          </cell>
          <cell r="Y35">
            <v>44647</v>
          </cell>
          <cell r="Z35">
            <v>141.34</v>
          </cell>
          <cell r="AA35">
            <v>11710.23</v>
          </cell>
          <cell r="AB35">
            <v>44464</v>
          </cell>
          <cell r="AC35">
            <v>23100</v>
          </cell>
          <cell r="AD35">
            <v>21364</v>
          </cell>
          <cell r="AE35">
            <v>69.349999999999994</v>
          </cell>
          <cell r="AF35">
            <v>11708.1</v>
          </cell>
          <cell r="AG35">
            <v>0</v>
          </cell>
          <cell r="AH35">
            <v>0</v>
          </cell>
          <cell r="AI35">
            <v>3628044</v>
          </cell>
          <cell r="AJ35">
            <v>11777.45</v>
          </cell>
          <cell r="AK35">
            <v>1.60277</v>
          </cell>
          <cell r="AL35">
            <v>1.5226</v>
          </cell>
          <cell r="AM35">
            <v>0.74170000000000003</v>
          </cell>
          <cell r="AN35">
            <v>2.0529000000000002</v>
          </cell>
          <cell r="AO35">
            <v>1.9415</v>
          </cell>
          <cell r="AP35">
            <v>0.74170000000000003</v>
          </cell>
          <cell r="AQ35" t="str">
            <v/>
          </cell>
          <cell r="AR35">
            <v>2.0529000000000002</v>
          </cell>
          <cell r="AS35">
            <v>1.9415</v>
          </cell>
          <cell r="AT35">
            <v>0</v>
          </cell>
          <cell r="AU35">
            <v>0</v>
          </cell>
          <cell r="AV35">
            <v>3628044</v>
          </cell>
          <cell r="AW35">
            <v>18.96</v>
          </cell>
          <cell r="AX35">
            <v>120908</v>
          </cell>
          <cell r="AY35">
            <v>3507136</v>
          </cell>
          <cell r="AZ35" t="str">
            <v xml:space="preserve"> ||</v>
          </cell>
          <cell r="BA35">
            <v>1.5226</v>
          </cell>
          <cell r="BB35">
            <v>2.0529000000000002</v>
          </cell>
          <cell r="BC35">
            <v>1.9415</v>
          </cell>
          <cell r="BD35">
            <v>1.60277</v>
          </cell>
          <cell r="BE35">
            <v>2.8799999999999999E-2</v>
          </cell>
          <cell r="BF35">
            <v>0</v>
          </cell>
        </row>
        <row r="36">
          <cell r="A36" t="str">
            <v>T021</v>
          </cell>
          <cell r="B36" t="str">
            <v>Bloomfield</v>
          </cell>
          <cell r="C36" t="str">
            <v>T021</v>
          </cell>
          <cell r="D36" t="str">
            <v>Bloomfield</v>
          </cell>
          <cell r="E36" t="str">
            <v>T021T021</v>
          </cell>
          <cell r="F36" t="str">
            <v>Essex</v>
          </cell>
          <cell r="G36">
            <v>19</v>
          </cell>
          <cell r="I36">
            <v>436081</v>
          </cell>
          <cell r="J36">
            <v>66375</v>
          </cell>
          <cell r="K36">
            <v>0</v>
          </cell>
          <cell r="L36">
            <v>0</v>
          </cell>
          <cell r="M36">
            <v>0</v>
          </cell>
          <cell r="N36">
            <v>436081</v>
          </cell>
          <cell r="O36">
            <v>66375</v>
          </cell>
          <cell r="P36">
            <v>369706</v>
          </cell>
          <cell r="Q36">
            <v>51.69</v>
          </cell>
          <cell r="R36">
            <v>0</v>
          </cell>
          <cell r="S36">
            <v>0</v>
          </cell>
          <cell r="T36">
            <v>0</v>
          </cell>
          <cell r="U36">
            <v>369706</v>
          </cell>
          <cell r="V36">
            <v>7152.37</v>
          </cell>
          <cell r="W36">
            <v>444209</v>
          </cell>
          <cell r="X36">
            <v>8293.67</v>
          </cell>
          <cell r="Y36">
            <v>0</v>
          </cell>
          <cell r="Z36">
            <v>0</v>
          </cell>
          <cell r="AA36">
            <v>8293.67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7152.37</v>
          </cell>
          <cell r="AG36">
            <v>0</v>
          </cell>
          <cell r="AH36">
            <v>0</v>
          </cell>
          <cell r="AI36">
            <v>369706</v>
          </cell>
          <cell r="AJ36">
            <v>7152.37</v>
          </cell>
          <cell r="AK36">
            <v>1</v>
          </cell>
          <cell r="AL36">
            <v>0.95</v>
          </cell>
          <cell r="AM36">
            <v>0.77849999999999997</v>
          </cell>
          <cell r="AN36">
            <v>1.2202999999999999</v>
          </cell>
          <cell r="AO36">
            <v>1.8496999999999999</v>
          </cell>
          <cell r="AP36">
            <v>0.77849999999999997</v>
          </cell>
          <cell r="AQ36" t="str">
            <v/>
          </cell>
          <cell r="AR36">
            <v>1.2202999999999999</v>
          </cell>
          <cell r="AS36">
            <v>1.8496999999999999</v>
          </cell>
          <cell r="AT36">
            <v>0</v>
          </cell>
          <cell r="AU36">
            <v>0</v>
          </cell>
          <cell r="AV36">
            <v>369706</v>
          </cell>
          <cell r="AW36">
            <v>0</v>
          </cell>
          <cell r="AX36">
            <v>0</v>
          </cell>
          <cell r="AY36">
            <v>369706</v>
          </cell>
          <cell r="AZ36" t="str">
            <v xml:space="preserve"> ||</v>
          </cell>
          <cell r="BA36">
            <v>0.95</v>
          </cell>
          <cell r="BB36">
            <v>1.2202999999999999</v>
          </cell>
          <cell r="BC36">
            <v>1.8496999999999999</v>
          </cell>
          <cell r="BD36">
            <v>1</v>
          </cell>
          <cell r="BE36">
            <v>1.7999999999999999E-2</v>
          </cell>
          <cell r="BF36">
            <v>0</v>
          </cell>
        </row>
        <row r="37">
          <cell r="A37" t="str">
            <v>T022</v>
          </cell>
          <cell r="B37" t="str">
            <v>Bolton</v>
          </cell>
          <cell r="C37" t="str">
            <v>T022</v>
          </cell>
          <cell r="D37" t="str">
            <v>Bolton</v>
          </cell>
          <cell r="E37" t="str">
            <v>T022T022</v>
          </cell>
          <cell r="F37" t="str">
            <v>Chittenden</v>
          </cell>
          <cell r="G37">
            <v>12</v>
          </cell>
          <cell r="I37">
            <v>2377072</v>
          </cell>
          <cell r="J37">
            <v>242880</v>
          </cell>
          <cell r="K37">
            <v>0</v>
          </cell>
          <cell r="L37">
            <v>0</v>
          </cell>
          <cell r="M37">
            <v>0</v>
          </cell>
          <cell r="N37">
            <v>2377072</v>
          </cell>
          <cell r="O37">
            <v>242880</v>
          </cell>
          <cell r="P37">
            <v>2134192</v>
          </cell>
          <cell r="Q37">
            <v>194.25</v>
          </cell>
          <cell r="R37">
            <v>3.07</v>
          </cell>
          <cell r="S37">
            <v>19577</v>
          </cell>
          <cell r="T37">
            <v>0</v>
          </cell>
          <cell r="U37">
            <v>2134192</v>
          </cell>
          <cell r="V37">
            <v>10986.83</v>
          </cell>
          <cell r="W37">
            <v>1988421</v>
          </cell>
          <cell r="X37">
            <v>10057.77</v>
          </cell>
          <cell r="Y37">
            <v>138034</v>
          </cell>
          <cell r="Z37">
            <v>698.2</v>
          </cell>
          <cell r="AA37">
            <v>9359.57</v>
          </cell>
          <cell r="AB37">
            <v>146648</v>
          </cell>
          <cell r="AC37">
            <v>0</v>
          </cell>
          <cell r="AD37">
            <v>146648</v>
          </cell>
          <cell r="AE37">
            <v>754.94</v>
          </cell>
          <cell r="AF37">
            <v>10231.89</v>
          </cell>
          <cell r="AG37">
            <v>0</v>
          </cell>
          <cell r="AH37">
            <v>0</v>
          </cell>
          <cell r="AI37">
            <v>2134192</v>
          </cell>
          <cell r="AJ37">
            <v>10986.83</v>
          </cell>
          <cell r="AK37">
            <v>1.4988900000000001</v>
          </cell>
          <cell r="AL37">
            <v>1.4238999999999999</v>
          </cell>
          <cell r="AM37">
            <v>0.67090000000000005</v>
          </cell>
          <cell r="AN37">
            <v>2.1223999999999998</v>
          </cell>
          <cell r="AO37">
            <v>2.1463999999999999</v>
          </cell>
          <cell r="AP37">
            <v>1.2478</v>
          </cell>
          <cell r="AQ37" t="str">
            <v>Reappraised</v>
          </cell>
          <cell r="AR37">
            <v>1.1411</v>
          </cell>
          <cell r="AS37">
            <v>1.1539999999999999</v>
          </cell>
          <cell r="AT37">
            <v>1</v>
          </cell>
          <cell r="AU37">
            <v>1</v>
          </cell>
          <cell r="AV37">
            <v>2134192</v>
          </cell>
          <cell r="AW37">
            <v>3.07</v>
          </cell>
          <cell r="AX37">
            <v>19577</v>
          </cell>
          <cell r="AY37">
            <v>2114615</v>
          </cell>
          <cell r="AZ37" t="str">
            <v xml:space="preserve"> ||</v>
          </cell>
          <cell r="BA37">
            <v>1.4238999999999999</v>
          </cell>
          <cell r="BB37">
            <v>1.1411</v>
          </cell>
          <cell r="BC37">
            <v>1.1539999999999999</v>
          </cell>
          <cell r="BD37">
            <v>1.4988900000000001</v>
          </cell>
          <cell r="BE37">
            <v>2.7E-2</v>
          </cell>
          <cell r="BF37">
            <v>0</v>
          </cell>
        </row>
        <row r="38">
          <cell r="A38" t="str">
            <v>T023</v>
          </cell>
          <cell r="B38" t="str">
            <v>Bradford ID</v>
          </cell>
          <cell r="C38" t="str">
            <v>T023</v>
          </cell>
          <cell r="D38" t="str">
            <v>Bradford Id</v>
          </cell>
          <cell r="E38" t="str">
            <v>T023T023</v>
          </cell>
          <cell r="F38" t="str">
            <v>Orange</v>
          </cell>
          <cell r="G38">
            <v>27</v>
          </cell>
          <cell r="I38">
            <v>5605314</v>
          </cell>
          <cell r="J38">
            <v>470252</v>
          </cell>
          <cell r="K38">
            <v>0</v>
          </cell>
          <cell r="L38">
            <v>0</v>
          </cell>
          <cell r="M38">
            <v>0</v>
          </cell>
          <cell r="N38">
            <v>5605314</v>
          </cell>
          <cell r="O38">
            <v>470252</v>
          </cell>
          <cell r="P38">
            <v>5135062</v>
          </cell>
          <cell r="Q38">
            <v>473.35</v>
          </cell>
          <cell r="R38">
            <v>33.020000000000003</v>
          </cell>
          <cell r="S38">
            <v>210569</v>
          </cell>
          <cell r="T38">
            <v>0</v>
          </cell>
          <cell r="U38">
            <v>5135062</v>
          </cell>
          <cell r="V38">
            <v>10848.34</v>
          </cell>
          <cell r="W38">
            <v>5088349</v>
          </cell>
          <cell r="X38">
            <v>10369.36</v>
          </cell>
          <cell r="Y38">
            <v>322896</v>
          </cell>
          <cell r="Z38">
            <v>658.02</v>
          </cell>
          <cell r="AA38">
            <v>9711.34</v>
          </cell>
          <cell r="AB38">
            <v>293714</v>
          </cell>
          <cell r="AC38">
            <v>0</v>
          </cell>
          <cell r="AD38">
            <v>293714</v>
          </cell>
          <cell r="AE38">
            <v>620.5</v>
          </cell>
          <cell r="AF38">
            <v>10227.84</v>
          </cell>
          <cell r="AG38">
            <v>0</v>
          </cell>
          <cell r="AH38">
            <v>0</v>
          </cell>
          <cell r="AI38">
            <v>5135062</v>
          </cell>
          <cell r="AJ38">
            <v>10848.34</v>
          </cell>
          <cell r="AK38">
            <v>1.4799899999999999</v>
          </cell>
          <cell r="AL38">
            <v>1.4059999999999999</v>
          </cell>
          <cell r="AM38">
            <v>0.77870000000000006</v>
          </cell>
          <cell r="AN38">
            <v>1.8056000000000001</v>
          </cell>
          <cell r="AO38">
            <v>1.8492</v>
          </cell>
          <cell r="AP38">
            <v>0.77870000000000006</v>
          </cell>
          <cell r="AQ38" t="str">
            <v/>
          </cell>
          <cell r="AR38">
            <v>1.8056000000000001</v>
          </cell>
          <cell r="AS38">
            <v>1.8492</v>
          </cell>
          <cell r="AT38">
            <v>0</v>
          </cell>
          <cell r="AU38">
            <v>0</v>
          </cell>
          <cell r="AV38">
            <v>5135062</v>
          </cell>
          <cell r="AW38">
            <v>33.020000000000003</v>
          </cell>
          <cell r="AX38">
            <v>210569</v>
          </cell>
          <cell r="AY38">
            <v>4924493</v>
          </cell>
          <cell r="AZ38" t="str">
            <v xml:space="preserve"> ||</v>
          </cell>
          <cell r="BA38">
            <v>1.4059999999999999</v>
          </cell>
          <cell r="BB38">
            <v>1.8056000000000001</v>
          </cell>
          <cell r="BC38">
            <v>1.8492</v>
          </cell>
          <cell r="BD38">
            <v>1.4799899999999999</v>
          </cell>
          <cell r="BE38">
            <v>2.6599999999999999E-2</v>
          </cell>
          <cell r="BF38">
            <v>0</v>
          </cell>
        </row>
        <row r="39">
          <cell r="A39" t="str">
            <v>T024</v>
          </cell>
          <cell r="B39" t="str">
            <v>Braintree</v>
          </cell>
          <cell r="C39" t="str">
            <v>T024</v>
          </cell>
          <cell r="D39" t="str">
            <v>Braintree</v>
          </cell>
          <cell r="E39" t="str">
            <v>T024T024</v>
          </cell>
          <cell r="F39" t="str">
            <v>Orange</v>
          </cell>
          <cell r="G39">
            <v>28</v>
          </cell>
          <cell r="I39">
            <v>2832134</v>
          </cell>
          <cell r="J39">
            <v>380829</v>
          </cell>
          <cell r="K39">
            <v>0</v>
          </cell>
          <cell r="L39">
            <v>0</v>
          </cell>
          <cell r="M39">
            <v>0</v>
          </cell>
          <cell r="N39">
            <v>2832134</v>
          </cell>
          <cell r="O39">
            <v>380829</v>
          </cell>
          <cell r="P39">
            <v>2451305</v>
          </cell>
          <cell r="Q39">
            <v>217.06</v>
          </cell>
          <cell r="R39">
            <v>14.32</v>
          </cell>
          <cell r="S39">
            <v>91319</v>
          </cell>
          <cell r="T39">
            <v>0</v>
          </cell>
          <cell r="U39">
            <v>2451305</v>
          </cell>
          <cell r="V39">
            <v>11293.21</v>
          </cell>
          <cell r="W39">
            <v>2385777</v>
          </cell>
          <cell r="X39">
            <v>10606.75</v>
          </cell>
          <cell r="Y39">
            <v>68547</v>
          </cell>
          <cell r="Z39">
            <v>304.75</v>
          </cell>
          <cell r="AA39">
            <v>10302</v>
          </cell>
          <cell r="AB39">
            <v>78421</v>
          </cell>
          <cell r="AC39">
            <v>0</v>
          </cell>
          <cell r="AD39">
            <v>78421</v>
          </cell>
          <cell r="AE39">
            <v>361.29</v>
          </cell>
          <cell r="AF39">
            <v>10931.92</v>
          </cell>
          <cell r="AG39">
            <v>0</v>
          </cell>
          <cell r="AH39">
            <v>0</v>
          </cell>
          <cell r="AI39">
            <v>2451305</v>
          </cell>
          <cell r="AJ39">
            <v>11293.21</v>
          </cell>
          <cell r="AK39">
            <v>1.54068</v>
          </cell>
          <cell r="AL39">
            <v>1.4636</v>
          </cell>
          <cell r="AM39">
            <v>1.0848</v>
          </cell>
          <cell r="AN39">
            <v>1.3492</v>
          </cell>
          <cell r="AO39">
            <v>1.3273999999999999</v>
          </cell>
          <cell r="AP39">
            <v>1.0848</v>
          </cell>
          <cell r="AQ39" t="str">
            <v/>
          </cell>
          <cell r="AR39">
            <v>1.3492</v>
          </cell>
          <cell r="AS39">
            <v>1.3273999999999999</v>
          </cell>
          <cell r="AT39">
            <v>0</v>
          </cell>
          <cell r="AU39">
            <v>0</v>
          </cell>
          <cell r="AV39">
            <v>2451305</v>
          </cell>
          <cell r="AW39">
            <v>14.32</v>
          </cell>
          <cell r="AX39">
            <v>91319</v>
          </cell>
          <cell r="AY39">
            <v>2359986</v>
          </cell>
          <cell r="AZ39" t="str">
            <v xml:space="preserve"> ||</v>
          </cell>
          <cell r="BA39">
            <v>1.4636</v>
          </cell>
          <cell r="BB39">
            <v>1.3492</v>
          </cell>
          <cell r="BC39">
            <v>1.3273999999999999</v>
          </cell>
          <cell r="BD39">
            <v>1.54068</v>
          </cell>
          <cell r="BE39">
            <v>2.7699999999999999E-2</v>
          </cell>
          <cell r="BF39">
            <v>0</v>
          </cell>
        </row>
        <row r="40">
          <cell r="A40" t="str">
            <v>T026</v>
          </cell>
          <cell r="B40" t="str">
            <v>Brandon</v>
          </cell>
          <cell r="C40" t="str">
            <v>T026</v>
          </cell>
          <cell r="D40" t="str">
            <v>Brandon</v>
          </cell>
          <cell r="E40" t="str">
            <v>T026T026</v>
          </cell>
          <cell r="F40" t="str">
            <v>Rutland</v>
          </cell>
          <cell r="G40">
            <v>36</v>
          </cell>
          <cell r="I40">
            <v>8303899</v>
          </cell>
          <cell r="J40">
            <v>929395</v>
          </cell>
          <cell r="K40">
            <v>0</v>
          </cell>
          <cell r="L40">
            <v>0</v>
          </cell>
          <cell r="M40">
            <v>0</v>
          </cell>
          <cell r="N40">
            <v>8303899</v>
          </cell>
          <cell r="O40">
            <v>929395</v>
          </cell>
          <cell r="P40">
            <v>7374504</v>
          </cell>
          <cell r="Q40">
            <v>667.15</v>
          </cell>
          <cell r="R40">
            <v>16.57</v>
          </cell>
          <cell r="S40">
            <v>105667</v>
          </cell>
          <cell r="T40">
            <v>0</v>
          </cell>
          <cell r="U40">
            <v>7374504</v>
          </cell>
          <cell r="V40">
            <v>11053.74</v>
          </cell>
          <cell r="W40">
            <v>6858576</v>
          </cell>
          <cell r="X40">
            <v>9920.56</v>
          </cell>
          <cell r="Y40">
            <v>50402</v>
          </cell>
          <cell r="Z40">
            <v>72.900000000000006</v>
          </cell>
          <cell r="AA40">
            <v>9847.66</v>
          </cell>
          <cell r="AB40">
            <v>47523</v>
          </cell>
          <cell r="AC40">
            <v>0</v>
          </cell>
          <cell r="AD40">
            <v>47523</v>
          </cell>
          <cell r="AE40">
            <v>71.23</v>
          </cell>
          <cell r="AF40">
            <v>10982.51</v>
          </cell>
          <cell r="AG40">
            <v>0</v>
          </cell>
          <cell r="AH40">
            <v>0</v>
          </cell>
          <cell r="AI40">
            <v>7374504</v>
          </cell>
          <cell r="AJ40">
            <v>11053.74</v>
          </cell>
          <cell r="AK40">
            <v>1.5080100000000001</v>
          </cell>
          <cell r="AL40">
            <v>1.4326000000000001</v>
          </cell>
          <cell r="AM40">
            <v>0.77749999999999997</v>
          </cell>
          <cell r="AN40">
            <v>1.8426</v>
          </cell>
          <cell r="AO40">
            <v>1.8521000000000001</v>
          </cell>
          <cell r="AP40">
            <v>0.77749999999999997</v>
          </cell>
          <cell r="AQ40" t="str">
            <v/>
          </cell>
          <cell r="AR40">
            <v>1.8426</v>
          </cell>
          <cell r="AS40">
            <v>1.8521000000000001</v>
          </cell>
          <cell r="AT40">
            <v>0</v>
          </cell>
          <cell r="AU40">
            <v>0</v>
          </cell>
          <cell r="AV40">
            <v>7374504</v>
          </cell>
          <cell r="AW40">
            <v>16.57</v>
          </cell>
          <cell r="AX40">
            <v>105667</v>
          </cell>
          <cell r="AY40">
            <v>7268837</v>
          </cell>
          <cell r="AZ40" t="str">
            <v xml:space="preserve"> ||</v>
          </cell>
          <cell r="BA40">
            <v>1.4326000000000001</v>
          </cell>
          <cell r="BB40">
            <v>1.8426</v>
          </cell>
          <cell r="BC40">
            <v>1.8521000000000001</v>
          </cell>
          <cell r="BD40">
            <v>1.5080100000000001</v>
          </cell>
          <cell r="BE40">
            <v>2.7099999999999999E-2</v>
          </cell>
          <cell r="BF40">
            <v>0</v>
          </cell>
        </row>
        <row r="41">
          <cell r="A41" t="str">
            <v>T027</v>
          </cell>
          <cell r="B41" t="str">
            <v>Brattleboro</v>
          </cell>
          <cell r="C41" t="str">
            <v>T027</v>
          </cell>
          <cell r="D41" t="str">
            <v>Brattleboro</v>
          </cell>
          <cell r="E41" t="str">
            <v>T027T027</v>
          </cell>
          <cell r="F41" t="str">
            <v>Windham</v>
          </cell>
          <cell r="G41">
            <v>48</v>
          </cell>
          <cell r="I41">
            <v>23995173</v>
          </cell>
          <cell r="J41">
            <v>2445722</v>
          </cell>
          <cell r="K41">
            <v>0</v>
          </cell>
          <cell r="L41">
            <v>0</v>
          </cell>
          <cell r="M41">
            <v>0</v>
          </cell>
          <cell r="N41">
            <v>23995173</v>
          </cell>
          <cell r="O41">
            <v>2445722</v>
          </cell>
          <cell r="P41">
            <v>21549451</v>
          </cell>
          <cell r="Q41">
            <v>1689.86</v>
          </cell>
          <cell r="R41">
            <v>83.61</v>
          </cell>
          <cell r="S41">
            <v>533181</v>
          </cell>
          <cell r="T41">
            <v>0</v>
          </cell>
          <cell r="U41">
            <v>21549451</v>
          </cell>
          <cell r="V41">
            <v>12752.21</v>
          </cell>
          <cell r="W41">
            <v>20039397</v>
          </cell>
          <cell r="X41">
            <v>11493.64</v>
          </cell>
          <cell r="Y41">
            <v>1874584</v>
          </cell>
          <cell r="Z41">
            <v>1075.17</v>
          </cell>
          <cell r="AA41">
            <v>10418.469999999999</v>
          </cell>
          <cell r="AB41">
            <v>1964052</v>
          </cell>
          <cell r="AC41">
            <v>0</v>
          </cell>
          <cell r="AD41">
            <v>1964052</v>
          </cell>
          <cell r="AE41">
            <v>1162.26</v>
          </cell>
          <cell r="AF41">
            <v>11589.95</v>
          </cell>
          <cell r="AG41">
            <v>0</v>
          </cell>
          <cell r="AH41">
            <v>0</v>
          </cell>
          <cell r="AI41">
            <v>21549451</v>
          </cell>
          <cell r="AJ41">
            <v>12752.21</v>
          </cell>
          <cell r="AK41">
            <v>1.73973</v>
          </cell>
          <cell r="AL41">
            <v>1.6527000000000001</v>
          </cell>
          <cell r="AM41">
            <v>1.157</v>
          </cell>
          <cell r="AN41">
            <v>1.4283999999999999</v>
          </cell>
          <cell r="AO41">
            <v>1.2445999999999999</v>
          </cell>
          <cell r="AP41">
            <v>1.157</v>
          </cell>
          <cell r="AQ41" t="str">
            <v/>
          </cell>
          <cell r="AR41">
            <v>1.4283999999999999</v>
          </cell>
          <cell r="AS41">
            <v>1.2445999999999999</v>
          </cell>
          <cell r="AT41">
            <v>0</v>
          </cell>
          <cell r="AU41">
            <v>0</v>
          </cell>
          <cell r="AV41">
            <v>21549451</v>
          </cell>
          <cell r="AW41">
            <v>83.61</v>
          </cell>
          <cell r="AX41">
            <v>533181</v>
          </cell>
          <cell r="AY41">
            <v>21016270</v>
          </cell>
          <cell r="AZ41" t="str">
            <v xml:space="preserve"> ||</v>
          </cell>
          <cell r="BA41">
            <v>1.6527000000000001</v>
          </cell>
          <cell r="BB41">
            <v>1.4283999999999999</v>
          </cell>
          <cell r="BC41">
            <v>1.2445999999999999</v>
          </cell>
          <cell r="BD41">
            <v>1.73973</v>
          </cell>
          <cell r="BE41">
            <v>3.1300000000000001E-2</v>
          </cell>
          <cell r="BF41">
            <v>0</v>
          </cell>
        </row>
        <row r="42">
          <cell r="A42" t="str">
            <v>T028</v>
          </cell>
          <cell r="B42" t="str">
            <v>Bridgewater</v>
          </cell>
          <cell r="C42" t="str">
            <v>T028</v>
          </cell>
          <cell r="D42" t="str">
            <v>Bridgewater</v>
          </cell>
          <cell r="E42" t="str">
            <v>T028T028</v>
          </cell>
          <cell r="F42" t="str">
            <v>Windsor</v>
          </cell>
          <cell r="G42">
            <v>51</v>
          </cell>
          <cell r="I42">
            <v>1822313</v>
          </cell>
          <cell r="J42">
            <v>261780</v>
          </cell>
          <cell r="K42">
            <v>0</v>
          </cell>
          <cell r="L42">
            <v>0</v>
          </cell>
          <cell r="M42">
            <v>0</v>
          </cell>
          <cell r="N42">
            <v>1822313</v>
          </cell>
          <cell r="O42">
            <v>261780</v>
          </cell>
          <cell r="P42">
            <v>1560533</v>
          </cell>
          <cell r="Q42">
            <v>150.69999999999999</v>
          </cell>
          <cell r="R42">
            <v>1.73</v>
          </cell>
          <cell r="S42">
            <v>11032</v>
          </cell>
          <cell r="T42">
            <v>0</v>
          </cell>
          <cell r="U42">
            <v>1560533</v>
          </cell>
          <cell r="V42">
            <v>10355.23</v>
          </cell>
          <cell r="W42">
            <v>1441916</v>
          </cell>
          <cell r="X42">
            <v>9630.75</v>
          </cell>
          <cell r="Y42">
            <v>76757</v>
          </cell>
          <cell r="Z42">
            <v>512.66999999999996</v>
          </cell>
          <cell r="AA42">
            <v>9118.08</v>
          </cell>
          <cell r="AB42">
            <v>36596</v>
          </cell>
          <cell r="AC42">
            <v>0</v>
          </cell>
          <cell r="AD42">
            <v>36596</v>
          </cell>
          <cell r="AE42">
            <v>242.84</v>
          </cell>
          <cell r="AF42">
            <v>10112.39</v>
          </cell>
          <cell r="AG42">
            <v>0</v>
          </cell>
          <cell r="AH42">
            <v>0</v>
          </cell>
          <cell r="AI42">
            <v>1560533</v>
          </cell>
          <cell r="AJ42">
            <v>10355.23</v>
          </cell>
          <cell r="AK42">
            <v>1.41272</v>
          </cell>
          <cell r="AL42">
            <v>1.3421000000000001</v>
          </cell>
          <cell r="AM42">
            <v>0.71140000000000003</v>
          </cell>
          <cell r="AN42">
            <v>1.8866000000000001</v>
          </cell>
          <cell r="AO42">
            <v>2.0242</v>
          </cell>
          <cell r="AP42">
            <v>0.71140000000000003</v>
          </cell>
          <cell r="AQ42" t="str">
            <v/>
          </cell>
          <cell r="AR42">
            <v>1.8866000000000001</v>
          </cell>
          <cell r="AS42">
            <v>2.0242</v>
          </cell>
          <cell r="AT42">
            <v>0</v>
          </cell>
          <cell r="AU42">
            <v>0</v>
          </cell>
          <cell r="AV42">
            <v>1560533</v>
          </cell>
          <cell r="AW42">
            <v>1.73</v>
          </cell>
          <cell r="AX42">
            <v>11032</v>
          </cell>
          <cell r="AY42">
            <v>1549501</v>
          </cell>
          <cell r="AZ42" t="str">
            <v xml:space="preserve"> ||</v>
          </cell>
          <cell r="BA42">
            <v>1.3421000000000001</v>
          </cell>
          <cell r="BB42">
            <v>1.8866000000000001</v>
          </cell>
          <cell r="BC42">
            <v>2.0242</v>
          </cell>
          <cell r="BD42">
            <v>1.41272</v>
          </cell>
          <cell r="BE42">
            <v>2.5399999999999999E-2</v>
          </cell>
          <cell r="BF42">
            <v>0</v>
          </cell>
        </row>
        <row r="43">
          <cell r="A43" t="str">
            <v>T029</v>
          </cell>
          <cell r="B43" t="str">
            <v>Bridport</v>
          </cell>
          <cell r="C43" t="str">
            <v>T029</v>
          </cell>
          <cell r="D43" t="str">
            <v>Bridport</v>
          </cell>
          <cell r="E43" t="str">
            <v>T029T029</v>
          </cell>
          <cell r="F43" t="str">
            <v>Addison</v>
          </cell>
          <cell r="G43">
            <v>3</v>
          </cell>
          <cell r="I43">
            <v>2499390</v>
          </cell>
          <cell r="J43">
            <v>260329</v>
          </cell>
          <cell r="K43">
            <v>0</v>
          </cell>
          <cell r="L43">
            <v>0</v>
          </cell>
          <cell r="M43">
            <v>0</v>
          </cell>
          <cell r="N43">
            <v>2499390</v>
          </cell>
          <cell r="O43">
            <v>260329</v>
          </cell>
          <cell r="P43">
            <v>2239061</v>
          </cell>
          <cell r="Q43">
            <v>193.74</v>
          </cell>
          <cell r="R43">
            <v>7.03</v>
          </cell>
          <cell r="S43">
            <v>44830</v>
          </cell>
          <cell r="T43">
            <v>0</v>
          </cell>
          <cell r="U43">
            <v>2239061</v>
          </cell>
          <cell r="V43">
            <v>11557.04</v>
          </cell>
          <cell r="W43">
            <v>2164847</v>
          </cell>
          <cell r="X43">
            <v>11433.65</v>
          </cell>
          <cell r="Y43">
            <v>74733</v>
          </cell>
          <cell r="Z43">
            <v>394.7</v>
          </cell>
          <cell r="AA43">
            <v>11038.95</v>
          </cell>
          <cell r="AB43">
            <v>87369</v>
          </cell>
          <cell r="AC43">
            <v>0</v>
          </cell>
          <cell r="AD43">
            <v>87369</v>
          </cell>
          <cell r="AE43">
            <v>450.96</v>
          </cell>
          <cell r="AF43">
            <v>11106.08</v>
          </cell>
          <cell r="AG43">
            <v>0</v>
          </cell>
          <cell r="AH43">
            <v>0</v>
          </cell>
          <cell r="AI43">
            <v>2239061</v>
          </cell>
          <cell r="AJ43">
            <v>11557.04</v>
          </cell>
          <cell r="AK43">
            <v>1.5766800000000001</v>
          </cell>
          <cell r="AL43">
            <v>1.4978</v>
          </cell>
          <cell r="AM43">
            <v>0.82169999999999999</v>
          </cell>
          <cell r="AN43">
            <v>1.8228</v>
          </cell>
          <cell r="AO43">
            <v>1.7524999999999999</v>
          </cell>
          <cell r="AP43">
            <v>0.82169999999999999</v>
          </cell>
          <cell r="AQ43" t="str">
            <v/>
          </cell>
          <cell r="AR43">
            <v>1.8228</v>
          </cell>
          <cell r="AS43">
            <v>1.7524999999999999</v>
          </cell>
          <cell r="AT43">
            <v>0</v>
          </cell>
          <cell r="AU43">
            <v>0</v>
          </cell>
          <cell r="AV43">
            <v>2239061</v>
          </cell>
          <cell r="AW43">
            <v>7.03</v>
          </cell>
          <cell r="AX43">
            <v>44830</v>
          </cell>
          <cell r="AY43">
            <v>2194231</v>
          </cell>
          <cell r="AZ43" t="str">
            <v xml:space="preserve"> ||</v>
          </cell>
          <cell r="BA43">
            <v>1.4978</v>
          </cell>
          <cell r="BB43">
            <v>1.8228</v>
          </cell>
          <cell r="BC43">
            <v>1.7524999999999999</v>
          </cell>
          <cell r="BD43">
            <v>1.5766800000000001</v>
          </cell>
          <cell r="BE43">
            <v>2.8400000000000002E-2</v>
          </cell>
          <cell r="BF43">
            <v>0</v>
          </cell>
        </row>
        <row r="44">
          <cell r="A44" t="str">
            <v>T030</v>
          </cell>
          <cell r="B44" t="str">
            <v>Brighton</v>
          </cell>
          <cell r="C44" t="str">
            <v>T030</v>
          </cell>
          <cell r="D44" t="str">
            <v>Brighton</v>
          </cell>
          <cell r="E44" t="str">
            <v>T030T030</v>
          </cell>
          <cell r="F44" t="str">
            <v>Essex</v>
          </cell>
          <cell r="G44">
            <v>31</v>
          </cell>
          <cell r="I44">
            <v>2296224</v>
          </cell>
          <cell r="J44">
            <v>357288</v>
          </cell>
          <cell r="K44">
            <v>0</v>
          </cell>
          <cell r="L44">
            <v>0</v>
          </cell>
          <cell r="M44">
            <v>0</v>
          </cell>
          <cell r="N44">
            <v>2296224</v>
          </cell>
          <cell r="O44">
            <v>357288</v>
          </cell>
          <cell r="P44">
            <v>1938936</v>
          </cell>
          <cell r="Q44">
            <v>225.27</v>
          </cell>
          <cell r="R44">
            <v>10.43</v>
          </cell>
          <cell r="S44">
            <v>66512</v>
          </cell>
          <cell r="T44">
            <v>0</v>
          </cell>
          <cell r="U44">
            <v>1938936</v>
          </cell>
          <cell r="V44">
            <v>8607.16</v>
          </cell>
          <cell r="W44">
            <v>1937564</v>
          </cell>
          <cell r="X44">
            <v>8741.15</v>
          </cell>
          <cell r="Y44">
            <v>11196</v>
          </cell>
          <cell r="Z44">
            <v>50.51</v>
          </cell>
          <cell r="AA44">
            <v>8690.64</v>
          </cell>
          <cell r="AB44">
            <v>8977</v>
          </cell>
          <cell r="AC44">
            <v>0</v>
          </cell>
          <cell r="AD44">
            <v>8977</v>
          </cell>
          <cell r="AE44">
            <v>39.85</v>
          </cell>
          <cell r="AF44">
            <v>8567.31</v>
          </cell>
          <cell r="AG44">
            <v>0</v>
          </cell>
          <cell r="AH44">
            <v>0</v>
          </cell>
          <cell r="AI44">
            <v>1938936</v>
          </cell>
          <cell r="AJ44">
            <v>8607.16</v>
          </cell>
          <cell r="AK44">
            <v>1.17424</v>
          </cell>
          <cell r="AL44">
            <v>1.1154999999999999</v>
          </cell>
          <cell r="AM44">
            <v>0.82279999999999998</v>
          </cell>
          <cell r="AN44">
            <v>1.3556999999999999</v>
          </cell>
          <cell r="AO44">
            <v>1.7501</v>
          </cell>
          <cell r="AP44">
            <v>0.82279999999999998</v>
          </cell>
          <cell r="AQ44" t="str">
            <v/>
          </cell>
          <cell r="AR44">
            <v>1.3556999999999999</v>
          </cell>
          <cell r="AS44">
            <v>1.7501</v>
          </cell>
          <cell r="AT44">
            <v>0</v>
          </cell>
          <cell r="AU44">
            <v>0</v>
          </cell>
          <cell r="AV44">
            <v>1938936</v>
          </cell>
          <cell r="AW44">
            <v>10.43</v>
          </cell>
          <cell r="AX44">
            <v>66512</v>
          </cell>
          <cell r="AY44">
            <v>1872424</v>
          </cell>
          <cell r="AZ44" t="str">
            <v xml:space="preserve"> ||</v>
          </cell>
          <cell r="BA44">
            <v>1.1154999999999999</v>
          </cell>
          <cell r="BB44">
            <v>1.3556999999999999</v>
          </cell>
          <cell r="BC44">
            <v>1.7501</v>
          </cell>
          <cell r="BD44">
            <v>1.17424</v>
          </cell>
          <cell r="BE44">
            <v>2.1100000000000001E-2</v>
          </cell>
          <cell r="BF44">
            <v>0</v>
          </cell>
        </row>
        <row r="45">
          <cell r="A45" t="str">
            <v>T031</v>
          </cell>
          <cell r="B45" t="str">
            <v>Bristol</v>
          </cell>
          <cell r="C45" t="str">
            <v>T031</v>
          </cell>
          <cell r="D45" t="str">
            <v>Bristol</v>
          </cell>
          <cell r="E45" t="str">
            <v>T031T031</v>
          </cell>
          <cell r="F45" t="str">
            <v>Addison</v>
          </cell>
          <cell r="G45">
            <v>1</v>
          </cell>
          <cell r="I45">
            <v>8450502</v>
          </cell>
          <cell r="J45">
            <v>722545</v>
          </cell>
          <cell r="K45">
            <v>0</v>
          </cell>
          <cell r="L45">
            <v>0</v>
          </cell>
          <cell r="M45">
            <v>0</v>
          </cell>
          <cell r="N45">
            <v>8450502</v>
          </cell>
          <cell r="O45">
            <v>722545</v>
          </cell>
          <cell r="P45">
            <v>7727957</v>
          </cell>
          <cell r="Q45">
            <v>704.08</v>
          </cell>
          <cell r="R45">
            <v>15.87</v>
          </cell>
          <cell r="S45">
            <v>101203</v>
          </cell>
          <cell r="T45">
            <v>0</v>
          </cell>
          <cell r="U45">
            <v>7727957</v>
          </cell>
          <cell r="V45">
            <v>10975.96</v>
          </cell>
          <cell r="W45">
            <v>7687436</v>
          </cell>
          <cell r="X45">
            <v>10719.87</v>
          </cell>
          <cell r="Y45">
            <v>298882</v>
          </cell>
          <cell r="Z45">
            <v>416.78</v>
          </cell>
          <cell r="AA45">
            <v>10303.09</v>
          </cell>
          <cell r="AB45">
            <v>303711</v>
          </cell>
          <cell r="AC45">
            <v>0</v>
          </cell>
          <cell r="AD45">
            <v>303711</v>
          </cell>
          <cell r="AE45">
            <v>431.36</v>
          </cell>
          <cell r="AF45">
            <v>10544.6</v>
          </cell>
          <cell r="AG45">
            <v>0</v>
          </cell>
          <cell r="AH45">
            <v>0</v>
          </cell>
          <cell r="AI45">
            <v>7727957</v>
          </cell>
          <cell r="AJ45">
            <v>10975.96</v>
          </cell>
          <cell r="AK45">
            <v>1.4974000000000001</v>
          </cell>
          <cell r="AL45">
            <v>1.4225000000000001</v>
          </cell>
          <cell r="AM45">
            <v>1.0933999999999999</v>
          </cell>
          <cell r="AN45">
            <v>1.3009999999999999</v>
          </cell>
          <cell r="AO45">
            <v>1.3169999999999999</v>
          </cell>
          <cell r="AP45">
            <v>1.0933999999999999</v>
          </cell>
          <cell r="AQ45" t="str">
            <v/>
          </cell>
          <cell r="AR45">
            <v>1.3009999999999999</v>
          </cell>
          <cell r="AS45">
            <v>1.3169999999999999</v>
          </cell>
          <cell r="AT45">
            <v>0</v>
          </cell>
          <cell r="AU45">
            <v>0</v>
          </cell>
          <cell r="AV45">
            <v>7727957</v>
          </cell>
          <cell r="AW45">
            <v>15.87</v>
          </cell>
          <cell r="AX45">
            <v>101203</v>
          </cell>
          <cell r="AY45">
            <v>7626754</v>
          </cell>
          <cell r="AZ45" t="str">
            <v xml:space="preserve"> ||</v>
          </cell>
          <cell r="BA45">
            <v>1.4225000000000001</v>
          </cell>
          <cell r="BB45">
            <v>1.3009999999999999</v>
          </cell>
          <cell r="BC45">
            <v>1.3169999999999999</v>
          </cell>
          <cell r="BD45">
            <v>1.4974000000000001</v>
          </cell>
          <cell r="BE45">
            <v>2.7E-2</v>
          </cell>
          <cell r="BF45">
            <v>0</v>
          </cell>
        </row>
        <row r="46">
          <cell r="A46" t="str">
            <v>T032</v>
          </cell>
          <cell r="B46" t="str">
            <v>Brookfield</v>
          </cell>
          <cell r="C46" t="str">
            <v>T032</v>
          </cell>
          <cell r="D46" t="str">
            <v>Brookfield</v>
          </cell>
          <cell r="E46" t="str">
            <v>T032T032</v>
          </cell>
          <cell r="F46" t="str">
            <v>Orange</v>
          </cell>
          <cell r="G46">
            <v>28</v>
          </cell>
          <cell r="I46">
            <v>2490786</v>
          </cell>
          <cell r="J46">
            <v>233110</v>
          </cell>
          <cell r="K46">
            <v>0</v>
          </cell>
          <cell r="L46">
            <v>0</v>
          </cell>
          <cell r="M46">
            <v>0</v>
          </cell>
          <cell r="N46">
            <v>2490786</v>
          </cell>
          <cell r="O46">
            <v>233110</v>
          </cell>
          <cell r="P46">
            <v>2257676</v>
          </cell>
          <cell r="Q46">
            <v>200.27</v>
          </cell>
          <cell r="R46">
            <v>12.29</v>
          </cell>
          <cell r="S46">
            <v>78373</v>
          </cell>
          <cell r="T46">
            <v>0</v>
          </cell>
          <cell r="U46">
            <v>2257676</v>
          </cell>
          <cell r="V46">
            <v>11273.16</v>
          </cell>
          <cell r="W46">
            <v>2185653</v>
          </cell>
          <cell r="X46">
            <v>10873.35</v>
          </cell>
          <cell r="Y46">
            <v>9687</v>
          </cell>
          <cell r="Z46">
            <v>48.19</v>
          </cell>
          <cell r="AA46">
            <v>10825.16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11273.16</v>
          </cell>
          <cell r="AG46">
            <v>0</v>
          </cell>
          <cell r="AH46">
            <v>0</v>
          </cell>
          <cell r="AI46">
            <v>2257676</v>
          </cell>
          <cell r="AJ46">
            <v>11273.16</v>
          </cell>
          <cell r="AK46">
            <v>1.5379499999999999</v>
          </cell>
          <cell r="AL46">
            <v>1.4611000000000001</v>
          </cell>
          <cell r="AM46">
            <v>0.73099999999999998</v>
          </cell>
          <cell r="AN46">
            <v>1.9987999999999999</v>
          </cell>
          <cell r="AO46">
            <v>1.9699</v>
          </cell>
          <cell r="AP46">
            <v>0.73099999999999998</v>
          </cell>
          <cell r="AQ46" t="str">
            <v/>
          </cell>
          <cell r="AR46">
            <v>1.9987999999999999</v>
          </cell>
          <cell r="AS46">
            <v>1.9699</v>
          </cell>
          <cell r="AT46">
            <v>0</v>
          </cell>
          <cell r="AU46">
            <v>0</v>
          </cell>
          <cell r="AV46">
            <v>2257676</v>
          </cell>
          <cell r="AW46">
            <v>12.29</v>
          </cell>
          <cell r="AX46">
            <v>78373</v>
          </cell>
          <cell r="AY46">
            <v>2179303</v>
          </cell>
          <cell r="AZ46" t="str">
            <v xml:space="preserve"> ||</v>
          </cell>
          <cell r="BA46">
            <v>1.4611000000000001</v>
          </cell>
          <cell r="BB46">
            <v>1.9987999999999999</v>
          </cell>
          <cell r="BC46">
            <v>1.9699</v>
          </cell>
          <cell r="BD46">
            <v>1.5379499999999999</v>
          </cell>
          <cell r="BE46">
            <v>2.7699999999999999E-2</v>
          </cell>
          <cell r="BF46">
            <v>0</v>
          </cell>
        </row>
        <row r="47">
          <cell r="A47" t="str">
            <v>T033</v>
          </cell>
          <cell r="B47" t="str">
            <v>Brookline</v>
          </cell>
          <cell r="C47" t="str">
            <v>T033</v>
          </cell>
          <cell r="D47" t="str">
            <v>Brookline</v>
          </cell>
          <cell r="E47" t="str">
            <v>T033T033</v>
          </cell>
          <cell r="F47" t="str">
            <v>Windham</v>
          </cell>
          <cell r="G47">
            <v>46</v>
          </cell>
          <cell r="I47">
            <v>1044910</v>
          </cell>
          <cell r="J47">
            <v>157156</v>
          </cell>
          <cell r="K47">
            <v>0</v>
          </cell>
          <cell r="L47">
            <v>0</v>
          </cell>
          <cell r="M47">
            <v>0</v>
          </cell>
          <cell r="N47">
            <v>1044910</v>
          </cell>
          <cell r="O47">
            <v>157156</v>
          </cell>
          <cell r="P47">
            <v>887754</v>
          </cell>
          <cell r="Q47">
            <v>83.81</v>
          </cell>
          <cell r="R47">
            <v>1.84</v>
          </cell>
          <cell r="S47">
            <v>11734</v>
          </cell>
          <cell r="T47">
            <v>0</v>
          </cell>
          <cell r="U47">
            <v>887754</v>
          </cell>
          <cell r="V47">
            <v>10592.46</v>
          </cell>
          <cell r="W47">
            <v>894549</v>
          </cell>
          <cell r="X47">
            <v>10754.38</v>
          </cell>
          <cell r="Y47">
            <v>24133</v>
          </cell>
          <cell r="Z47">
            <v>290.13</v>
          </cell>
          <cell r="AA47">
            <v>10464.25</v>
          </cell>
          <cell r="AB47">
            <v>22926</v>
          </cell>
          <cell r="AC47">
            <v>0</v>
          </cell>
          <cell r="AD47">
            <v>22926</v>
          </cell>
          <cell r="AE47">
            <v>273.55</v>
          </cell>
          <cell r="AF47">
            <v>10318.91</v>
          </cell>
          <cell r="AG47">
            <v>0</v>
          </cell>
          <cell r="AH47">
            <v>0</v>
          </cell>
          <cell r="AI47">
            <v>887754</v>
          </cell>
          <cell r="AJ47">
            <v>10592.46</v>
          </cell>
          <cell r="AK47">
            <v>1.4450799999999999</v>
          </cell>
          <cell r="AL47">
            <v>1.3728</v>
          </cell>
          <cell r="AM47">
            <v>0.61270000000000002</v>
          </cell>
          <cell r="AN47">
            <v>2.2406000000000001</v>
          </cell>
          <cell r="AO47">
            <v>2.3502999999999998</v>
          </cell>
          <cell r="AP47">
            <v>0.61270000000000002</v>
          </cell>
          <cell r="AQ47" t="str">
            <v/>
          </cell>
          <cell r="AR47">
            <v>2.2406000000000001</v>
          </cell>
          <cell r="AS47">
            <v>2.3502999999999998</v>
          </cell>
          <cell r="AT47">
            <v>0</v>
          </cell>
          <cell r="AU47">
            <v>0</v>
          </cell>
          <cell r="AV47">
            <v>887754</v>
          </cell>
          <cell r="AW47">
            <v>1.84</v>
          </cell>
          <cell r="AX47">
            <v>11734</v>
          </cell>
          <cell r="AY47">
            <v>876020</v>
          </cell>
          <cell r="AZ47" t="str">
            <v xml:space="preserve"> ||</v>
          </cell>
          <cell r="BA47">
            <v>1.3728</v>
          </cell>
          <cell r="BB47">
            <v>2.2406000000000001</v>
          </cell>
          <cell r="BC47">
            <v>2.3502999999999998</v>
          </cell>
          <cell r="BD47">
            <v>1.4450799999999999</v>
          </cell>
          <cell r="BE47">
            <v>2.5999999999999999E-2</v>
          </cell>
          <cell r="BF47">
            <v>0</v>
          </cell>
        </row>
        <row r="48">
          <cell r="A48" t="str">
            <v>T034</v>
          </cell>
          <cell r="B48" t="str">
            <v>Brownington</v>
          </cell>
          <cell r="C48" t="str">
            <v>T034</v>
          </cell>
          <cell r="D48" t="str">
            <v>Brownington</v>
          </cell>
          <cell r="E48" t="str">
            <v>T034T034</v>
          </cell>
          <cell r="F48" t="str">
            <v>Orleans</v>
          </cell>
          <cell r="G48">
            <v>34</v>
          </cell>
          <cell r="I48">
            <v>1892080</v>
          </cell>
          <cell r="J48">
            <v>249144</v>
          </cell>
          <cell r="K48">
            <v>0</v>
          </cell>
          <cell r="L48">
            <v>0</v>
          </cell>
          <cell r="M48">
            <v>0</v>
          </cell>
          <cell r="N48">
            <v>1892080</v>
          </cell>
          <cell r="O48">
            <v>249144</v>
          </cell>
          <cell r="P48">
            <v>1642936</v>
          </cell>
          <cell r="Q48">
            <v>160.22999999999999</v>
          </cell>
          <cell r="R48">
            <v>1.53</v>
          </cell>
          <cell r="S48">
            <v>9757</v>
          </cell>
          <cell r="T48">
            <v>0</v>
          </cell>
          <cell r="U48">
            <v>1642936</v>
          </cell>
          <cell r="V48">
            <v>10253.61</v>
          </cell>
          <cell r="W48">
            <v>1454117</v>
          </cell>
          <cell r="X48">
            <v>9136.77</v>
          </cell>
          <cell r="Y48">
            <v>34000</v>
          </cell>
          <cell r="Z48">
            <v>213.63</v>
          </cell>
          <cell r="AA48">
            <v>8923.14</v>
          </cell>
          <cell r="AB48">
            <v>34000</v>
          </cell>
          <cell r="AC48">
            <v>0</v>
          </cell>
          <cell r="AD48">
            <v>34000</v>
          </cell>
          <cell r="AE48">
            <v>212.19</v>
          </cell>
          <cell r="AF48">
            <v>10041.42</v>
          </cell>
          <cell r="AG48">
            <v>0</v>
          </cell>
          <cell r="AH48">
            <v>0</v>
          </cell>
          <cell r="AI48">
            <v>1642936</v>
          </cell>
          <cell r="AJ48">
            <v>10253.61</v>
          </cell>
          <cell r="AK48">
            <v>1.39886</v>
          </cell>
          <cell r="AL48">
            <v>1.3289</v>
          </cell>
          <cell r="AM48">
            <v>0.78579999999999994</v>
          </cell>
          <cell r="AN48">
            <v>1.6911</v>
          </cell>
          <cell r="AO48">
            <v>1.8325</v>
          </cell>
          <cell r="AP48">
            <v>0.78579999999999994</v>
          </cell>
          <cell r="AQ48" t="str">
            <v/>
          </cell>
          <cell r="AR48">
            <v>1.6911</v>
          </cell>
          <cell r="AS48">
            <v>1.8325</v>
          </cell>
          <cell r="AT48">
            <v>0</v>
          </cell>
          <cell r="AU48">
            <v>0</v>
          </cell>
          <cell r="AV48">
            <v>1642936</v>
          </cell>
          <cell r="AW48">
            <v>1.53</v>
          </cell>
          <cell r="AX48">
            <v>9757</v>
          </cell>
          <cell r="AY48">
            <v>1633179</v>
          </cell>
          <cell r="AZ48" t="str">
            <v xml:space="preserve"> ||</v>
          </cell>
          <cell r="BA48">
            <v>1.3289</v>
          </cell>
          <cell r="BB48">
            <v>1.6911</v>
          </cell>
          <cell r="BC48">
            <v>1.8325</v>
          </cell>
          <cell r="BD48">
            <v>1.39886</v>
          </cell>
          <cell r="BE48">
            <v>2.52E-2</v>
          </cell>
          <cell r="BF48">
            <v>0</v>
          </cell>
        </row>
        <row r="49">
          <cell r="A49" t="str">
            <v>T035</v>
          </cell>
          <cell r="B49" t="str">
            <v>Brunswick</v>
          </cell>
          <cell r="C49" t="str">
            <v>T035</v>
          </cell>
          <cell r="D49" t="str">
            <v>Brunswick</v>
          </cell>
          <cell r="E49" t="str">
            <v>T035T035</v>
          </cell>
          <cell r="F49" t="str">
            <v>Essex</v>
          </cell>
          <cell r="G49">
            <v>19</v>
          </cell>
          <cell r="I49">
            <v>263932</v>
          </cell>
          <cell r="J49">
            <v>54626</v>
          </cell>
          <cell r="K49">
            <v>0</v>
          </cell>
          <cell r="L49">
            <v>0</v>
          </cell>
          <cell r="M49">
            <v>0</v>
          </cell>
          <cell r="N49">
            <v>263932</v>
          </cell>
          <cell r="O49">
            <v>54626</v>
          </cell>
          <cell r="P49">
            <v>209306</v>
          </cell>
          <cell r="Q49">
            <v>29.36</v>
          </cell>
          <cell r="R49">
            <v>0</v>
          </cell>
          <cell r="S49">
            <v>0</v>
          </cell>
          <cell r="T49">
            <v>0</v>
          </cell>
          <cell r="U49">
            <v>209306</v>
          </cell>
          <cell r="V49">
            <v>7128.95</v>
          </cell>
          <cell r="W49">
            <v>210111</v>
          </cell>
          <cell r="X49">
            <v>6904.73</v>
          </cell>
          <cell r="Y49">
            <v>0</v>
          </cell>
          <cell r="Z49">
            <v>0</v>
          </cell>
          <cell r="AA49">
            <v>6904.73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7128.95</v>
          </cell>
          <cell r="AG49">
            <v>0</v>
          </cell>
          <cell r="AH49">
            <v>0</v>
          </cell>
          <cell r="AI49">
            <v>209306</v>
          </cell>
          <cell r="AJ49">
            <v>7128.95</v>
          </cell>
          <cell r="AK49">
            <v>1</v>
          </cell>
          <cell r="AL49">
            <v>0.95</v>
          </cell>
          <cell r="AM49">
            <v>0.95599999999999996</v>
          </cell>
          <cell r="AN49">
            <v>0.99370000000000003</v>
          </cell>
          <cell r="AO49">
            <v>1.5063</v>
          </cell>
          <cell r="AP49">
            <v>0.95599999999999996</v>
          </cell>
          <cell r="AQ49" t="str">
            <v/>
          </cell>
          <cell r="AR49">
            <v>0.99370000000000003</v>
          </cell>
          <cell r="AS49">
            <v>1.5063</v>
          </cell>
          <cell r="AT49">
            <v>0</v>
          </cell>
          <cell r="AU49">
            <v>0</v>
          </cell>
          <cell r="AV49">
            <v>209306</v>
          </cell>
          <cell r="AW49">
            <v>0</v>
          </cell>
          <cell r="AX49">
            <v>0</v>
          </cell>
          <cell r="AY49">
            <v>209306</v>
          </cell>
          <cell r="AZ49" t="str">
            <v xml:space="preserve"> ||</v>
          </cell>
          <cell r="BA49">
            <v>0.95</v>
          </cell>
          <cell r="BB49">
            <v>0.99370000000000003</v>
          </cell>
          <cell r="BC49">
            <v>1.5063</v>
          </cell>
          <cell r="BD49">
            <v>1</v>
          </cell>
          <cell r="BE49">
            <v>1.7999999999999999E-2</v>
          </cell>
          <cell r="BF49">
            <v>0</v>
          </cell>
        </row>
        <row r="50">
          <cell r="A50" t="str">
            <v>T036</v>
          </cell>
          <cell r="B50" t="str">
            <v>Burke</v>
          </cell>
          <cell r="C50" t="str">
            <v>T036</v>
          </cell>
          <cell r="D50" t="str">
            <v>Burke</v>
          </cell>
          <cell r="E50" t="str">
            <v>T036T036</v>
          </cell>
          <cell r="F50" t="str">
            <v>Caledonia</v>
          </cell>
          <cell r="G50">
            <v>8</v>
          </cell>
          <cell r="I50">
            <v>3159280</v>
          </cell>
          <cell r="J50">
            <v>368300</v>
          </cell>
          <cell r="K50">
            <v>0</v>
          </cell>
          <cell r="L50">
            <v>0</v>
          </cell>
          <cell r="M50">
            <v>0</v>
          </cell>
          <cell r="N50">
            <v>3159280</v>
          </cell>
          <cell r="O50">
            <v>368300</v>
          </cell>
          <cell r="P50">
            <v>2790980</v>
          </cell>
          <cell r="Q50">
            <v>283.19</v>
          </cell>
          <cell r="R50">
            <v>0</v>
          </cell>
          <cell r="S50">
            <v>0</v>
          </cell>
          <cell r="T50">
            <v>0</v>
          </cell>
          <cell r="U50">
            <v>2790980</v>
          </cell>
          <cell r="V50">
            <v>9855.5</v>
          </cell>
          <cell r="W50">
            <v>2404888</v>
          </cell>
          <cell r="X50">
            <v>8793.33</v>
          </cell>
          <cell r="Y50">
            <v>38058</v>
          </cell>
          <cell r="Z50">
            <v>139.16</v>
          </cell>
          <cell r="AA50">
            <v>8654.17</v>
          </cell>
          <cell r="AB50">
            <v>36587</v>
          </cell>
          <cell r="AC50">
            <v>0</v>
          </cell>
          <cell r="AD50">
            <v>36587</v>
          </cell>
          <cell r="AE50">
            <v>129.19999999999999</v>
          </cell>
          <cell r="AF50">
            <v>9726.2999999999993</v>
          </cell>
          <cell r="AG50">
            <v>0</v>
          </cell>
          <cell r="AH50">
            <v>0</v>
          </cell>
          <cell r="AI50">
            <v>2790980</v>
          </cell>
          <cell r="AJ50">
            <v>9855.5</v>
          </cell>
          <cell r="AK50">
            <v>1.3445400000000001</v>
          </cell>
          <cell r="AL50">
            <v>1.2773000000000001</v>
          </cell>
          <cell r="AM50">
            <v>0.69420000000000004</v>
          </cell>
          <cell r="AN50">
            <v>1.84</v>
          </cell>
          <cell r="AO50">
            <v>2.0743</v>
          </cell>
          <cell r="AP50">
            <v>1.4371</v>
          </cell>
          <cell r="AQ50" t="str">
            <v>Reappraised</v>
          </cell>
          <cell r="AR50">
            <v>0.88880000000000003</v>
          </cell>
          <cell r="AS50">
            <v>1.002</v>
          </cell>
          <cell r="AT50">
            <v>1</v>
          </cell>
          <cell r="AU50">
            <v>1</v>
          </cell>
          <cell r="AV50">
            <v>2790980</v>
          </cell>
          <cell r="AW50">
            <v>0</v>
          </cell>
          <cell r="AX50">
            <v>0</v>
          </cell>
          <cell r="AY50">
            <v>2790980</v>
          </cell>
          <cell r="AZ50" t="str">
            <v xml:space="preserve"> ||</v>
          </cell>
          <cell r="BA50">
            <v>1.2773000000000001</v>
          </cell>
          <cell r="BB50">
            <v>0.88880000000000003</v>
          </cell>
          <cell r="BC50">
            <v>1.002</v>
          </cell>
          <cell r="BD50">
            <v>1.3445400000000001</v>
          </cell>
          <cell r="BE50">
            <v>2.4199999999999999E-2</v>
          </cell>
          <cell r="BF50">
            <v>0</v>
          </cell>
        </row>
        <row r="51">
          <cell r="A51" t="str">
            <v>T037</v>
          </cell>
          <cell r="B51" t="str">
            <v>Burlington</v>
          </cell>
          <cell r="C51" t="str">
            <v>T037</v>
          </cell>
          <cell r="D51" t="str">
            <v>Burlington</v>
          </cell>
          <cell r="E51" t="str">
            <v>T037T037</v>
          </cell>
          <cell r="F51" t="str">
            <v>Chittenden</v>
          </cell>
          <cell r="G51">
            <v>15</v>
          </cell>
          <cell r="I51">
            <v>57446348</v>
          </cell>
          <cell r="J51">
            <v>25381625</v>
          </cell>
          <cell r="K51">
            <v>0</v>
          </cell>
          <cell r="L51">
            <v>0</v>
          </cell>
          <cell r="M51">
            <v>0</v>
          </cell>
          <cell r="N51">
            <v>57446348</v>
          </cell>
          <cell r="O51">
            <v>25381625</v>
          </cell>
          <cell r="P51">
            <v>32064723</v>
          </cell>
          <cell r="Q51">
            <v>3789.31</v>
          </cell>
          <cell r="R51">
            <v>109.33</v>
          </cell>
          <cell r="S51">
            <v>697197</v>
          </cell>
          <cell r="T51">
            <v>0</v>
          </cell>
          <cell r="U51">
            <v>32064723</v>
          </cell>
          <cell r="V51">
            <v>8461.89</v>
          </cell>
          <cell r="W51">
            <v>29974637</v>
          </cell>
          <cell r="X51">
            <v>7866.47</v>
          </cell>
          <cell r="Y51">
            <v>705356</v>
          </cell>
          <cell r="Z51">
            <v>181</v>
          </cell>
          <cell r="AA51">
            <v>7685.47</v>
          </cell>
          <cell r="AB51">
            <v>1281226</v>
          </cell>
          <cell r="AC51">
            <v>15684</v>
          </cell>
          <cell r="AD51">
            <v>1265542</v>
          </cell>
          <cell r="AE51">
            <v>333.98</v>
          </cell>
          <cell r="AF51">
            <v>8127.91</v>
          </cell>
          <cell r="AG51">
            <v>0</v>
          </cell>
          <cell r="AH51">
            <v>0</v>
          </cell>
          <cell r="AI51">
            <v>32064723</v>
          </cell>
          <cell r="AJ51">
            <v>8461.89</v>
          </cell>
          <cell r="AK51">
            <v>1.15442</v>
          </cell>
          <cell r="AL51">
            <v>1.0967</v>
          </cell>
          <cell r="AM51">
            <v>1.1054999999999999</v>
          </cell>
          <cell r="AN51">
            <v>0.99199999999999999</v>
          </cell>
          <cell r="AO51">
            <v>1.3026</v>
          </cell>
          <cell r="AP51">
            <v>1.1054999999999999</v>
          </cell>
          <cell r="AQ51" t="str">
            <v/>
          </cell>
          <cell r="AR51">
            <v>0.99199999999999999</v>
          </cell>
          <cell r="AS51">
            <v>1.3026</v>
          </cell>
          <cell r="AT51">
            <v>0</v>
          </cell>
          <cell r="AU51">
            <v>0</v>
          </cell>
          <cell r="AV51">
            <v>32064723</v>
          </cell>
          <cell r="AW51">
            <v>109.33</v>
          </cell>
          <cell r="AX51">
            <v>697197</v>
          </cell>
          <cell r="AY51">
            <v>31367526</v>
          </cell>
          <cell r="AZ51" t="str">
            <v xml:space="preserve"> ||</v>
          </cell>
          <cell r="BA51">
            <v>1.0967</v>
          </cell>
          <cell r="BB51">
            <v>0.99199999999999999</v>
          </cell>
          <cell r="BC51">
            <v>1.3026</v>
          </cell>
          <cell r="BD51">
            <v>1.15442</v>
          </cell>
          <cell r="BE51">
            <v>2.0799999999999999E-2</v>
          </cell>
          <cell r="BF51">
            <v>0</v>
          </cell>
        </row>
        <row r="52">
          <cell r="A52" t="str">
            <v>T038</v>
          </cell>
          <cell r="B52" t="str">
            <v>Cabot</v>
          </cell>
          <cell r="C52" t="str">
            <v>T038</v>
          </cell>
          <cell r="D52" t="str">
            <v>Cabot</v>
          </cell>
          <cell r="E52" t="str">
            <v>T038T038</v>
          </cell>
          <cell r="F52" t="str">
            <v>Washington</v>
          </cell>
          <cell r="G52">
            <v>41</v>
          </cell>
          <cell r="I52">
            <v>3359270</v>
          </cell>
          <cell r="J52">
            <v>921875</v>
          </cell>
          <cell r="K52">
            <v>0</v>
          </cell>
          <cell r="L52">
            <v>0</v>
          </cell>
          <cell r="M52">
            <v>0</v>
          </cell>
          <cell r="N52">
            <v>3359270</v>
          </cell>
          <cell r="O52">
            <v>921875</v>
          </cell>
          <cell r="P52">
            <v>2437395</v>
          </cell>
          <cell r="Q52">
            <v>208.96</v>
          </cell>
          <cell r="R52">
            <v>2.33</v>
          </cell>
          <cell r="S52">
            <v>14858</v>
          </cell>
          <cell r="T52">
            <v>0</v>
          </cell>
          <cell r="U52">
            <v>2437395</v>
          </cell>
          <cell r="V52">
            <v>11664.41</v>
          </cell>
          <cell r="W52">
            <v>2444295</v>
          </cell>
          <cell r="X52">
            <v>11287.96</v>
          </cell>
          <cell r="Y52">
            <v>84667</v>
          </cell>
          <cell r="Z52">
            <v>391</v>
          </cell>
          <cell r="AA52">
            <v>10896.96</v>
          </cell>
          <cell r="AB52">
            <v>91100</v>
          </cell>
          <cell r="AC52">
            <v>0</v>
          </cell>
          <cell r="AD52">
            <v>91100</v>
          </cell>
          <cell r="AE52">
            <v>435.97</v>
          </cell>
          <cell r="AF52">
            <v>11228.44</v>
          </cell>
          <cell r="AG52">
            <v>0</v>
          </cell>
          <cell r="AH52">
            <v>0</v>
          </cell>
          <cell r="AI52">
            <v>2437395</v>
          </cell>
          <cell r="AJ52">
            <v>11664.41</v>
          </cell>
          <cell r="AK52">
            <v>1.5913200000000001</v>
          </cell>
          <cell r="AL52">
            <v>1.5118</v>
          </cell>
          <cell r="AM52">
            <v>0.67949999999999999</v>
          </cell>
          <cell r="AN52">
            <v>2.2248999999999999</v>
          </cell>
          <cell r="AO52">
            <v>2.1192000000000002</v>
          </cell>
          <cell r="AP52">
            <v>1.2706</v>
          </cell>
          <cell r="AQ52" t="str">
            <v>Reappraised</v>
          </cell>
          <cell r="AR52">
            <v>1.1898</v>
          </cell>
          <cell r="AS52">
            <v>1.1333</v>
          </cell>
          <cell r="AT52">
            <v>1</v>
          </cell>
          <cell r="AU52">
            <v>1</v>
          </cell>
          <cell r="AV52">
            <v>2437395</v>
          </cell>
          <cell r="AW52">
            <v>2.33</v>
          </cell>
          <cell r="AX52">
            <v>14858</v>
          </cell>
          <cell r="AY52">
            <v>2422537</v>
          </cell>
          <cell r="AZ52" t="str">
            <v xml:space="preserve"> ||</v>
          </cell>
          <cell r="BA52">
            <v>1.5118</v>
          </cell>
          <cell r="BB52">
            <v>1.1898</v>
          </cell>
          <cell r="BC52">
            <v>1.1333</v>
          </cell>
          <cell r="BD52">
            <v>1.5913200000000001</v>
          </cell>
          <cell r="BE52">
            <v>2.86E-2</v>
          </cell>
          <cell r="BF52">
            <v>0</v>
          </cell>
        </row>
        <row r="53">
          <cell r="A53" t="str">
            <v>T039</v>
          </cell>
          <cell r="B53" t="str">
            <v>Calais</v>
          </cell>
          <cell r="C53" t="str">
            <v>T039</v>
          </cell>
          <cell r="D53" t="str">
            <v>Calais</v>
          </cell>
          <cell r="E53" t="str">
            <v>T039T039</v>
          </cell>
          <cell r="F53" t="str">
            <v>Washington</v>
          </cell>
          <cell r="G53">
            <v>32</v>
          </cell>
          <cell r="I53">
            <v>2957301</v>
          </cell>
          <cell r="J53">
            <v>178787</v>
          </cell>
          <cell r="K53">
            <v>0</v>
          </cell>
          <cell r="L53">
            <v>0</v>
          </cell>
          <cell r="M53">
            <v>0</v>
          </cell>
          <cell r="N53">
            <v>2957301</v>
          </cell>
          <cell r="O53">
            <v>178787</v>
          </cell>
          <cell r="P53">
            <v>2778514</v>
          </cell>
          <cell r="Q53">
            <v>246.21</v>
          </cell>
          <cell r="R53">
            <v>1.82</v>
          </cell>
          <cell r="S53">
            <v>11606</v>
          </cell>
          <cell r="T53">
            <v>0</v>
          </cell>
          <cell r="U53">
            <v>2778514</v>
          </cell>
          <cell r="V53">
            <v>11285.14</v>
          </cell>
          <cell r="W53">
            <v>2687882</v>
          </cell>
          <cell r="X53">
            <v>10534.93</v>
          </cell>
          <cell r="Y53">
            <v>225923</v>
          </cell>
          <cell r="Z53">
            <v>885.49</v>
          </cell>
          <cell r="AA53">
            <v>9649.44</v>
          </cell>
          <cell r="AB53">
            <v>209838</v>
          </cell>
          <cell r="AC53">
            <v>0</v>
          </cell>
          <cell r="AD53">
            <v>209838</v>
          </cell>
          <cell r="AE53">
            <v>852.27</v>
          </cell>
          <cell r="AF53">
            <v>10432.870000000001</v>
          </cell>
          <cell r="AG53">
            <v>0</v>
          </cell>
          <cell r="AH53">
            <v>0</v>
          </cell>
          <cell r="AI53">
            <v>2778514</v>
          </cell>
          <cell r="AJ53">
            <v>11285.14</v>
          </cell>
          <cell r="AK53">
            <v>1.5395799999999999</v>
          </cell>
          <cell r="AL53">
            <v>1.4625999999999999</v>
          </cell>
          <cell r="AM53">
            <v>0.66</v>
          </cell>
          <cell r="AN53">
            <v>2.2161</v>
          </cell>
          <cell r="AO53">
            <v>2.1818</v>
          </cell>
          <cell r="AP53">
            <v>0.66</v>
          </cell>
          <cell r="AQ53" t="str">
            <v/>
          </cell>
          <cell r="AR53">
            <v>2.2161</v>
          </cell>
          <cell r="AS53">
            <v>2.1818</v>
          </cell>
          <cell r="AT53">
            <v>0</v>
          </cell>
          <cell r="AU53">
            <v>0</v>
          </cell>
          <cell r="AV53">
            <v>2778514</v>
          </cell>
          <cell r="AW53">
            <v>1.82</v>
          </cell>
          <cell r="AX53">
            <v>11606</v>
          </cell>
          <cell r="AY53">
            <v>2766908</v>
          </cell>
          <cell r="AZ53" t="str">
            <v xml:space="preserve"> ||</v>
          </cell>
          <cell r="BA53">
            <v>1.4625999999999999</v>
          </cell>
          <cell r="BB53">
            <v>2.2161</v>
          </cell>
          <cell r="BC53">
            <v>2.1818</v>
          </cell>
          <cell r="BD53">
            <v>1.5395799999999999</v>
          </cell>
          <cell r="BE53">
            <v>2.7699999999999999E-2</v>
          </cell>
          <cell r="BF53">
            <v>0</v>
          </cell>
        </row>
        <row r="54">
          <cell r="A54" t="str">
            <v>T040</v>
          </cell>
          <cell r="B54" t="str">
            <v>Cambridge</v>
          </cell>
          <cell r="C54" t="str">
            <v>T040</v>
          </cell>
          <cell r="D54" t="str">
            <v>Cambridge</v>
          </cell>
          <cell r="E54" t="str">
            <v>T040T040</v>
          </cell>
          <cell r="F54" t="str">
            <v>Lamoille</v>
          </cell>
          <cell r="G54">
            <v>25</v>
          </cell>
          <cell r="I54">
            <v>7589211</v>
          </cell>
          <cell r="J54">
            <v>958260</v>
          </cell>
          <cell r="K54">
            <v>0</v>
          </cell>
          <cell r="L54">
            <v>0</v>
          </cell>
          <cell r="M54">
            <v>0</v>
          </cell>
          <cell r="N54">
            <v>7589211</v>
          </cell>
          <cell r="O54">
            <v>958260</v>
          </cell>
          <cell r="P54">
            <v>6630951</v>
          </cell>
          <cell r="Q54">
            <v>532.82000000000005</v>
          </cell>
          <cell r="R54">
            <v>27.83</v>
          </cell>
          <cell r="S54">
            <v>177472</v>
          </cell>
          <cell r="T54">
            <v>0</v>
          </cell>
          <cell r="U54">
            <v>6630951</v>
          </cell>
          <cell r="V54">
            <v>12445.01</v>
          </cell>
          <cell r="W54">
            <v>5565348</v>
          </cell>
          <cell r="X54">
            <v>10217.08</v>
          </cell>
          <cell r="Y54">
            <v>424308</v>
          </cell>
          <cell r="Z54">
            <v>778.96</v>
          </cell>
          <cell r="AA54">
            <v>9438.1200000000008</v>
          </cell>
          <cell r="AB54">
            <v>552292</v>
          </cell>
          <cell r="AC54">
            <v>0</v>
          </cell>
          <cell r="AD54">
            <v>552292</v>
          </cell>
          <cell r="AE54">
            <v>1036.55</v>
          </cell>
          <cell r="AF54">
            <v>11408.46</v>
          </cell>
          <cell r="AG54">
            <v>0</v>
          </cell>
          <cell r="AH54">
            <v>0</v>
          </cell>
          <cell r="AI54">
            <v>6630951</v>
          </cell>
          <cell r="AJ54">
            <v>12445.01</v>
          </cell>
          <cell r="AK54">
            <v>1.6978200000000001</v>
          </cell>
          <cell r="AL54">
            <v>1.6129</v>
          </cell>
          <cell r="AM54">
            <v>0.70889999999999997</v>
          </cell>
          <cell r="AN54">
            <v>2.2751999999999999</v>
          </cell>
          <cell r="AO54">
            <v>2.0312999999999999</v>
          </cell>
          <cell r="AP54">
            <v>1.206</v>
          </cell>
          <cell r="AQ54" t="str">
            <v>Reappraised</v>
          </cell>
          <cell r="AR54">
            <v>1.3373999999999999</v>
          </cell>
          <cell r="AS54">
            <v>1.194</v>
          </cell>
          <cell r="AT54">
            <v>1</v>
          </cell>
          <cell r="AU54">
            <v>1</v>
          </cell>
          <cell r="AV54">
            <v>6630951</v>
          </cell>
          <cell r="AW54">
            <v>27.83</v>
          </cell>
          <cell r="AX54">
            <v>177472</v>
          </cell>
          <cell r="AY54">
            <v>6453479</v>
          </cell>
          <cell r="AZ54" t="str">
            <v xml:space="preserve"> ||</v>
          </cell>
          <cell r="BA54">
            <v>1.6129</v>
          </cell>
          <cell r="BB54">
            <v>1.3373999999999999</v>
          </cell>
          <cell r="BC54">
            <v>1.194</v>
          </cell>
          <cell r="BD54">
            <v>1.6978200000000001</v>
          </cell>
          <cell r="BE54">
            <v>3.0599999999999999E-2</v>
          </cell>
          <cell r="BF54">
            <v>0</v>
          </cell>
        </row>
        <row r="55">
          <cell r="A55" t="str">
            <v>T041</v>
          </cell>
          <cell r="B55" t="str">
            <v>Canaan</v>
          </cell>
          <cell r="C55" t="str">
            <v>T041</v>
          </cell>
          <cell r="D55" t="str">
            <v>Canaan</v>
          </cell>
          <cell r="E55" t="str">
            <v>T041T041</v>
          </cell>
          <cell r="F55" t="str">
            <v>Essex</v>
          </cell>
          <cell r="G55">
            <v>19</v>
          </cell>
          <cell r="I55">
            <v>3095201</v>
          </cell>
          <cell r="J55">
            <v>1081887</v>
          </cell>
          <cell r="K55">
            <v>0</v>
          </cell>
          <cell r="L55">
            <v>0</v>
          </cell>
          <cell r="M55">
            <v>0</v>
          </cell>
          <cell r="N55">
            <v>3095201</v>
          </cell>
          <cell r="O55">
            <v>1081887</v>
          </cell>
          <cell r="P55">
            <v>2013314</v>
          </cell>
          <cell r="Q55">
            <v>216.61</v>
          </cell>
          <cell r="R55">
            <v>0</v>
          </cell>
          <cell r="S55">
            <v>0</v>
          </cell>
          <cell r="T55">
            <v>0</v>
          </cell>
          <cell r="U55">
            <v>2013314</v>
          </cell>
          <cell r="V55">
            <v>9294.65</v>
          </cell>
          <cell r="W55">
            <v>1889850</v>
          </cell>
          <cell r="X55">
            <v>8706.18</v>
          </cell>
          <cell r="Y55">
            <v>0</v>
          </cell>
          <cell r="Z55">
            <v>0</v>
          </cell>
          <cell r="AA55">
            <v>8706.18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9294.65</v>
          </cell>
          <cell r="AG55">
            <v>0</v>
          </cell>
          <cell r="AH55">
            <v>0</v>
          </cell>
          <cell r="AI55">
            <v>2013314</v>
          </cell>
          <cell r="AJ55">
            <v>9294.65</v>
          </cell>
          <cell r="AK55">
            <v>1.26803</v>
          </cell>
          <cell r="AL55">
            <v>1.2045999999999999</v>
          </cell>
          <cell r="AM55">
            <v>0.86900000000000011</v>
          </cell>
          <cell r="AN55">
            <v>1.3862000000000001</v>
          </cell>
          <cell r="AO55">
            <v>1.6571</v>
          </cell>
          <cell r="AP55">
            <v>0.86900000000000011</v>
          </cell>
          <cell r="AQ55" t="str">
            <v/>
          </cell>
          <cell r="AR55">
            <v>1.3862000000000001</v>
          </cell>
          <cell r="AS55">
            <v>1.6571</v>
          </cell>
          <cell r="AT55">
            <v>0</v>
          </cell>
          <cell r="AU55">
            <v>0</v>
          </cell>
          <cell r="AV55">
            <v>2013314</v>
          </cell>
          <cell r="AW55">
            <v>0</v>
          </cell>
          <cell r="AX55">
            <v>0</v>
          </cell>
          <cell r="AY55">
            <v>2013314</v>
          </cell>
          <cell r="AZ55" t="str">
            <v xml:space="preserve"> ||</v>
          </cell>
          <cell r="BA55">
            <v>1.2045999999999999</v>
          </cell>
          <cell r="BB55">
            <v>1.3862000000000001</v>
          </cell>
          <cell r="BC55">
            <v>1.6571</v>
          </cell>
          <cell r="BD55">
            <v>1.26803</v>
          </cell>
          <cell r="BE55">
            <v>2.2800000000000001E-2</v>
          </cell>
          <cell r="BF55">
            <v>0</v>
          </cell>
        </row>
        <row r="56">
          <cell r="A56" t="str">
            <v>T042</v>
          </cell>
          <cell r="B56" t="str">
            <v>Castleton</v>
          </cell>
          <cell r="C56" t="str">
            <v>T042</v>
          </cell>
          <cell r="D56" t="str">
            <v>Castleton</v>
          </cell>
          <cell r="E56" t="str">
            <v>T042T042</v>
          </cell>
          <cell r="F56" t="str">
            <v>Rutland</v>
          </cell>
          <cell r="G56">
            <v>4</v>
          </cell>
          <cell r="I56">
            <v>5846848</v>
          </cell>
          <cell r="J56">
            <v>252430</v>
          </cell>
          <cell r="K56">
            <v>0</v>
          </cell>
          <cell r="L56">
            <v>0</v>
          </cell>
          <cell r="M56">
            <v>0</v>
          </cell>
          <cell r="N56">
            <v>5846848</v>
          </cell>
          <cell r="O56">
            <v>252430</v>
          </cell>
          <cell r="P56">
            <v>5594418</v>
          </cell>
          <cell r="Q56">
            <v>557.19000000000005</v>
          </cell>
          <cell r="R56">
            <v>9.8699999999999992</v>
          </cell>
          <cell r="S56">
            <v>62941</v>
          </cell>
          <cell r="T56">
            <v>0</v>
          </cell>
          <cell r="U56">
            <v>5594418</v>
          </cell>
          <cell r="V56">
            <v>10040.41</v>
          </cell>
          <cell r="W56">
            <v>5528250</v>
          </cell>
          <cell r="X56">
            <v>9598.99</v>
          </cell>
          <cell r="Y56">
            <v>146032</v>
          </cell>
          <cell r="Z56">
            <v>253.56</v>
          </cell>
          <cell r="AA56">
            <v>9345.43</v>
          </cell>
          <cell r="AB56">
            <v>131507</v>
          </cell>
          <cell r="AC56">
            <v>0</v>
          </cell>
          <cell r="AD56">
            <v>131507</v>
          </cell>
          <cell r="AE56">
            <v>236.02</v>
          </cell>
          <cell r="AF56">
            <v>9804.39</v>
          </cell>
          <cell r="AG56">
            <v>0</v>
          </cell>
          <cell r="AH56">
            <v>0</v>
          </cell>
          <cell r="AI56">
            <v>5594418</v>
          </cell>
          <cell r="AJ56">
            <v>10040.41</v>
          </cell>
          <cell r="AK56">
            <v>1.3697699999999999</v>
          </cell>
          <cell r="AL56">
            <v>1.3012999999999999</v>
          </cell>
          <cell r="AM56">
            <v>0.94889999999999997</v>
          </cell>
          <cell r="AN56">
            <v>1.3714</v>
          </cell>
          <cell r="AO56">
            <v>1.5175000000000001</v>
          </cell>
          <cell r="AP56">
            <v>1.0734000000000001</v>
          </cell>
          <cell r="AQ56" t="str">
            <v>Reappraised</v>
          </cell>
          <cell r="AR56">
            <v>1.2122999999999999</v>
          </cell>
          <cell r="AS56">
            <v>1.3414999999999999</v>
          </cell>
          <cell r="AT56">
            <v>1</v>
          </cell>
          <cell r="AU56">
            <v>1</v>
          </cell>
          <cell r="AV56">
            <v>5594418</v>
          </cell>
          <cell r="AW56">
            <v>9.8699999999999992</v>
          </cell>
          <cell r="AX56">
            <v>62941</v>
          </cell>
          <cell r="AY56">
            <v>5531477</v>
          </cell>
          <cell r="AZ56" t="str">
            <v xml:space="preserve"> ||</v>
          </cell>
          <cell r="BA56">
            <v>1.3012999999999999</v>
          </cell>
          <cell r="BB56">
            <v>1.2122999999999999</v>
          </cell>
          <cell r="BC56">
            <v>1.3414999999999999</v>
          </cell>
          <cell r="BD56">
            <v>1.3697699999999999</v>
          </cell>
          <cell r="BE56">
            <v>2.47E-2</v>
          </cell>
          <cell r="BF56">
            <v>0</v>
          </cell>
        </row>
        <row r="57">
          <cell r="A57" t="str">
            <v>T043</v>
          </cell>
          <cell r="B57" t="str">
            <v>Cavendish</v>
          </cell>
          <cell r="C57" t="str">
            <v>T043</v>
          </cell>
          <cell r="D57" t="str">
            <v>Cavendish</v>
          </cell>
          <cell r="E57" t="str">
            <v>T043T043</v>
          </cell>
          <cell r="F57" t="str">
            <v>Windsor</v>
          </cell>
          <cell r="G57">
            <v>53</v>
          </cell>
          <cell r="I57">
            <v>2483431</v>
          </cell>
          <cell r="J57">
            <v>314554</v>
          </cell>
          <cell r="K57">
            <v>0</v>
          </cell>
          <cell r="L57">
            <v>0</v>
          </cell>
          <cell r="M57">
            <v>0</v>
          </cell>
          <cell r="N57">
            <v>2483431</v>
          </cell>
          <cell r="O57">
            <v>314554</v>
          </cell>
          <cell r="P57">
            <v>2168877</v>
          </cell>
          <cell r="Q57">
            <v>188.65</v>
          </cell>
          <cell r="R57">
            <v>5.85</v>
          </cell>
          <cell r="S57">
            <v>37305</v>
          </cell>
          <cell r="T57">
            <v>0</v>
          </cell>
          <cell r="U57">
            <v>2168877</v>
          </cell>
          <cell r="V57">
            <v>11496.83</v>
          </cell>
          <cell r="W57">
            <v>1949573</v>
          </cell>
          <cell r="X57">
            <v>9972.75</v>
          </cell>
          <cell r="Y57">
            <v>0</v>
          </cell>
          <cell r="Z57">
            <v>0</v>
          </cell>
          <cell r="AA57">
            <v>9972.75</v>
          </cell>
          <cell r="AB57">
            <v>143176</v>
          </cell>
          <cell r="AC57">
            <v>0</v>
          </cell>
          <cell r="AD57">
            <v>143176</v>
          </cell>
          <cell r="AE57">
            <v>758.95</v>
          </cell>
          <cell r="AF57">
            <v>10737.88</v>
          </cell>
          <cell r="AG57">
            <v>0</v>
          </cell>
          <cell r="AH57">
            <v>0</v>
          </cell>
          <cell r="AI57">
            <v>2168877</v>
          </cell>
          <cell r="AJ57">
            <v>11496.83</v>
          </cell>
          <cell r="AK57">
            <v>1.56846</v>
          </cell>
          <cell r="AL57">
            <v>1.49</v>
          </cell>
          <cell r="AM57">
            <v>0.6895</v>
          </cell>
          <cell r="AN57">
            <v>2.161</v>
          </cell>
          <cell r="AO57">
            <v>2.0884999999999998</v>
          </cell>
          <cell r="AP57">
            <v>1.3088</v>
          </cell>
          <cell r="AQ57" t="str">
            <v>Reappraised</v>
          </cell>
          <cell r="AR57">
            <v>1.1384000000000001</v>
          </cell>
          <cell r="AS57">
            <v>1.1002000000000001</v>
          </cell>
          <cell r="AT57">
            <v>1</v>
          </cell>
          <cell r="AU57">
            <v>1</v>
          </cell>
          <cell r="AV57">
            <v>2168877</v>
          </cell>
          <cell r="AW57">
            <v>5.85</v>
          </cell>
          <cell r="AX57">
            <v>37305</v>
          </cell>
          <cell r="AY57">
            <v>2131572</v>
          </cell>
          <cell r="AZ57" t="str">
            <v xml:space="preserve"> ||</v>
          </cell>
          <cell r="BA57">
            <v>1.49</v>
          </cell>
          <cell r="BB57">
            <v>1.1384000000000001</v>
          </cell>
          <cell r="BC57">
            <v>1.1002000000000001</v>
          </cell>
          <cell r="BD57">
            <v>1.56846</v>
          </cell>
          <cell r="BE57">
            <v>2.8199999999999999E-2</v>
          </cell>
          <cell r="BF57">
            <v>0</v>
          </cell>
        </row>
        <row r="58">
          <cell r="A58" t="str">
            <v>T044</v>
          </cell>
          <cell r="B58" t="str">
            <v>Charleston</v>
          </cell>
          <cell r="C58" t="str">
            <v>T044</v>
          </cell>
          <cell r="D58" t="str">
            <v>Charleston</v>
          </cell>
          <cell r="E58" t="str">
            <v>T044T044</v>
          </cell>
          <cell r="F58" t="str">
            <v>Orleans</v>
          </cell>
          <cell r="G58">
            <v>31</v>
          </cell>
          <cell r="I58">
            <v>1802708</v>
          </cell>
          <cell r="J58">
            <v>309150</v>
          </cell>
          <cell r="K58">
            <v>0</v>
          </cell>
          <cell r="L58">
            <v>0</v>
          </cell>
          <cell r="M58">
            <v>0</v>
          </cell>
          <cell r="N58">
            <v>1802708</v>
          </cell>
          <cell r="O58">
            <v>309150</v>
          </cell>
          <cell r="P58">
            <v>1493558</v>
          </cell>
          <cell r="Q58">
            <v>154.22</v>
          </cell>
          <cell r="R58">
            <v>6.24</v>
          </cell>
          <cell r="S58">
            <v>39792</v>
          </cell>
          <cell r="T58">
            <v>0</v>
          </cell>
          <cell r="U58">
            <v>1493558</v>
          </cell>
          <cell r="V58">
            <v>9684.59</v>
          </cell>
          <cell r="W58">
            <v>1405543</v>
          </cell>
          <cell r="X58">
            <v>8795.09</v>
          </cell>
          <cell r="Y58">
            <v>5845</v>
          </cell>
          <cell r="Z58">
            <v>36.57</v>
          </cell>
          <cell r="AA58">
            <v>8758.52</v>
          </cell>
          <cell r="AB58">
            <v>5366</v>
          </cell>
          <cell r="AC58">
            <v>0</v>
          </cell>
          <cell r="AD58">
            <v>5366</v>
          </cell>
          <cell r="AE58">
            <v>34.79</v>
          </cell>
          <cell r="AF58">
            <v>9649.7999999999993</v>
          </cell>
          <cell r="AG58">
            <v>0</v>
          </cell>
          <cell r="AH58">
            <v>0</v>
          </cell>
          <cell r="AI58">
            <v>1493558</v>
          </cell>
          <cell r="AJ58">
            <v>9684.59</v>
          </cell>
          <cell r="AK58">
            <v>1.3212299999999999</v>
          </cell>
          <cell r="AL58">
            <v>1.2552000000000001</v>
          </cell>
          <cell r="AM58">
            <v>0.67579999999999996</v>
          </cell>
          <cell r="AN58">
            <v>1.8573999999999999</v>
          </cell>
          <cell r="AO58">
            <v>2.1307999999999998</v>
          </cell>
          <cell r="AP58">
            <v>1.2623</v>
          </cell>
          <cell r="AQ58" t="str">
            <v>Reappraised</v>
          </cell>
          <cell r="AR58">
            <v>0.99439999999999995</v>
          </cell>
          <cell r="AS58">
            <v>1.1408</v>
          </cell>
          <cell r="AT58">
            <v>1</v>
          </cell>
          <cell r="AU58">
            <v>1</v>
          </cell>
          <cell r="AV58">
            <v>1493558</v>
          </cell>
          <cell r="AW58">
            <v>6.24</v>
          </cell>
          <cell r="AX58">
            <v>39792</v>
          </cell>
          <cell r="AY58">
            <v>1453766</v>
          </cell>
          <cell r="AZ58" t="str">
            <v xml:space="preserve"> ||</v>
          </cell>
          <cell r="BA58">
            <v>1.2552000000000001</v>
          </cell>
          <cell r="BB58">
            <v>0.99439999999999995</v>
          </cell>
          <cell r="BC58">
            <v>1.1408</v>
          </cell>
          <cell r="BD58">
            <v>1.3212299999999999</v>
          </cell>
          <cell r="BE58">
            <v>2.3800000000000002E-2</v>
          </cell>
          <cell r="BF58">
            <v>0</v>
          </cell>
        </row>
        <row r="59">
          <cell r="A59" t="str">
            <v>T045</v>
          </cell>
          <cell r="B59" t="str">
            <v>Charlotte</v>
          </cell>
          <cell r="C59" t="str">
            <v>T045</v>
          </cell>
          <cell r="D59" t="str">
            <v>Charlotte</v>
          </cell>
          <cell r="E59" t="str">
            <v>T045T045</v>
          </cell>
          <cell r="F59" t="str">
            <v>Chittenden</v>
          </cell>
          <cell r="G59">
            <v>14</v>
          </cell>
          <cell r="I59">
            <v>9182995</v>
          </cell>
          <cell r="J59">
            <v>755920</v>
          </cell>
          <cell r="K59">
            <v>0</v>
          </cell>
          <cell r="L59">
            <v>0</v>
          </cell>
          <cell r="M59">
            <v>0</v>
          </cell>
          <cell r="N59">
            <v>9182995</v>
          </cell>
          <cell r="O59">
            <v>755920</v>
          </cell>
          <cell r="P59">
            <v>8427075</v>
          </cell>
          <cell r="Q59">
            <v>711.13</v>
          </cell>
          <cell r="R59">
            <v>8.92</v>
          </cell>
          <cell r="S59">
            <v>56883</v>
          </cell>
          <cell r="T59">
            <v>0</v>
          </cell>
          <cell r="U59">
            <v>8427075</v>
          </cell>
          <cell r="V59">
            <v>11850.26</v>
          </cell>
          <cell r="W59">
            <v>7992834</v>
          </cell>
          <cell r="X59">
            <v>11280.87</v>
          </cell>
          <cell r="Y59">
            <v>509719</v>
          </cell>
          <cell r="Z59">
            <v>719.4</v>
          </cell>
          <cell r="AA59">
            <v>10561.47</v>
          </cell>
          <cell r="AB59">
            <v>487691</v>
          </cell>
          <cell r="AC59">
            <v>0</v>
          </cell>
          <cell r="AD59">
            <v>487691</v>
          </cell>
          <cell r="AE59">
            <v>685.8</v>
          </cell>
          <cell r="AF59">
            <v>11164.46</v>
          </cell>
          <cell r="AG59">
            <v>0</v>
          </cell>
          <cell r="AH59">
            <v>0</v>
          </cell>
          <cell r="AI59">
            <v>8427075</v>
          </cell>
          <cell r="AJ59">
            <v>11850.26</v>
          </cell>
          <cell r="AK59">
            <v>1.6166799999999999</v>
          </cell>
          <cell r="AL59">
            <v>1.5358000000000001</v>
          </cell>
          <cell r="AM59">
            <v>0.96739999999999993</v>
          </cell>
          <cell r="AN59">
            <v>1.5875999999999999</v>
          </cell>
          <cell r="AO59">
            <v>1.4884999999999999</v>
          </cell>
          <cell r="AP59">
            <v>0.96739999999999993</v>
          </cell>
          <cell r="AQ59" t="str">
            <v/>
          </cell>
          <cell r="AR59">
            <v>1.5875999999999999</v>
          </cell>
          <cell r="AS59">
            <v>1.4884999999999999</v>
          </cell>
          <cell r="AT59">
            <v>0</v>
          </cell>
          <cell r="AU59">
            <v>0</v>
          </cell>
          <cell r="AV59">
            <v>8427075</v>
          </cell>
          <cell r="AW59">
            <v>8.92</v>
          </cell>
          <cell r="AX59">
            <v>56883</v>
          </cell>
          <cell r="AY59">
            <v>8370192</v>
          </cell>
          <cell r="AZ59" t="str">
            <v xml:space="preserve"> ||</v>
          </cell>
          <cell r="BA59">
            <v>1.5358000000000001</v>
          </cell>
          <cell r="BB59">
            <v>1.5875999999999999</v>
          </cell>
          <cell r="BC59">
            <v>1.4884999999999999</v>
          </cell>
          <cell r="BD59">
            <v>1.6166799999999999</v>
          </cell>
          <cell r="BE59">
            <v>2.9100000000000001E-2</v>
          </cell>
          <cell r="BF59">
            <v>0</v>
          </cell>
        </row>
        <row r="60">
          <cell r="A60" t="str">
            <v>T046</v>
          </cell>
          <cell r="B60" t="str">
            <v>Chelsea</v>
          </cell>
          <cell r="C60" t="str">
            <v>T046</v>
          </cell>
          <cell r="D60" t="str">
            <v>Chelsea</v>
          </cell>
          <cell r="E60" t="str">
            <v>T046T046</v>
          </cell>
          <cell r="F60" t="str">
            <v>Orange</v>
          </cell>
          <cell r="G60">
            <v>30</v>
          </cell>
          <cell r="I60">
            <v>3206689</v>
          </cell>
          <cell r="J60">
            <v>1282110</v>
          </cell>
          <cell r="K60">
            <v>0</v>
          </cell>
          <cell r="L60">
            <v>0</v>
          </cell>
          <cell r="M60">
            <v>0</v>
          </cell>
          <cell r="N60">
            <v>3206689</v>
          </cell>
          <cell r="O60">
            <v>1282110</v>
          </cell>
          <cell r="P60">
            <v>1924579</v>
          </cell>
          <cell r="Q60">
            <v>182.57</v>
          </cell>
          <cell r="R60">
            <v>4.96</v>
          </cell>
          <cell r="S60">
            <v>31630</v>
          </cell>
          <cell r="T60">
            <v>0</v>
          </cell>
          <cell r="U60">
            <v>1924579</v>
          </cell>
          <cell r="V60">
            <v>10541.6</v>
          </cell>
          <cell r="W60">
            <v>1832020</v>
          </cell>
          <cell r="X60">
            <v>9683.49</v>
          </cell>
          <cell r="Y60">
            <v>0</v>
          </cell>
          <cell r="Z60">
            <v>0</v>
          </cell>
          <cell r="AA60">
            <v>9683.49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10541.6</v>
          </cell>
          <cell r="AG60">
            <v>0</v>
          </cell>
          <cell r="AH60">
            <v>0</v>
          </cell>
          <cell r="AI60">
            <v>1924579</v>
          </cell>
          <cell r="AJ60">
            <v>10541.6</v>
          </cell>
          <cell r="AK60">
            <v>1.43814</v>
          </cell>
          <cell r="AL60">
            <v>1.3662000000000001</v>
          </cell>
          <cell r="AM60">
            <v>0.70519999999999994</v>
          </cell>
          <cell r="AN60">
            <v>1.9373</v>
          </cell>
          <cell r="AO60">
            <v>2.0419999999999998</v>
          </cell>
          <cell r="AP60">
            <v>1.1353</v>
          </cell>
          <cell r="AQ60" t="str">
            <v>Reappraised</v>
          </cell>
          <cell r="AR60">
            <v>1.2034</v>
          </cell>
          <cell r="AS60">
            <v>1.2684</v>
          </cell>
          <cell r="AT60">
            <v>1</v>
          </cell>
          <cell r="AU60">
            <v>1</v>
          </cell>
          <cell r="AV60">
            <v>1924579</v>
          </cell>
          <cell r="AW60">
            <v>4.96</v>
          </cell>
          <cell r="AX60">
            <v>31630</v>
          </cell>
          <cell r="AY60">
            <v>1892949</v>
          </cell>
          <cell r="AZ60" t="str">
            <v xml:space="preserve"> ||</v>
          </cell>
          <cell r="BA60">
            <v>1.3662000000000001</v>
          </cell>
          <cell r="BB60">
            <v>1.2034</v>
          </cell>
          <cell r="BC60">
            <v>1.2684</v>
          </cell>
          <cell r="BD60">
            <v>1.43814</v>
          </cell>
          <cell r="BE60">
            <v>2.5899999999999999E-2</v>
          </cell>
          <cell r="BF60">
            <v>0</v>
          </cell>
        </row>
        <row r="61">
          <cell r="A61" t="str">
            <v>T047</v>
          </cell>
          <cell r="B61" t="str">
            <v>Chester</v>
          </cell>
          <cell r="C61" t="str">
            <v>T047</v>
          </cell>
          <cell r="D61" t="str">
            <v>Chester</v>
          </cell>
          <cell r="E61" t="str">
            <v>T047T047</v>
          </cell>
          <cell r="F61" t="str">
            <v>Windsor</v>
          </cell>
          <cell r="G61">
            <v>53</v>
          </cell>
          <cell r="I61">
            <v>5490885</v>
          </cell>
          <cell r="J61">
            <v>24441</v>
          </cell>
          <cell r="K61">
            <v>0</v>
          </cell>
          <cell r="L61">
            <v>0</v>
          </cell>
          <cell r="M61">
            <v>0</v>
          </cell>
          <cell r="N61">
            <v>5490885</v>
          </cell>
          <cell r="O61">
            <v>24441</v>
          </cell>
          <cell r="P61">
            <v>5466444</v>
          </cell>
          <cell r="Q61">
            <v>518.88</v>
          </cell>
          <cell r="R61">
            <v>18.239999999999998</v>
          </cell>
          <cell r="S61">
            <v>116316</v>
          </cell>
          <cell r="T61">
            <v>0</v>
          </cell>
          <cell r="U61">
            <v>5466444</v>
          </cell>
          <cell r="V61">
            <v>10535.08</v>
          </cell>
          <cell r="W61">
            <v>5430935</v>
          </cell>
          <cell r="X61">
            <v>10254.59</v>
          </cell>
          <cell r="Y61">
            <v>14720</v>
          </cell>
          <cell r="Z61">
            <v>27.79</v>
          </cell>
          <cell r="AA61">
            <v>10226.799999999999</v>
          </cell>
          <cell r="AB61">
            <v>75429</v>
          </cell>
          <cell r="AC61">
            <v>0</v>
          </cell>
          <cell r="AD61">
            <v>75429</v>
          </cell>
          <cell r="AE61">
            <v>145.37</v>
          </cell>
          <cell r="AF61">
            <v>10389.709999999999</v>
          </cell>
          <cell r="AG61">
            <v>0</v>
          </cell>
          <cell r="AH61">
            <v>0</v>
          </cell>
          <cell r="AI61">
            <v>5466444</v>
          </cell>
          <cell r="AJ61">
            <v>10535.08</v>
          </cell>
          <cell r="AK61">
            <v>1.43726</v>
          </cell>
          <cell r="AL61">
            <v>1.3653999999999999</v>
          </cell>
          <cell r="AM61">
            <v>0.65849999999999997</v>
          </cell>
          <cell r="AN61">
            <v>2.0735000000000001</v>
          </cell>
          <cell r="AO61">
            <v>2.1867999999999999</v>
          </cell>
          <cell r="AP61">
            <v>0.65849999999999997</v>
          </cell>
          <cell r="AQ61" t="str">
            <v/>
          </cell>
          <cell r="AR61">
            <v>2.0735000000000001</v>
          </cell>
          <cell r="AS61">
            <v>2.1867999999999999</v>
          </cell>
          <cell r="AT61">
            <v>0</v>
          </cell>
          <cell r="AU61">
            <v>0</v>
          </cell>
          <cell r="AV61">
            <v>5466444</v>
          </cell>
          <cell r="AW61">
            <v>18.239999999999998</v>
          </cell>
          <cell r="AX61">
            <v>116316</v>
          </cell>
          <cell r="AY61">
            <v>5350128</v>
          </cell>
          <cell r="AZ61" t="str">
            <v xml:space="preserve"> ||</v>
          </cell>
          <cell r="BA61">
            <v>1.3653999999999999</v>
          </cell>
          <cell r="BB61">
            <v>2.0735000000000001</v>
          </cell>
          <cell r="BC61">
            <v>2.1867999999999999</v>
          </cell>
          <cell r="BD61">
            <v>1.43726</v>
          </cell>
          <cell r="BE61">
            <v>2.5899999999999999E-2</v>
          </cell>
          <cell r="BF61">
            <v>0</v>
          </cell>
        </row>
        <row r="62">
          <cell r="A62" t="str">
            <v>T048</v>
          </cell>
          <cell r="B62" t="str">
            <v>Chittenden</v>
          </cell>
          <cell r="C62" t="str">
            <v>T048</v>
          </cell>
          <cell r="D62" t="str">
            <v>Chittenden</v>
          </cell>
          <cell r="E62" t="str">
            <v>T048T048</v>
          </cell>
          <cell r="F62" t="str">
            <v>Rutland</v>
          </cell>
          <cell r="G62">
            <v>36</v>
          </cell>
          <cell r="I62">
            <v>2756328</v>
          </cell>
          <cell r="J62">
            <v>409388</v>
          </cell>
          <cell r="K62">
            <v>0</v>
          </cell>
          <cell r="L62">
            <v>0</v>
          </cell>
          <cell r="M62">
            <v>0</v>
          </cell>
          <cell r="N62">
            <v>2756328</v>
          </cell>
          <cell r="O62">
            <v>409388</v>
          </cell>
          <cell r="P62">
            <v>2346940</v>
          </cell>
          <cell r="Q62">
            <v>228.32</v>
          </cell>
          <cell r="R62">
            <v>3.5</v>
          </cell>
          <cell r="S62">
            <v>22320</v>
          </cell>
          <cell r="T62">
            <v>0</v>
          </cell>
          <cell r="U62">
            <v>2346940</v>
          </cell>
          <cell r="V62">
            <v>10279.17</v>
          </cell>
          <cell r="W62">
            <v>2244113</v>
          </cell>
          <cell r="X62">
            <v>9771.0300000000007</v>
          </cell>
          <cell r="Y62">
            <v>98322</v>
          </cell>
          <cell r="Z62">
            <v>428.1</v>
          </cell>
          <cell r="AA62">
            <v>9342.93</v>
          </cell>
          <cell r="AB62">
            <v>96214</v>
          </cell>
          <cell r="AC62">
            <v>0</v>
          </cell>
          <cell r="AD62">
            <v>96214</v>
          </cell>
          <cell r="AE62">
            <v>421.4</v>
          </cell>
          <cell r="AF62">
            <v>9857.77</v>
          </cell>
          <cell r="AG62">
            <v>0</v>
          </cell>
          <cell r="AH62">
            <v>0</v>
          </cell>
          <cell r="AI62">
            <v>2346940</v>
          </cell>
          <cell r="AJ62">
            <v>10279.17</v>
          </cell>
          <cell r="AK62">
            <v>1.4023399999999999</v>
          </cell>
          <cell r="AL62">
            <v>1.3322000000000001</v>
          </cell>
          <cell r="AM62">
            <v>0.86</v>
          </cell>
          <cell r="AN62">
            <v>1.5490999999999999</v>
          </cell>
          <cell r="AO62">
            <v>1.6744000000000001</v>
          </cell>
          <cell r="AP62">
            <v>0.86</v>
          </cell>
          <cell r="AQ62" t="str">
            <v/>
          </cell>
          <cell r="AR62">
            <v>1.5490999999999999</v>
          </cell>
          <cell r="AS62">
            <v>1.6744000000000001</v>
          </cell>
          <cell r="AT62">
            <v>0</v>
          </cell>
          <cell r="AU62">
            <v>0</v>
          </cell>
          <cell r="AV62">
            <v>2346940</v>
          </cell>
          <cell r="AW62">
            <v>3.5</v>
          </cell>
          <cell r="AX62">
            <v>22320</v>
          </cell>
          <cell r="AY62">
            <v>2324620</v>
          </cell>
          <cell r="AZ62" t="str">
            <v xml:space="preserve"> ||</v>
          </cell>
          <cell r="BA62">
            <v>1.3322000000000001</v>
          </cell>
          <cell r="BB62">
            <v>1.5490999999999999</v>
          </cell>
          <cell r="BC62">
            <v>1.6744000000000001</v>
          </cell>
          <cell r="BD62">
            <v>1.4023399999999999</v>
          </cell>
          <cell r="BE62">
            <v>2.52E-2</v>
          </cell>
          <cell r="BF62">
            <v>0</v>
          </cell>
        </row>
        <row r="63">
          <cell r="A63" t="str">
            <v>T049</v>
          </cell>
          <cell r="B63" t="str">
            <v>Clarendon</v>
          </cell>
          <cell r="C63" t="str">
            <v>T049</v>
          </cell>
          <cell r="D63" t="str">
            <v>Clarendon</v>
          </cell>
          <cell r="E63" t="str">
            <v>T049T049</v>
          </cell>
          <cell r="F63" t="str">
            <v>Rutland</v>
          </cell>
          <cell r="G63">
            <v>33</v>
          </cell>
          <cell r="I63">
            <v>5756579</v>
          </cell>
          <cell r="J63">
            <v>528755</v>
          </cell>
          <cell r="K63">
            <v>0</v>
          </cell>
          <cell r="L63">
            <v>0</v>
          </cell>
          <cell r="M63">
            <v>0</v>
          </cell>
          <cell r="N63">
            <v>5756579</v>
          </cell>
          <cell r="O63">
            <v>528755</v>
          </cell>
          <cell r="P63">
            <v>5227824</v>
          </cell>
          <cell r="Q63">
            <v>432.1</v>
          </cell>
          <cell r="R63">
            <v>17.850000000000001</v>
          </cell>
          <cell r="S63">
            <v>113829</v>
          </cell>
          <cell r="T63">
            <v>0</v>
          </cell>
          <cell r="U63">
            <v>5227824</v>
          </cell>
          <cell r="V63">
            <v>12098.64</v>
          </cell>
          <cell r="W63">
            <v>4823656</v>
          </cell>
          <cell r="X63">
            <v>10928.83</v>
          </cell>
          <cell r="Y63">
            <v>231735</v>
          </cell>
          <cell r="Z63">
            <v>525.04</v>
          </cell>
          <cell r="AA63">
            <v>10403.790000000001</v>
          </cell>
          <cell r="AB63">
            <v>246581</v>
          </cell>
          <cell r="AC63">
            <v>0</v>
          </cell>
          <cell r="AD63">
            <v>246581</v>
          </cell>
          <cell r="AE63">
            <v>570.66</v>
          </cell>
          <cell r="AF63">
            <v>11527.98</v>
          </cell>
          <cell r="AG63">
            <v>0</v>
          </cell>
          <cell r="AH63">
            <v>0</v>
          </cell>
          <cell r="AI63">
            <v>5227824</v>
          </cell>
          <cell r="AJ63">
            <v>12098.64</v>
          </cell>
          <cell r="AK63">
            <v>1.65056</v>
          </cell>
          <cell r="AL63">
            <v>1.5680000000000001</v>
          </cell>
          <cell r="AM63">
            <v>0.74430000000000007</v>
          </cell>
          <cell r="AN63">
            <v>2.1067</v>
          </cell>
          <cell r="AO63">
            <v>1.9347000000000001</v>
          </cell>
          <cell r="AP63">
            <v>0.74430000000000007</v>
          </cell>
          <cell r="AQ63" t="str">
            <v/>
          </cell>
          <cell r="AR63">
            <v>2.1067</v>
          </cell>
          <cell r="AS63">
            <v>1.9347000000000001</v>
          </cell>
          <cell r="AT63">
            <v>0</v>
          </cell>
          <cell r="AU63">
            <v>0</v>
          </cell>
          <cell r="AV63">
            <v>5227824</v>
          </cell>
          <cell r="AW63">
            <v>17.850000000000001</v>
          </cell>
          <cell r="AX63">
            <v>113829</v>
          </cell>
          <cell r="AY63">
            <v>5113995</v>
          </cell>
          <cell r="AZ63" t="str">
            <v xml:space="preserve"> ||</v>
          </cell>
          <cell r="BA63">
            <v>1.5680000000000001</v>
          </cell>
          <cell r="BB63">
            <v>2.1067</v>
          </cell>
          <cell r="BC63">
            <v>1.9347000000000001</v>
          </cell>
          <cell r="BD63">
            <v>1.65056</v>
          </cell>
          <cell r="BE63">
            <v>2.9700000000000001E-2</v>
          </cell>
          <cell r="BF63">
            <v>0</v>
          </cell>
        </row>
        <row r="64">
          <cell r="A64" t="str">
            <v>T050</v>
          </cell>
          <cell r="B64" t="str">
            <v>Colchester</v>
          </cell>
          <cell r="C64" t="str">
            <v>T050</v>
          </cell>
          <cell r="D64" t="str">
            <v>Colchester</v>
          </cell>
          <cell r="E64" t="str">
            <v>T050T050</v>
          </cell>
          <cell r="F64" t="str">
            <v>Chittenden</v>
          </cell>
          <cell r="G64">
            <v>7</v>
          </cell>
          <cell r="I64">
            <v>25666259</v>
          </cell>
          <cell r="J64">
            <v>4039420</v>
          </cell>
          <cell r="K64">
            <v>0</v>
          </cell>
          <cell r="L64">
            <v>0</v>
          </cell>
          <cell r="M64">
            <v>0</v>
          </cell>
          <cell r="N64">
            <v>25666259</v>
          </cell>
          <cell r="O64">
            <v>4039420</v>
          </cell>
          <cell r="P64">
            <v>21626839</v>
          </cell>
          <cell r="Q64">
            <v>2348.1</v>
          </cell>
          <cell r="R64">
            <v>50.79</v>
          </cell>
          <cell r="S64">
            <v>323888</v>
          </cell>
          <cell r="T64">
            <v>0</v>
          </cell>
          <cell r="U64">
            <v>21626839</v>
          </cell>
          <cell r="V64">
            <v>9210.36</v>
          </cell>
          <cell r="W64">
            <v>20329345</v>
          </cell>
          <cell r="X64">
            <v>8595.7000000000007</v>
          </cell>
          <cell r="Y64">
            <v>264491</v>
          </cell>
          <cell r="Z64">
            <v>111.83</v>
          </cell>
          <cell r="AA64">
            <v>8483.8700000000008</v>
          </cell>
          <cell r="AB64">
            <v>255782</v>
          </cell>
          <cell r="AC64">
            <v>0</v>
          </cell>
          <cell r="AD64">
            <v>255782</v>
          </cell>
          <cell r="AE64">
            <v>108.93</v>
          </cell>
          <cell r="AF64">
            <v>9101.43</v>
          </cell>
          <cell r="AG64">
            <v>0</v>
          </cell>
          <cell r="AH64">
            <v>0</v>
          </cell>
          <cell r="AI64">
            <v>21626839</v>
          </cell>
          <cell r="AJ64">
            <v>9210.36</v>
          </cell>
          <cell r="AK64">
            <v>1.2565299999999999</v>
          </cell>
          <cell r="AL64">
            <v>1.1937</v>
          </cell>
          <cell r="AM64">
            <v>0.87599999999999989</v>
          </cell>
          <cell r="AN64">
            <v>1.3627</v>
          </cell>
          <cell r="AO64">
            <v>1.6437999999999999</v>
          </cell>
          <cell r="AP64">
            <v>0.87599999999999989</v>
          </cell>
          <cell r="AQ64" t="str">
            <v/>
          </cell>
          <cell r="AR64">
            <v>1.3627</v>
          </cell>
          <cell r="AS64">
            <v>1.6437999999999999</v>
          </cell>
          <cell r="AT64">
            <v>0</v>
          </cell>
          <cell r="AU64">
            <v>0</v>
          </cell>
          <cell r="AV64">
            <v>21626839</v>
          </cell>
          <cell r="AW64">
            <v>50.79</v>
          </cell>
          <cell r="AX64">
            <v>323888</v>
          </cell>
          <cell r="AY64">
            <v>21302951</v>
          </cell>
          <cell r="AZ64" t="str">
            <v xml:space="preserve"> ||</v>
          </cell>
          <cell r="BA64">
            <v>1.1937</v>
          </cell>
          <cell r="BB64">
            <v>1.3627</v>
          </cell>
          <cell r="BC64">
            <v>1.6437999999999999</v>
          </cell>
          <cell r="BD64">
            <v>1.2565299999999999</v>
          </cell>
          <cell r="BE64">
            <v>2.2599999999999999E-2</v>
          </cell>
          <cell r="BF64">
            <v>0</v>
          </cell>
        </row>
        <row r="65">
          <cell r="A65" t="str">
            <v>T051</v>
          </cell>
          <cell r="B65" t="str">
            <v>Concord</v>
          </cell>
          <cell r="C65" t="str">
            <v>T051</v>
          </cell>
          <cell r="D65" t="str">
            <v>Concord</v>
          </cell>
          <cell r="E65" t="str">
            <v>T051T051</v>
          </cell>
          <cell r="F65" t="str">
            <v>Essex</v>
          </cell>
          <cell r="G65">
            <v>18</v>
          </cell>
          <cell r="I65">
            <v>2773117</v>
          </cell>
          <cell r="J65">
            <v>690665</v>
          </cell>
          <cell r="K65">
            <v>0</v>
          </cell>
          <cell r="L65">
            <v>0</v>
          </cell>
          <cell r="M65">
            <v>0</v>
          </cell>
          <cell r="N65">
            <v>2773117</v>
          </cell>
          <cell r="O65">
            <v>690665</v>
          </cell>
          <cell r="P65">
            <v>2082452</v>
          </cell>
          <cell r="Q65">
            <v>204.12</v>
          </cell>
          <cell r="R65">
            <v>0</v>
          </cell>
          <cell r="S65">
            <v>0</v>
          </cell>
          <cell r="T65">
            <v>0</v>
          </cell>
          <cell r="U65">
            <v>2082452</v>
          </cell>
          <cell r="V65">
            <v>10202.1</v>
          </cell>
          <cell r="W65">
            <v>2030717</v>
          </cell>
          <cell r="X65">
            <v>9784.7000000000007</v>
          </cell>
          <cell r="Y65">
            <v>82522</v>
          </cell>
          <cell r="Z65">
            <v>397.62</v>
          </cell>
          <cell r="AA65">
            <v>9387.08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10202.1</v>
          </cell>
          <cell r="AG65">
            <v>0</v>
          </cell>
          <cell r="AH65">
            <v>0</v>
          </cell>
          <cell r="AI65">
            <v>2082452</v>
          </cell>
          <cell r="AJ65">
            <v>10202.1</v>
          </cell>
          <cell r="AK65">
            <v>1.3918299999999999</v>
          </cell>
          <cell r="AL65">
            <v>1.3222</v>
          </cell>
          <cell r="AM65">
            <v>0.76590000000000003</v>
          </cell>
          <cell r="AN65">
            <v>1.7262999999999999</v>
          </cell>
          <cell r="AO65">
            <v>1.8801000000000001</v>
          </cell>
          <cell r="AP65">
            <v>1.2106999999999999</v>
          </cell>
          <cell r="AQ65" t="str">
            <v>Reappraised</v>
          </cell>
          <cell r="AR65">
            <v>1.0921000000000001</v>
          </cell>
          <cell r="AS65">
            <v>1.1894</v>
          </cell>
          <cell r="AT65">
            <v>1</v>
          </cell>
          <cell r="AU65">
            <v>1</v>
          </cell>
          <cell r="AV65">
            <v>2082452</v>
          </cell>
          <cell r="AW65">
            <v>0</v>
          </cell>
          <cell r="AX65">
            <v>0</v>
          </cell>
          <cell r="AY65">
            <v>2082452</v>
          </cell>
          <cell r="AZ65" t="str">
            <v xml:space="preserve"> ||</v>
          </cell>
          <cell r="BA65">
            <v>1.3222</v>
          </cell>
          <cell r="BB65">
            <v>1.0921000000000001</v>
          </cell>
          <cell r="BC65">
            <v>1.1894</v>
          </cell>
          <cell r="BD65">
            <v>1.3918299999999999</v>
          </cell>
          <cell r="BE65">
            <v>2.5100000000000001E-2</v>
          </cell>
          <cell r="BF65">
            <v>0</v>
          </cell>
        </row>
        <row r="66">
          <cell r="A66" t="str">
            <v>T052</v>
          </cell>
          <cell r="B66" t="str">
            <v>Corinth</v>
          </cell>
          <cell r="C66" t="str">
            <v>T052</v>
          </cell>
          <cell r="D66" t="str">
            <v>Corinth</v>
          </cell>
          <cell r="E66" t="str">
            <v>T052T052</v>
          </cell>
          <cell r="F66" t="str">
            <v>Orange</v>
          </cell>
          <cell r="G66">
            <v>27</v>
          </cell>
          <cell r="I66">
            <v>2624880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2624880</v>
          </cell>
          <cell r="O66">
            <v>0</v>
          </cell>
          <cell r="P66">
            <v>2624880</v>
          </cell>
          <cell r="Q66">
            <v>251.13</v>
          </cell>
          <cell r="R66">
            <v>14.45</v>
          </cell>
          <cell r="S66">
            <v>92148</v>
          </cell>
          <cell r="T66">
            <v>0</v>
          </cell>
          <cell r="U66">
            <v>2624880</v>
          </cell>
          <cell r="V66">
            <v>10452.280000000001</v>
          </cell>
          <cell r="W66">
            <v>2417046</v>
          </cell>
          <cell r="X66">
            <v>9287.76</v>
          </cell>
          <cell r="Y66">
            <v>50123</v>
          </cell>
          <cell r="Z66">
            <v>192.6</v>
          </cell>
          <cell r="AA66">
            <v>9095.16</v>
          </cell>
          <cell r="AB66">
            <v>45124</v>
          </cell>
          <cell r="AC66">
            <v>0</v>
          </cell>
          <cell r="AD66">
            <v>45124</v>
          </cell>
          <cell r="AE66">
            <v>179.68</v>
          </cell>
          <cell r="AF66">
            <v>10272.6</v>
          </cell>
          <cell r="AG66">
            <v>0</v>
          </cell>
          <cell r="AH66">
            <v>0</v>
          </cell>
          <cell r="AI66">
            <v>2624880</v>
          </cell>
          <cell r="AJ66">
            <v>10452.280000000001</v>
          </cell>
          <cell r="AK66">
            <v>1.4259599999999999</v>
          </cell>
          <cell r="AL66">
            <v>1.3547</v>
          </cell>
          <cell r="AM66">
            <v>0.77980000000000005</v>
          </cell>
          <cell r="AN66">
            <v>1.7372000000000001</v>
          </cell>
          <cell r="AO66">
            <v>1.8466</v>
          </cell>
          <cell r="AP66">
            <v>0.77980000000000005</v>
          </cell>
          <cell r="AQ66" t="str">
            <v/>
          </cell>
          <cell r="AR66">
            <v>1.7372000000000001</v>
          </cell>
          <cell r="AS66">
            <v>1.8466</v>
          </cell>
          <cell r="AT66">
            <v>0</v>
          </cell>
          <cell r="AU66">
            <v>0</v>
          </cell>
          <cell r="AV66">
            <v>2624880</v>
          </cell>
          <cell r="AW66">
            <v>14.45</v>
          </cell>
          <cell r="AX66">
            <v>92148</v>
          </cell>
          <cell r="AY66">
            <v>2532732</v>
          </cell>
          <cell r="AZ66" t="str">
            <v xml:space="preserve"> ||</v>
          </cell>
          <cell r="BA66">
            <v>1.3547</v>
          </cell>
          <cell r="BB66">
            <v>1.7372000000000001</v>
          </cell>
          <cell r="BC66">
            <v>1.8466</v>
          </cell>
          <cell r="BD66">
            <v>1.4259599999999999</v>
          </cell>
          <cell r="BE66">
            <v>2.5700000000000001E-2</v>
          </cell>
          <cell r="BF66">
            <v>0</v>
          </cell>
        </row>
        <row r="67">
          <cell r="A67" t="str">
            <v>T053</v>
          </cell>
          <cell r="B67" t="str">
            <v>Cornwall</v>
          </cell>
          <cell r="C67" t="str">
            <v>T053</v>
          </cell>
          <cell r="D67" t="str">
            <v>Cornwall</v>
          </cell>
          <cell r="E67" t="str">
            <v>T053T053</v>
          </cell>
          <cell r="F67" t="str">
            <v>Addison</v>
          </cell>
          <cell r="G67">
            <v>3</v>
          </cell>
          <cell r="I67">
            <v>2411056</v>
          </cell>
          <cell r="J67">
            <v>205622</v>
          </cell>
          <cell r="K67">
            <v>0</v>
          </cell>
          <cell r="L67">
            <v>0</v>
          </cell>
          <cell r="M67">
            <v>0</v>
          </cell>
          <cell r="N67">
            <v>2411056</v>
          </cell>
          <cell r="O67">
            <v>205622</v>
          </cell>
          <cell r="P67">
            <v>2205434</v>
          </cell>
          <cell r="Q67">
            <v>181.31</v>
          </cell>
          <cell r="R67">
            <v>7.51</v>
          </cell>
          <cell r="S67">
            <v>47891</v>
          </cell>
          <cell r="T67">
            <v>0</v>
          </cell>
          <cell r="U67">
            <v>2205434</v>
          </cell>
          <cell r="V67">
            <v>12163.89</v>
          </cell>
          <cell r="W67">
            <v>2114164</v>
          </cell>
          <cell r="X67">
            <v>11683.05</v>
          </cell>
          <cell r="Y67">
            <v>72516</v>
          </cell>
          <cell r="Z67">
            <v>400.73</v>
          </cell>
          <cell r="AA67">
            <v>11282.32</v>
          </cell>
          <cell r="AB67">
            <v>84919</v>
          </cell>
          <cell r="AC67">
            <v>0</v>
          </cell>
          <cell r="AD67">
            <v>84919</v>
          </cell>
          <cell r="AE67">
            <v>468.36</v>
          </cell>
          <cell r="AF67">
            <v>11695.53</v>
          </cell>
          <cell r="AG67">
            <v>0</v>
          </cell>
          <cell r="AH67">
            <v>0</v>
          </cell>
          <cell r="AI67">
            <v>2205434</v>
          </cell>
          <cell r="AJ67">
            <v>12163.89</v>
          </cell>
          <cell r="AK67">
            <v>1.65947</v>
          </cell>
          <cell r="AL67">
            <v>1.5765</v>
          </cell>
          <cell r="AM67">
            <v>0.93810000000000004</v>
          </cell>
          <cell r="AN67">
            <v>1.6805000000000001</v>
          </cell>
          <cell r="AO67">
            <v>1.5349999999999999</v>
          </cell>
          <cell r="AP67">
            <v>0.93810000000000004</v>
          </cell>
          <cell r="AQ67" t="str">
            <v/>
          </cell>
          <cell r="AR67">
            <v>1.6805000000000001</v>
          </cell>
          <cell r="AS67">
            <v>1.5349999999999999</v>
          </cell>
          <cell r="AT67">
            <v>0</v>
          </cell>
          <cell r="AU67">
            <v>0</v>
          </cell>
          <cell r="AV67">
            <v>2205434</v>
          </cell>
          <cell r="AW67">
            <v>7.51</v>
          </cell>
          <cell r="AX67">
            <v>47891</v>
          </cell>
          <cell r="AY67">
            <v>2157543</v>
          </cell>
          <cell r="AZ67" t="str">
            <v xml:space="preserve"> ||</v>
          </cell>
          <cell r="BA67">
            <v>1.5765</v>
          </cell>
          <cell r="BB67">
            <v>1.6805000000000001</v>
          </cell>
          <cell r="BC67">
            <v>1.5349999999999999</v>
          </cell>
          <cell r="BD67">
            <v>1.65947</v>
          </cell>
          <cell r="BE67">
            <v>2.9899999999999999E-2</v>
          </cell>
          <cell r="BF67">
            <v>0</v>
          </cell>
        </row>
        <row r="68">
          <cell r="A68" t="str">
            <v>T054</v>
          </cell>
          <cell r="B68" t="str">
            <v>Coventry</v>
          </cell>
          <cell r="C68" t="str">
            <v>T054</v>
          </cell>
          <cell r="D68" t="str">
            <v>Coventry</v>
          </cell>
          <cell r="E68" t="str">
            <v>T054T054</v>
          </cell>
          <cell r="F68" t="str">
            <v>Orleans</v>
          </cell>
          <cell r="G68">
            <v>31</v>
          </cell>
          <cell r="I68">
            <v>2338559</v>
          </cell>
          <cell r="J68">
            <v>468273</v>
          </cell>
          <cell r="K68">
            <v>0</v>
          </cell>
          <cell r="L68">
            <v>0</v>
          </cell>
          <cell r="M68">
            <v>0</v>
          </cell>
          <cell r="N68">
            <v>2338559</v>
          </cell>
          <cell r="O68">
            <v>468273</v>
          </cell>
          <cell r="P68">
            <v>1870286</v>
          </cell>
          <cell r="Q68">
            <v>207.07</v>
          </cell>
          <cell r="R68">
            <v>7.73</v>
          </cell>
          <cell r="S68">
            <v>49294</v>
          </cell>
          <cell r="T68">
            <v>0</v>
          </cell>
          <cell r="U68">
            <v>1870286</v>
          </cell>
          <cell r="V68">
            <v>9032.14</v>
          </cell>
          <cell r="W68">
            <v>1687336</v>
          </cell>
          <cell r="X68">
            <v>7863.44</v>
          </cell>
          <cell r="Y68">
            <v>91400</v>
          </cell>
          <cell r="Z68">
            <v>425.95</v>
          </cell>
          <cell r="AA68">
            <v>7437.49</v>
          </cell>
          <cell r="AB68">
            <v>88280</v>
          </cell>
          <cell r="AC68">
            <v>0</v>
          </cell>
          <cell r="AD68">
            <v>88280</v>
          </cell>
          <cell r="AE68">
            <v>426.33</v>
          </cell>
          <cell r="AF68">
            <v>8605.81</v>
          </cell>
          <cell r="AG68">
            <v>0</v>
          </cell>
          <cell r="AH68">
            <v>0</v>
          </cell>
          <cell r="AI68">
            <v>1870286</v>
          </cell>
          <cell r="AJ68">
            <v>9032.14</v>
          </cell>
          <cell r="AK68">
            <v>1.2322200000000001</v>
          </cell>
          <cell r="AL68">
            <v>1.1706000000000001</v>
          </cell>
          <cell r="AM68">
            <v>0.89080000000000004</v>
          </cell>
          <cell r="AN68">
            <v>1.3141</v>
          </cell>
          <cell r="AO68">
            <v>1.6165</v>
          </cell>
          <cell r="AP68">
            <v>0.89080000000000004</v>
          </cell>
          <cell r="AQ68" t="str">
            <v/>
          </cell>
          <cell r="AR68">
            <v>1.3141</v>
          </cell>
          <cell r="AS68">
            <v>1.6165</v>
          </cell>
          <cell r="AT68">
            <v>0</v>
          </cell>
          <cell r="AU68">
            <v>0</v>
          </cell>
          <cell r="AV68">
            <v>1870286</v>
          </cell>
          <cell r="AW68">
            <v>7.73</v>
          </cell>
          <cell r="AX68">
            <v>49294</v>
          </cell>
          <cell r="AY68">
            <v>1820992</v>
          </cell>
          <cell r="AZ68" t="str">
            <v xml:space="preserve"> ||</v>
          </cell>
          <cell r="BA68">
            <v>1.1706000000000001</v>
          </cell>
          <cell r="BB68">
            <v>1.3141</v>
          </cell>
          <cell r="BC68">
            <v>1.6165</v>
          </cell>
          <cell r="BD68">
            <v>1.2322200000000001</v>
          </cell>
          <cell r="BE68">
            <v>2.2200000000000001E-2</v>
          </cell>
          <cell r="BF68">
            <v>0</v>
          </cell>
        </row>
        <row r="69">
          <cell r="A69" t="str">
            <v>T055</v>
          </cell>
          <cell r="B69" t="str">
            <v>Craftsbury</v>
          </cell>
          <cell r="C69" t="str">
            <v>T055</v>
          </cell>
          <cell r="D69" t="str">
            <v>Craftsbury</v>
          </cell>
          <cell r="E69" t="str">
            <v>T055T055</v>
          </cell>
          <cell r="F69" t="str">
            <v>Orleans</v>
          </cell>
          <cell r="G69">
            <v>35</v>
          </cell>
          <cell r="I69">
            <v>2680594</v>
          </cell>
          <cell r="J69">
            <v>727370</v>
          </cell>
          <cell r="K69">
            <v>0</v>
          </cell>
          <cell r="L69">
            <v>0</v>
          </cell>
          <cell r="M69">
            <v>0</v>
          </cell>
          <cell r="N69">
            <v>2680594</v>
          </cell>
          <cell r="O69">
            <v>727370</v>
          </cell>
          <cell r="P69">
            <v>1953224</v>
          </cell>
          <cell r="Q69">
            <v>167.51</v>
          </cell>
          <cell r="R69">
            <v>4.17</v>
          </cell>
          <cell r="S69">
            <v>26592</v>
          </cell>
          <cell r="T69">
            <v>0</v>
          </cell>
          <cell r="U69">
            <v>1953224</v>
          </cell>
          <cell r="V69">
            <v>11660.34</v>
          </cell>
          <cell r="W69">
            <v>1862255</v>
          </cell>
          <cell r="X69">
            <v>10856.73</v>
          </cell>
          <cell r="Y69">
            <v>0</v>
          </cell>
          <cell r="Z69">
            <v>0</v>
          </cell>
          <cell r="AA69">
            <v>10856.73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11660.34</v>
          </cell>
          <cell r="AG69">
            <v>0</v>
          </cell>
          <cell r="AH69">
            <v>0</v>
          </cell>
          <cell r="AI69">
            <v>1953224</v>
          </cell>
          <cell r="AJ69">
            <v>11660.34</v>
          </cell>
          <cell r="AK69">
            <v>1.59077</v>
          </cell>
          <cell r="AL69">
            <v>1.5112000000000001</v>
          </cell>
          <cell r="AM69">
            <v>1.1248</v>
          </cell>
          <cell r="AN69">
            <v>1.3434999999999999</v>
          </cell>
          <cell r="AO69">
            <v>1.2802</v>
          </cell>
          <cell r="AP69">
            <v>1.1248</v>
          </cell>
          <cell r="AQ69" t="str">
            <v/>
          </cell>
          <cell r="AR69">
            <v>1.3434999999999999</v>
          </cell>
          <cell r="AS69">
            <v>1.2802</v>
          </cell>
          <cell r="AT69">
            <v>0</v>
          </cell>
          <cell r="AU69">
            <v>0</v>
          </cell>
          <cell r="AV69">
            <v>1953224</v>
          </cell>
          <cell r="AW69">
            <v>4.17</v>
          </cell>
          <cell r="AX69">
            <v>26592</v>
          </cell>
          <cell r="AY69">
            <v>1926632</v>
          </cell>
          <cell r="AZ69" t="str">
            <v xml:space="preserve"> ||</v>
          </cell>
          <cell r="BA69">
            <v>1.5112000000000001</v>
          </cell>
          <cell r="BB69">
            <v>1.3434999999999999</v>
          </cell>
          <cell r="BC69">
            <v>1.2802</v>
          </cell>
          <cell r="BD69">
            <v>1.59077</v>
          </cell>
          <cell r="BE69">
            <v>2.86E-2</v>
          </cell>
          <cell r="BF69">
            <v>0</v>
          </cell>
        </row>
        <row r="70">
          <cell r="A70" t="str">
            <v>T056</v>
          </cell>
          <cell r="B70" t="str">
            <v>Danby</v>
          </cell>
          <cell r="C70" t="str">
            <v>T056</v>
          </cell>
          <cell r="D70" t="str">
            <v>Danby</v>
          </cell>
          <cell r="E70" t="str">
            <v>T056T056</v>
          </cell>
          <cell r="F70" t="str">
            <v>Rutland</v>
          </cell>
          <cell r="G70">
            <v>6</v>
          </cell>
          <cell r="I70">
            <v>2571765</v>
          </cell>
          <cell r="J70">
            <v>270976</v>
          </cell>
          <cell r="K70">
            <v>0</v>
          </cell>
          <cell r="L70">
            <v>0</v>
          </cell>
          <cell r="M70">
            <v>0</v>
          </cell>
          <cell r="N70">
            <v>2571765</v>
          </cell>
          <cell r="O70">
            <v>270976</v>
          </cell>
          <cell r="P70">
            <v>2300789</v>
          </cell>
          <cell r="Q70">
            <v>220.42</v>
          </cell>
          <cell r="R70">
            <v>11</v>
          </cell>
          <cell r="S70">
            <v>70147</v>
          </cell>
          <cell r="T70">
            <v>0</v>
          </cell>
          <cell r="U70">
            <v>2300789</v>
          </cell>
          <cell r="V70">
            <v>10438.200000000001</v>
          </cell>
          <cell r="W70">
            <v>1986124</v>
          </cell>
          <cell r="X70">
            <v>9015.5400000000009</v>
          </cell>
          <cell r="Y70">
            <v>5012</v>
          </cell>
          <cell r="Z70">
            <v>22.75</v>
          </cell>
          <cell r="AA70">
            <v>8992.7900000000009</v>
          </cell>
          <cell r="AB70">
            <v>4717</v>
          </cell>
          <cell r="AC70">
            <v>0</v>
          </cell>
          <cell r="AD70">
            <v>4717</v>
          </cell>
          <cell r="AE70">
            <v>21.4</v>
          </cell>
          <cell r="AF70">
            <v>10416.799999999999</v>
          </cell>
          <cell r="AG70">
            <v>0</v>
          </cell>
          <cell r="AH70">
            <v>0</v>
          </cell>
          <cell r="AI70">
            <v>2300789</v>
          </cell>
          <cell r="AJ70">
            <v>10438.200000000001</v>
          </cell>
          <cell r="AK70">
            <v>1.42404</v>
          </cell>
          <cell r="AL70">
            <v>1.3528</v>
          </cell>
          <cell r="AM70">
            <v>0.68180000000000007</v>
          </cell>
          <cell r="AN70">
            <v>1.9842</v>
          </cell>
          <cell r="AO70">
            <v>2.1120999999999999</v>
          </cell>
          <cell r="AP70">
            <v>1.3318000000000001</v>
          </cell>
          <cell r="AQ70" t="str">
            <v>Reappraised</v>
          </cell>
          <cell r="AR70">
            <v>1.0158</v>
          </cell>
          <cell r="AS70">
            <v>1.0811999999999999</v>
          </cell>
          <cell r="AT70">
            <v>1</v>
          </cell>
          <cell r="AU70">
            <v>1</v>
          </cell>
          <cell r="AV70">
            <v>2300789</v>
          </cell>
          <cell r="AW70">
            <v>11</v>
          </cell>
          <cell r="AX70">
            <v>70147</v>
          </cell>
          <cell r="AY70">
            <v>2230642</v>
          </cell>
          <cell r="AZ70" t="str">
            <v xml:space="preserve"> ||</v>
          </cell>
          <cell r="BA70">
            <v>1.3528</v>
          </cell>
          <cell r="BB70">
            <v>1.0158</v>
          </cell>
          <cell r="BC70">
            <v>1.0811999999999999</v>
          </cell>
          <cell r="BD70">
            <v>1.42404</v>
          </cell>
          <cell r="BE70">
            <v>2.5600000000000001E-2</v>
          </cell>
          <cell r="BF70">
            <v>0</v>
          </cell>
        </row>
        <row r="71">
          <cell r="A71" t="str">
            <v>T057</v>
          </cell>
          <cell r="B71" t="str">
            <v>Danville</v>
          </cell>
          <cell r="C71" t="str">
            <v>T057</v>
          </cell>
          <cell r="D71" t="str">
            <v>Danville</v>
          </cell>
          <cell r="E71" t="str">
            <v>T057T057</v>
          </cell>
          <cell r="F71" t="str">
            <v>Caledonia</v>
          </cell>
          <cell r="G71">
            <v>9</v>
          </cell>
          <cell r="I71">
            <v>4671169</v>
          </cell>
          <cell r="J71">
            <v>961365</v>
          </cell>
          <cell r="K71">
            <v>0</v>
          </cell>
          <cell r="L71">
            <v>0</v>
          </cell>
          <cell r="M71">
            <v>0</v>
          </cell>
          <cell r="N71">
            <v>4671169</v>
          </cell>
          <cell r="O71">
            <v>961365</v>
          </cell>
          <cell r="P71">
            <v>3709804</v>
          </cell>
          <cell r="Q71">
            <v>372.69</v>
          </cell>
          <cell r="R71">
            <v>0</v>
          </cell>
          <cell r="S71">
            <v>0</v>
          </cell>
          <cell r="T71">
            <v>0</v>
          </cell>
          <cell r="U71">
            <v>3709804</v>
          </cell>
          <cell r="V71">
            <v>9954.1299999999992</v>
          </cell>
          <cell r="W71">
            <v>3730197</v>
          </cell>
          <cell r="X71">
            <v>9658.4699999999993</v>
          </cell>
          <cell r="Y71">
            <v>352856</v>
          </cell>
          <cell r="Z71">
            <v>913.64</v>
          </cell>
          <cell r="AA71">
            <v>8744.83</v>
          </cell>
          <cell r="AB71">
            <v>181300</v>
          </cell>
          <cell r="AC71">
            <v>0</v>
          </cell>
          <cell r="AD71">
            <v>181300</v>
          </cell>
          <cell r="AE71">
            <v>486.46</v>
          </cell>
          <cell r="AF71">
            <v>9467.67</v>
          </cell>
          <cell r="AG71">
            <v>0</v>
          </cell>
          <cell r="AH71">
            <v>0</v>
          </cell>
          <cell r="AI71">
            <v>3709804</v>
          </cell>
          <cell r="AJ71">
            <v>9954.1299999999992</v>
          </cell>
          <cell r="AK71">
            <v>1.3580000000000001</v>
          </cell>
          <cell r="AL71">
            <v>1.2901</v>
          </cell>
          <cell r="AM71">
            <v>0.65370000000000006</v>
          </cell>
          <cell r="AN71">
            <v>1.9735</v>
          </cell>
          <cell r="AO71">
            <v>2.2027999999999999</v>
          </cell>
          <cell r="AP71">
            <v>1.3585</v>
          </cell>
          <cell r="AQ71" t="str">
            <v>Reappraised</v>
          </cell>
          <cell r="AR71">
            <v>0.94969999999999999</v>
          </cell>
          <cell r="AS71">
            <v>1.06</v>
          </cell>
          <cell r="AT71">
            <v>1</v>
          </cell>
          <cell r="AU71">
            <v>1</v>
          </cell>
          <cell r="AV71">
            <v>3709804</v>
          </cell>
          <cell r="AW71">
            <v>0</v>
          </cell>
          <cell r="AX71">
            <v>0</v>
          </cell>
          <cell r="AY71">
            <v>3709804</v>
          </cell>
          <cell r="AZ71" t="str">
            <v xml:space="preserve"> ||</v>
          </cell>
          <cell r="BA71">
            <v>1.2901</v>
          </cell>
          <cell r="BB71">
            <v>0.94969999999999999</v>
          </cell>
          <cell r="BC71">
            <v>1.06</v>
          </cell>
          <cell r="BD71">
            <v>1.3580000000000001</v>
          </cell>
          <cell r="BE71">
            <v>2.4400000000000002E-2</v>
          </cell>
          <cell r="BF71">
            <v>0</v>
          </cell>
        </row>
        <row r="72">
          <cell r="A72" t="str">
            <v>T058</v>
          </cell>
          <cell r="B72" t="str">
            <v>Derby</v>
          </cell>
          <cell r="C72" t="str">
            <v>T058</v>
          </cell>
          <cell r="D72" t="str">
            <v>Derby</v>
          </cell>
          <cell r="E72" t="str">
            <v>T058T058</v>
          </cell>
          <cell r="F72" t="str">
            <v>Orleans</v>
          </cell>
          <cell r="G72">
            <v>31</v>
          </cell>
          <cell r="I72">
            <v>8139977</v>
          </cell>
          <cell r="J72">
            <v>733786</v>
          </cell>
          <cell r="K72">
            <v>0</v>
          </cell>
          <cell r="L72">
            <v>0</v>
          </cell>
          <cell r="M72">
            <v>0</v>
          </cell>
          <cell r="N72">
            <v>8139977</v>
          </cell>
          <cell r="O72">
            <v>733786</v>
          </cell>
          <cell r="P72">
            <v>7406191</v>
          </cell>
          <cell r="Q72">
            <v>800.63</v>
          </cell>
          <cell r="R72">
            <v>41.6</v>
          </cell>
          <cell r="S72">
            <v>265283</v>
          </cell>
          <cell r="T72">
            <v>0</v>
          </cell>
          <cell r="U72">
            <v>7406191</v>
          </cell>
          <cell r="V72">
            <v>9250.4500000000007</v>
          </cell>
          <cell r="W72">
            <v>7387677</v>
          </cell>
          <cell r="X72">
            <v>9084.81</v>
          </cell>
          <cell r="Y72">
            <v>89294</v>
          </cell>
          <cell r="Z72">
            <v>109.81</v>
          </cell>
          <cell r="AA72">
            <v>8975</v>
          </cell>
          <cell r="AB72">
            <v>71385</v>
          </cell>
          <cell r="AC72">
            <v>0</v>
          </cell>
          <cell r="AD72">
            <v>71385</v>
          </cell>
          <cell r="AE72">
            <v>89.16</v>
          </cell>
          <cell r="AF72">
            <v>9161.2900000000009</v>
          </cell>
          <cell r="AG72">
            <v>0</v>
          </cell>
          <cell r="AH72">
            <v>0</v>
          </cell>
          <cell r="AI72">
            <v>7406191</v>
          </cell>
          <cell r="AJ72">
            <v>9250.4500000000007</v>
          </cell>
          <cell r="AK72">
            <v>1.262</v>
          </cell>
          <cell r="AL72">
            <v>1.1989000000000001</v>
          </cell>
          <cell r="AM72">
            <v>0.73239999999999994</v>
          </cell>
          <cell r="AN72">
            <v>1.6369</v>
          </cell>
          <cell r="AO72">
            <v>1.9661</v>
          </cell>
          <cell r="AP72">
            <v>0.73239999999999994</v>
          </cell>
          <cell r="AQ72" t="str">
            <v/>
          </cell>
          <cell r="AR72">
            <v>1.6369</v>
          </cell>
          <cell r="AS72">
            <v>1.9661</v>
          </cell>
          <cell r="AT72">
            <v>0</v>
          </cell>
          <cell r="AU72">
            <v>0</v>
          </cell>
          <cell r="AV72">
            <v>7406191</v>
          </cell>
          <cell r="AW72">
            <v>41.6</v>
          </cell>
          <cell r="AX72">
            <v>265283</v>
          </cell>
          <cell r="AY72">
            <v>7140908</v>
          </cell>
          <cell r="AZ72" t="str">
            <v xml:space="preserve"> ||</v>
          </cell>
          <cell r="BA72">
            <v>1.1989000000000001</v>
          </cell>
          <cell r="BB72">
            <v>1.6369</v>
          </cell>
          <cell r="BC72">
            <v>1.9661</v>
          </cell>
          <cell r="BD72">
            <v>1.262</v>
          </cell>
          <cell r="BE72">
            <v>2.2700000000000001E-2</v>
          </cell>
          <cell r="BF72">
            <v>0</v>
          </cell>
        </row>
        <row r="73">
          <cell r="A73" t="str">
            <v>T059</v>
          </cell>
          <cell r="B73" t="str">
            <v>Dorset</v>
          </cell>
          <cell r="C73" t="str">
            <v>T059</v>
          </cell>
          <cell r="D73" t="str">
            <v>Dorset</v>
          </cell>
          <cell r="E73" t="str">
            <v>T059T059</v>
          </cell>
          <cell r="F73" t="str">
            <v>Bennington</v>
          </cell>
          <cell r="G73">
            <v>6</v>
          </cell>
          <cell r="I73">
            <v>4069467</v>
          </cell>
          <cell r="J73">
            <v>522868</v>
          </cell>
          <cell r="K73">
            <v>0</v>
          </cell>
          <cell r="L73">
            <v>0</v>
          </cell>
          <cell r="M73">
            <v>0</v>
          </cell>
          <cell r="N73">
            <v>4069467</v>
          </cell>
          <cell r="O73">
            <v>522868</v>
          </cell>
          <cell r="P73">
            <v>3546599</v>
          </cell>
          <cell r="Q73">
            <v>298.33</v>
          </cell>
          <cell r="R73">
            <v>0.56000000000000005</v>
          </cell>
          <cell r="S73">
            <v>3571</v>
          </cell>
          <cell r="T73">
            <v>14904</v>
          </cell>
          <cell r="U73">
            <v>3531695</v>
          </cell>
          <cell r="V73">
            <v>11838.22</v>
          </cell>
          <cell r="W73">
            <v>3266276</v>
          </cell>
          <cell r="X73">
            <v>10572.53</v>
          </cell>
          <cell r="Y73">
            <v>59188</v>
          </cell>
          <cell r="Z73">
            <v>191.58</v>
          </cell>
          <cell r="AA73">
            <v>10380.950000000001</v>
          </cell>
          <cell r="AB73">
            <v>56568</v>
          </cell>
          <cell r="AC73">
            <v>0</v>
          </cell>
          <cell r="AD73">
            <v>56568</v>
          </cell>
          <cell r="AE73">
            <v>189.62</v>
          </cell>
          <cell r="AF73">
            <v>11648.6</v>
          </cell>
          <cell r="AG73">
            <v>0</v>
          </cell>
          <cell r="AH73">
            <v>0</v>
          </cell>
          <cell r="AI73">
            <v>3531695</v>
          </cell>
          <cell r="AJ73">
            <v>11838.22</v>
          </cell>
          <cell r="AK73">
            <v>1.61504</v>
          </cell>
          <cell r="AL73">
            <v>1.5343</v>
          </cell>
          <cell r="AM73">
            <v>0.8126000000000001</v>
          </cell>
          <cell r="AN73">
            <v>1.8880999999999999</v>
          </cell>
          <cell r="AO73">
            <v>1.7721</v>
          </cell>
          <cell r="AP73">
            <v>1.1976</v>
          </cell>
          <cell r="AQ73" t="str">
            <v>Reappraised</v>
          </cell>
          <cell r="AR73">
            <v>1.2810999999999999</v>
          </cell>
          <cell r="AS73">
            <v>1.2023999999999999</v>
          </cell>
          <cell r="AT73">
            <v>1</v>
          </cell>
          <cell r="AU73">
            <v>1</v>
          </cell>
          <cell r="AV73">
            <v>3531695</v>
          </cell>
          <cell r="AW73">
            <v>0.56000000000000005</v>
          </cell>
          <cell r="AX73">
            <v>3571</v>
          </cell>
          <cell r="AY73">
            <v>3528124</v>
          </cell>
          <cell r="AZ73" t="str">
            <v xml:space="preserve"> ||</v>
          </cell>
          <cell r="BA73">
            <v>1.5343</v>
          </cell>
          <cell r="BB73">
            <v>1.2810999999999999</v>
          </cell>
          <cell r="BC73">
            <v>1.2023999999999999</v>
          </cell>
          <cell r="BD73">
            <v>1.61504</v>
          </cell>
          <cell r="BE73">
            <v>2.9100000000000001E-2</v>
          </cell>
          <cell r="BF73">
            <v>0</v>
          </cell>
        </row>
        <row r="74">
          <cell r="A74" t="str">
            <v>T060</v>
          </cell>
          <cell r="B74" t="str">
            <v>Dover</v>
          </cell>
          <cell r="C74" t="str">
            <v>T060</v>
          </cell>
          <cell r="D74" t="str">
            <v>Dover</v>
          </cell>
          <cell r="E74" t="str">
            <v>T060T060</v>
          </cell>
          <cell r="F74" t="str">
            <v>Windham</v>
          </cell>
          <cell r="G74">
            <v>46</v>
          </cell>
          <cell r="I74">
            <v>2267154</v>
          </cell>
          <cell r="J74">
            <v>447247</v>
          </cell>
          <cell r="K74">
            <v>0</v>
          </cell>
          <cell r="L74">
            <v>0</v>
          </cell>
          <cell r="M74">
            <v>0</v>
          </cell>
          <cell r="N74">
            <v>2267154</v>
          </cell>
          <cell r="O74">
            <v>447247</v>
          </cell>
          <cell r="P74">
            <v>1819907</v>
          </cell>
          <cell r="Q74">
            <v>176.48</v>
          </cell>
          <cell r="R74">
            <v>5.94</v>
          </cell>
          <cell r="S74">
            <v>37879</v>
          </cell>
          <cell r="T74">
            <v>54896</v>
          </cell>
          <cell r="U74">
            <v>1765011</v>
          </cell>
          <cell r="V74">
            <v>10001.200000000001</v>
          </cell>
          <cell r="W74">
            <v>1625075</v>
          </cell>
          <cell r="X74">
            <v>8886.02</v>
          </cell>
          <cell r="Y74">
            <v>86964</v>
          </cell>
          <cell r="Z74">
            <v>475.52</v>
          </cell>
          <cell r="AA74">
            <v>8410.5</v>
          </cell>
          <cell r="AB74">
            <v>83628</v>
          </cell>
          <cell r="AC74">
            <v>0</v>
          </cell>
          <cell r="AD74">
            <v>83628</v>
          </cell>
          <cell r="AE74">
            <v>473.87</v>
          </cell>
          <cell r="AF74">
            <v>9527.33</v>
          </cell>
          <cell r="AG74">
            <v>0</v>
          </cell>
          <cell r="AH74">
            <v>0</v>
          </cell>
          <cell r="AI74">
            <v>1765011</v>
          </cell>
          <cell r="AJ74">
            <v>10001.200000000001</v>
          </cell>
          <cell r="AK74">
            <v>1.36442</v>
          </cell>
          <cell r="AL74">
            <v>1.2962</v>
          </cell>
          <cell r="AM74">
            <v>0.89190000000000003</v>
          </cell>
          <cell r="AN74">
            <v>1.4533</v>
          </cell>
          <cell r="AO74">
            <v>1.6145</v>
          </cell>
          <cell r="AP74">
            <v>0.89190000000000003</v>
          </cell>
          <cell r="AQ74" t="str">
            <v/>
          </cell>
          <cell r="AR74">
            <v>1.4533</v>
          </cell>
          <cell r="AS74">
            <v>1.6145</v>
          </cell>
          <cell r="AT74">
            <v>0</v>
          </cell>
          <cell r="AU74">
            <v>0</v>
          </cell>
          <cell r="AV74">
            <v>1765011</v>
          </cell>
          <cell r="AW74">
            <v>5.94</v>
          </cell>
          <cell r="AX74">
            <v>37879</v>
          </cell>
          <cell r="AY74">
            <v>1727132</v>
          </cell>
          <cell r="AZ74" t="str">
            <v xml:space="preserve"> ||</v>
          </cell>
          <cell r="BA74">
            <v>1.2962</v>
          </cell>
          <cell r="BB74">
            <v>1.4533</v>
          </cell>
          <cell r="BC74">
            <v>1.6145</v>
          </cell>
          <cell r="BD74">
            <v>1.36442</v>
          </cell>
          <cell r="BE74">
            <v>2.46E-2</v>
          </cell>
          <cell r="BF74">
            <v>0</v>
          </cell>
        </row>
        <row r="75">
          <cell r="A75" t="str">
            <v>T061</v>
          </cell>
          <cell r="B75" t="str">
            <v>Dummerston</v>
          </cell>
          <cell r="C75" t="str">
            <v>T061</v>
          </cell>
          <cell r="D75" t="str">
            <v>Dummerston</v>
          </cell>
          <cell r="E75" t="str">
            <v>T061T061</v>
          </cell>
          <cell r="F75" t="str">
            <v>Windham</v>
          </cell>
          <cell r="G75">
            <v>48</v>
          </cell>
          <cell r="I75">
            <v>4107717</v>
          </cell>
          <cell r="J75">
            <v>487701</v>
          </cell>
          <cell r="K75">
            <v>0</v>
          </cell>
          <cell r="L75">
            <v>0</v>
          </cell>
          <cell r="M75">
            <v>0</v>
          </cell>
          <cell r="N75">
            <v>4107717</v>
          </cell>
          <cell r="O75">
            <v>487701</v>
          </cell>
          <cell r="P75">
            <v>3620016</v>
          </cell>
          <cell r="Q75">
            <v>262.75</v>
          </cell>
          <cell r="R75">
            <v>9.82</v>
          </cell>
          <cell r="S75">
            <v>62622</v>
          </cell>
          <cell r="T75">
            <v>0</v>
          </cell>
          <cell r="U75">
            <v>3620016</v>
          </cell>
          <cell r="V75">
            <v>13777.42</v>
          </cell>
          <cell r="W75">
            <v>3592704</v>
          </cell>
          <cell r="X75">
            <v>13325.06</v>
          </cell>
          <cell r="Y75">
            <v>325266</v>
          </cell>
          <cell r="Z75">
            <v>1206.3900000000001</v>
          </cell>
          <cell r="AA75">
            <v>12118.67</v>
          </cell>
          <cell r="AB75">
            <v>309290</v>
          </cell>
          <cell r="AC75">
            <v>0</v>
          </cell>
          <cell r="AD75">
            <v>309290</v>
          </cell>
          <cell r="AE75">
            <v>1177.1300000000001</v>
          </cell>
          <cell r="AF75">
            <v>12600.29</v>
          </cell>
          <cell r="AG75">
            <v>872.29000000000087</v>
          </cell>
          <cell r="AH75">
            <v>229194</v>
          </cell>
          <cell r="AI75">
            <v>3849210</v>
          </cell>
          <cell r="AJ75">
            <v>14649.71</v>
          </cell>
          <cell r="AK75">
            <v>1.9985999999999999</v>
          </cell>
          <cell r="AL75">
            <v>1.8987000000000001</v>
          </cell>
          <cell r="AM75">
            <v>0.66349999999999998</v>
          </cell>
          <cell r="AN75">
            <v>2.8616000000000001</v>
          </cell>
          <cell r="AO75">
            <v>2.1703000000000001</v>
          </cell>
          <cell r="AP75">
            <v>1.1960999999999999</v>
          </cell>
          <cell r="AQ75" t="str">
            <v>Reappraised</v>
          </cell>
          <cell r="AR75">
            <v>1.5873999999999999</v>
          </cell>
          <cell r="AS75">
            <v>1.2039</v>
          </cell>
          <cell r="AT75">
            <v>1</v>
          </cell>
          <cell r="AU75">
            <v>1</v>
          </cell>
          <cell r="AV75">
            <v>3620016</v>
          </cell>
          <cell r="AW75">
            <v>9.82</v>
          </cell>
          <cell r="AX75">
            <v>62622</v>
          </cell>
          <cell r="AY75">
            <v>3557394</v>
          </cell>
          <cell r="AZ75" t="str">
            <v xml:space="preserve"> ||</v>
          </cell>
          <cell r="BA75">
            <v>1.8987000000000001</v>
          </cell>
          <cell r="BB75">
            <v>1.5873999999999999</v>
          </cell>
          <cell r="BC75">
            <v>1.2039</v>
          </cell>
          <cell r="BD75">
            <v>1.9985999999999999</v>
          </cell>
          <cell r="BE75">
            <v>3.5999999999999997E-2</v>
          </cell>
          <cell r="BF75">
            <v>0</v>
          </cell>
        </row>
        <row r="76">
          <cell r="A76" t="str">
            <v>T063</v>
          </cell>
          <cell r="B76" t="str">
            <v>Duxbury</v>
          </cell>
          <cell r="C76" t="str">
            <v>T063</v>
          </cell>
          <cell r="D76" t="str">
            <v>Duxbury</v>
          </cell>
          <cell r="E76" t="str">
            <v>T063T063</v>
          </cell>
          <cell r="F76" t="str">
            <v>Washington</v>
          </cell>
          <cell r="G76">
            <v>42</v>
          </cell>
          <cell r="I76">
            <v>2389850</v>
          </cell>
          <cell r="J76">
            <v>-436</v>
          </cell>
          <cell r="K76">
            <v>0</v>
          </cell>
          <cell r="L76">
            <v>0</v>
          </cell>
          <cell r="M76">
            <v>0</v>
          </cell>
          <cell r="N76">
            <v>2389850</v>
          </cell>
          <cell r="O76">
            <v>-436</v>
          </cell>
          <cell r="P76">
            <v>2390286</v>
          </cell>
          <cell r="Q76">
            <v>230.95</v>
          </cell>
          <cell r="R76">
            <v>1.8</v>
          </cell>
          <cell r="S76">
            <v>11479</v>
          </cell>
          <cell r="T76">
            <v>0</v>
          </cell>
          <cell r="U76">
            <v>2390286</v>
          </cell>
          <cell r="V76">
            <v>10349.799999999999</v>
          </cell>
          <cell r="W76">
            <v>2306390</v>
          </cell>
          <cell r="X76">
            <v>9779.0499999999993</v>
          </cell>
          <cell r="Y76">
            <v>159637</v>
          </cell>
          <cell r="Z76">
            <v>676.86</v>
          </cell>
          <cell r="AA76">
            <v>9102.19</v>
          </cell>
          <cell r="AB76">
            <v>144349</v>
          </cell>
          <cell r="AC76">
            <v>0</v>
          </cell>
          <cell r="AD76">
            <v>144349</v>
          </cell>
          <cell r="AE76">
            <v>625.02</v>
          </cell>
          <cell r="AF76">
            <v>9724.7800000000007</v>
          </cell>
          <cell r="AG76">
            <v>0</v>
          </cell>
          <cell r="AH76">
            <v>0</v>
          </cell>
          <cell r="AI76">
            <v>2390286</v>
          </cell>
          <cell r="AJ76">
            <v>10349.799999999999</v>
          </cell>
          <cell r="AK76">
            <v>1.41198</v>
          </cell>
          <cell r="AL76">
            <v>1.3413999999999999</v>
          </cell>
          <cell r="AM76">
            <v>0.68590000000000007</v>
          </cell>
          <cell r="AN76">
            <v>1.9557</v>
          </cell>
          <cell r="AO76">
            <v>2.0994000000000002</v>
          </cell>
          <cell r="AP76">
            <v>1.304</v>
          </cell>
          <cell r="AQ76" t="str">
            <v>Reappraised</v>
          </cell>
          <cell r="AR76">
            <v>1.0286999999999999</v>
          </cell>
          <cell r="AS76">
            <v>1.1043000000000001</v>
          </cell>
          <cell r="AT76">
            <v>1</v>
          </cell>
          <cell r="AU76">
            <v>1</v>
          </cell>
          <cell r="AV76">
            <v>2390286</v>
          </cell>
          <cell r="AW76">
            <v>1.8</v>
          </cell>
          <cell r="AX76">
            <v>11479</v>
          </cell>
          <cell r="AY76">
            <v>2378807</v>
          </cell>
          <cell r="AZ76" t="str">
            <v xml:space="preserve"> ||</v>
          </cell>
          <cell r="BA76">
            <v>1.3413999999999999</v>
          </cell>
          <cell r="BB76">
            <v>1.0286999999999999</v>
          </cell>
          <cell r="BC76">
            <v>1.1043000000000001</v>
          </cell>
          <cell r="BD76">
            <v>1.41198</v>
          </cell>
          <cell r="BE76">
            <v>2.5399999999999999E-2</v>
          </cell>
          <cell r="BF76">
            <v>0</v>
          </cell>
        </row>
        <row r="77">
          <cell r="A77" t="str">
            <v>T064</v>
          </cell>
          <cell r="B77" t="str">
            <v>East Haven</v>
          </cell>
          <cell r="C77" t="str">
            <v>T064</v>
          </cell>
          <cell r="D77" t="str">
            <v>East Haven</v>
          </cell>
          <cell r="E77" t="str">
            <v>T064T064</v>
          </cell>
          <cell r="F77" t="str">
            <v>Essex</v>
          </cell>
          <cell r="G77">
            <v>8</v>
          </cell>
          <cell r="I77">
            <v>853910</v>
          </cell>
          <cell r="J77">
            <v>142449</v>
          </cell>
          <cell r="K77">
            <v>0</v>
          </cell>
          <cell r="L77">
            <v>0</v>
          </cell>
          <cell r="M77">
            <v>0</v>
          </cell>
          <cell r="N77">
            <v>853910</v>
          </cell>
          <cell r="O77">
            <v>142449</v>
          </cell>
          <cell r="P77">
            <v>711461</v>
          </cell>
          <cell r="Q77">
            <v>68.58</v>
          </cell>
          <cell r="R77">
            <v>0</v>
          </cell>
          <cell r="S77">
            <v>0</v>
          </cell>
          <cell r="T77">
            <v>0</v>
          </cell>
          <cell r="U77">
            <v>711461</v>
          </cell>
          <cell r="V77">
            <v>10374.18</v>
          </cell>
          <cell r="W77">
            <v>587168</v>
          </cell>
          <cell r="X77">
            <v>8353.51</v>
          </cell>
          <cell r="Y77">
            <v>40028</v>
          </cell>
          <cell r="Z77">
            <v>569.47</v>
          </cell>
          <cell r="AA77">
            <v>7784.04</v>
          </cell>
          <cell r="AB77">
            <v>38896</v>
          </cell>
          <cell r="AC77">
            <v>0</v>
          </cell>
          <cell r="AD77">
            <v>38896</v>
          </cell>
          <cell r="AE77">
            <v>567.16</v>
          </cell>
          <cell r="AF77">
            <v>9807.02</v>
          </cell>
          <cell r="AG77">
            <v>0</v>
          </cell>
          <cell r="AH77">
            <v>0</v>
          </cell>
          <cell r="AI77">
            <v>711461</v>
          </cell>
          <cell r="AJ77">
            <v>10374.18</v>
          </cell>
          <cell r="AK77">
            <v>1.4153</v>
          </cell>
          <cell r="AL77">
            <v>1.3445</v>
          </cell>
          <cell r="AM77">
            <v>0.80290000000000006</v>
          </cell>
          <cell r="AN77">
            <v>1.6746000000000001</v>
          </cell>
          <cell r="AO77">
            <v>1.7935000000000001</v>
          </cell>
          <cell r="AP77">
            <v>0.80290000000000006</v>
          </cell>
          <cell r="AQ77" t="str">
            <v/>
          </cell>
          <cell r="AR77">
            <v>1.6746000000000001</v>
          </cell>
          <cell r="AS77">
            <v>1.7935000000000001</v>
          </cell>
          <cell r="AT77">
            <v>0</v>
          </cell>
          <cell r="AU77">
            <v>0</v>
          </cell>
          <cell r="AV77">
            <v>711461</v>
          </cell>
          <cell r="AW77">
            <v>0</v>
          </cell>
          <cell r="AX77">
            <v>0</v>
          </cell>
          <cell r="AY77">
            <v>711461</v>
          </cell>
          <cell r="AZ77" t="str">
            <v xml:space="preserve"> ||</v>
          </cell>
          <cell r="BA77">
            <v>1.3445</v>
          </cell>
          <cell r="BB77">
            <v>1.6746000000000001</v>
          </cell>
          <cell r="BC77">
            <v>1.7935000000000001</v>
          </cell>
          <cell r="BD77">
            <v>1.4153</v>
          </cell>
          <cell r="BE77">
            <v>2.5499999999999998E-2</v>
          </cell>
          <cell r="BF77">
            <v>0</v>
          </cell>
        </row>
        <row r="78">
          <cell r="A78" t="str">
            <v>T065</v>
          </cell>
          <cell r="B78" t="str">
            <v>East Montpelier</v>
          </cell>
          <cell r="C78" t="str">
            <v>T065</v>
          </cell>
          <cell r="D78" t="str">
            <v>East Montpelier</v>
          </cell>
          <cell r="E78" t="str">
            <v>T065T065</v>
          </cell>
          <cell r="F78" t="str">
            <v>Washington</v>
          </cell>
          <cell r="G78">
            <v>32</v>
          </cell>
          <cell r="I78">
            <v>5441635</v>
          </cell>
          <cell r="J78">
            <v>363398</v>
          </cell>
          <cell r="K78">
            <v>0</v>
          </cell>
          <cell r="L78">
            <v>0</v>
          </cell>
          <cell r="M78">
            <v>0</v>
          </cell>
          <cell r="N78">
            <v>5441635</v>
          </cell>
          <cell r="O78">
            <v>363398</v>
          </cell>
          <cell r="P78">
            <v>5078237</v>
          </cell>
          <cell r="Q78">
            <v>454.92</v>
          </cell>
          <cell r="R78">
            <v>3.26</v>
          </cell>
          <cell r="S78">
            <v>20789</v>
          </cell>
          <cell r="T78">
            <v>0</v>
          </cell>
          <cell r="U78">
            <v>5078237</v>
          </cell>
          <cell r="V78">
            <v>11162.92</v>
          </cell>
          <cell r="W78">
            <v>4670925</v>
          </cell>
          <cell r="X78">
            <v>10393.69</v>
          </cell>
          <cell r="Y78">
            <v>361446</v>
          </cell>
          <cell r="Z78">
            <v>804.29</v>
          </cell>
          <cell r="AA78">
            <v>9589.4</v>
          </cell>
          <cell r="AB78">
            <v>358230</v>
          </cell>
          <cell r="AC78">
            <v>0</v>
          </cell>
          <cell r="AD78">
            <v>358230</v>
          </cell>
          <cell r="AE78">
            <v>787.46</v>
          </cell>
          <cell r="AF78">
            <v>10375.459999999999</v>
          </cell>
          <cell r="AG78">
            <v>0</v>
          </cell>
          <cell r="AH78">
            <v>0</v>
          </cell>
          <cell r="AI78">
            <v>5078237</v>
          </cell>
          <cell r="AJ78">
            <v>11162.92</v>
          </cell>
          <cell r="AK78">
            <v>1.52291</v>
          </cell>
          <cell r="AL78">
            <v>1.4468000000000001</v>
          </cell>
          <cell r="AM78">
            <v>0.68909999999999993</v>
          </cell>
          <cell r="AN78">
            <v>2.0996000000000001</v>
          </cell>
          <cell r="AO78">
            <v>2.0897000000000001</v>
          </cell>
          <cell r="AP78">
            <v>0.68909999999999993</v>
          </cell>
          <cell r="AQ78" t="str">
            <v/>
          </cell>
          <cell r="AR78">
            <v>2.0996000000000001</v>
          </cell>
          <cell r="AS78">
            <v>2.0897000000000001</v>
          </cell>
          <cell r="AT78">
            <v>0</v>
          </cell>
          <cell r="AU78">
            <v>0</v>
          </cell>
          <cell r="AV78">
            <v>5078237</v>
          </cell>
          <cell r="AW78">
            <v>3.26</v>
          </cell>
          <cell r="AX78">
            <v>20789</v>
          </cell>
          <cell r="AY78">
            <v>5057448</v>
          </cell>
          <cell r="AZ78" t="str">
            <v xml:space="preserve"> ||</v>
          </cell>
          <cell r="BA78">
            <v>1.4468000000000001</v>
          </cell>
          <cell r="BB78">
            <v>2.0996000000000001</v>
          </cell>
          <cell r="BC78">
            <v>2.0897000000000001</v>
          </cell>
          <cell r="BD78">
            <v>1.52291</v>
          </cell>
          <cell r="BE78">
            <v>2.7400000000000001E-2</v>
          </cell>
          <cell r="BF78">
            <v>0</v>
          </cell>
        </row>
        <row r="79">
          <cell r="A79" t="str">
            <v>T066</v>
          </cell>
          <cell r="B79" t="str">
            <v>Eden</v>
          </cell>
          <cell r="C79" t="str">
            <v>T066</v>
          </cell>
          <cell r="D79" t="str">
            <v>Eden</v>
          </cell>
          <cell r="E79" t="str">
            <v>T066T066</v>
          </cell>
          <cell r="F79" t="str">
            <v>Lamoille</v>
          </cell>
          <cell r="G79">
            <v>25</v>
          </cell>
          <cell r="I79">
            <v>3897278</v>
          </cell>
          <cell r="J79">
            <v>740811</v>
          </cell>
          <cell r="K79">
            <v>0</v>
          </cell>
          <cell r="L79">
            <v>0</v>
          </cell>
          <cell r="M79">
            <v>0</v>
          </cell>
          <cell r="N79">
            <v>3897278</v>
          </cell>
          <cell r="O79">
            <v>740811</v>
          </cell>
          <cell r="P79">
            <v>3156467</v>
          </cell>
          <cell r="Q79">
            <v>258.25</v>
          </cell>
          <cell r="R79">
            <v>15.18</v>
          </cell>
          <cell r="S79">
            <v>96803</v>
          </cell>
          <cell r="T79">
            <v>0</v>
          </cell>
          <cell r="U79">
            <v>3156467</v>
          </cell>
          <cell r="V79">
            <v>12222.52</v>
          </cell>
          <cell r="W79">
            <v>2970764</v>
          </cell>
          <cell r="X79">
            <v>11564.34</v>
          </cell>
          <cell r="Y79">
            <v>70982</v>
          </cell>
          <cell r="Z79">
            <v>276.31</v>
          </cell>
          <cell r="AA79">
            <v>11288.03</v>
          </cell>
          <cell r="AB79">
            <v>58395</v>
          </cell>
          <cell r="AC79">
            <v>0</v>
          </cell>
          <cell r="AD79">
            <v>58395</v>
          </cell>
          <cell r="AE79">
            <v>226.12</v>
          </cell>
          <cell r="AF79">
            <v>11996.4</v>
          </cell>
          <cell r="AG79">
            <v>268.39999999999998</v>
          </cell>
          <cell r="AH79">
            <v>69314</v>
          </cell>
          <cell r="AI79">
            <v>3225781</v>
          </cell>
          <cell r="AJ79">
            <v>12490.92</v>
          </cell>
          <cell r="AK79">
            <v>1.70408</v>
          </cell>
          <cell r="AL79">
            <v>1.6189</v>
          </cell>
          <cell r="AM79">
            <v>0.77129999999999999</v>
          </cell>
          <cell r="AN79">
            <v>2.0989</v>
          </cell>
          <cell r="AO79">
            <v>1.867</v>
          </cell>
          <cell r="AP79">
            <v>0.77129999999999999</v>
          </cell>
          <cell r="AQ79" t="str">
            <v/>
          </cell>
          <cell r="AR79">
            <v>2.0989</v>
          </cell>
          <cell r="AS79">
            <v>1.867</v>
          </cell>
          <cell r="AT79">
            <v>0</v>
          </cell>
          <cell r="AU79">
            <v>0</v>
          </cell>
          <cell r="AV79">
            <v>3156467</v>
          </cell>
          <cell r="AW79">
            <v>15.18</v>
          </cell>
          <cell r="AX79">
            <v>96803</v>
          </cell>
          <cell r="AY79">
            <v>3059664</v>
          </cell>
          <cell r="AZ79" t="str">
            <v xml:space="preserve"> ||</v>
          </cell>
          <cell r="BA79">
            <v>1.6189</v>
          </cell>
          <cell r="BB79">
            <v>2.0989</v>
          </cell>
          <cell r="BC79">
            <v>1.867</v>
          </cell>
          <cell r="BD79">
            <v>1.70408</v>
          </cell>
          <cell r="BE79">
            <v>3.0700000000000002E-2</v>
          </cell>
          <cell r="BF79">
            <v>0</v>
          </cell>
        </row>
        <row r="80">
          <cell r="A80" t="str">
            <v>T067</v>
          </cell>
          <cell r="B80" t="str">
            <v>Elmore</v>
          </cell>
          <cell r="C80" t="str">
            <v>T067</v>
          </cell>
          <cell r="D80" t="str">
            <v>Elmore</v>
          </cell>
          <cell r="E80" t="str">
            <v>T067T067</v>
          </cell>
          <cell r="F80" t="str">
            <v>Lamoille</v>
          </cell>
          <cell r="G80">
            <v>26</v>
          </cell>
          <cell r="I80">
            <v>1488625</v>
          </cell>
          <cell r="J80">
            <v>359850</v>
          </cell>
          <cell r="K80">
            <v>0</v>
          </cell>
          <cell r="L80">
            <v>0</v>
          </cell>
          <cell r="M80">
            <v>0</v>
          </cell>
          <cell r="N80">
            <v>1488625</v>
          </cell>
          <cell r="O80">
            <v>359850</v>
          </cell>
          <cell r="P80">
            <v>1128775</v>
          </cell>
          <cell r="Q80">
            <v>148.05000000000001</v>
          </cell>
          <cell r="R80">
            <v>1.67</v>
          </cell>
          <cell r="S80">
            <v>10650</v>
          </cell>
          <cell r="T80">
            <v>0</v>
          </cell>
          <cell r="U80">
            <v>1128775</v>
          </cell>
          <cell r="V80">
            <v>7624.28</v>
          </cell>
          <cell r="W80">
            <v>1070100</v>
          </cell>
          <cell r="X80">
            <v>6974.97</v>
          </cell>
          <cell r="Y80">
            <v>0</v>
          </cell>
          <cell r="Z80">
            <v>0</v>
          </cell>
          <cell r="AA80">
            <v>6974.97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7624.28</v>
          </cell>
          <cell r="AG80">
            <v>0</v>
          </cell>
          <cell r="AH80">
            <v>0</v>
          </cell>
          <cell r="AI80">
            <v>1128775</v>
          </cell>
          <cell r="AJ80">
            <v>7624.28</v>
          </cell>
          <cell r="AK80">
            <v>1.0401499999999999</v>
          </cell>
          <cell r="AL80">
            <v>0.98809999999999998</v>
          </cell>
          <cell r="AM80">
            <v>1.0683</v>
          </cell>
          <cell r="AN80">
            <v>0.92490000000000006</v>
          </cell>
          <cell r="AO80">
            <v>1.3479000000000001</v>
          </cell>
          <cell r="AP80">
            <v>1.0683</v>
          </cell>
          <cell r="AQ80" t="str">
            <v/>
          </cell>
          <cell r="AR80">
            <v>0.92490000000000006</v>
          </cell>
          <cell r="AS80">
            <v>1.3479000000000001</v>
          </cell>
          <cell r="AT80">
            <v>0</v>
          </cell>
          <cell r="AU80">
            <v>0</v>
          </cell>
          <cell r="AV80">
            <v>1128775</v>
          </cell>
          <cell r="AW80">
            <v>1.67</v>
          </cell>
          <cell r="AX80">
            <v>10650</v>
          </cell>
          <cell r="AY80">
            <v>1118125</v>
          </cell>
          <cell r="AZ80" t="str">
            <v xml:space="preserve"> ||</v>
          </cell>
          <cell r="BA80">
            <v>0.98809999999999998</v>
          </cell>
          <cell r="BB80">
            <v>0.92490000000000006</v>
          </cell>
          <cell r="BC80">
            <v>1.3479000000000001</v>
          </cell>
          <cell r="BD80">
            <v>1.0401499999999999</v>
          </cell>
          <cell r="BE80">
            <v>1.8700000000000001E-2</v>
          </cell>
          <cell r="BF80">
            <v>0</v>
          </cell>
        </row>
        <row r="81">
          <cell r="A81" t="str">
            <v>T068</v>
          </cell>
          <cell r="B81" t="str">
            <v>Enosburg Falls ID</v>
          </cell>
          <cell r="C81" t="str">
            <v>T068</v>
          </cell>
          <cell r="D81" t="str">
            <v>Enosburg Falls ID</v>
          </cell>
          <cell r="E81" t="str">
            <v>T068T068</v>
          </cell>
          <cell r="F81" t="str">
            <v>Franklin</v>
          </cell>
          <cell r="G81">
            <v>20</v>
          </cell>
          <cell r="I81">
            <v>9611557</v>
          </cell>
          <cell r="J81">
            <v>3719896</v>
          </cell>
          <cell r="K81">
            <v>0</v>
          </cell>
          <cell r="L81">
            <v>0</v>
          </cell>
          <cell r="M81">
            <v>0</v>
          </cell>
          <cell r="N81">
            <v>9611557</v>
          </cell>
          <cell r="O81">
            <v>3719896</v>
          </cell>
          <cell r="P81">
            <v>5891661</v>
          </cell>
          <cell r="Q81">
            <v>546.75</v>
          </cell>
          <cell r="R81">
            <v>18.829999999999998</v>
          </cell>
          <cell r="S81">
            <v>120079</v>
          </cell>
          <cell r="T81">
            <v>0</v>
          </cell>
          <cell r="U81">
            <v>5891661</v>
          </cell>
          <cell r="V81">
            <v>10775.79</v>
          </cell>
          <cell r="W81">
            <v>5464045</v>
          </cell>
          <cell r="X81">
            <v>9838.2099999999991</v>
          </cell>
          <cell r="Y81">
            <v>800674</v>
          </cell>
          <cell r="Z81">
            <v>991.01</v>
          </cell>
          <cell r="AA81">
            <v>8847.2000000000007</v>
          </cell>
          <cell r="AB81">
            <v>794087</v>
          </cell>
          <cell r="AC81">
            <v>262040</v>
          </cell>
          <cell r="AD81">
            <v>532047</v>
          </cell>
          <cell r="AE81">
            <v>973.11</v>
          </cell>
          <cell r="AF81">
            <v>9802.68</v>
          </cell>
          <cell r="AG81">
            <v>0</v>
          </cell>
          <cell r="AH81">
            <v>0</v>
          </cell>
          <cell r="AI81">
            <v>5891661</v>
          </cell>
          <cell r="AJ81">
            <v>10775.79</v>
          </cell>
          <cell r="AK81">
            <v>1.4700899999999999</v>
          </cell>
          <cell r="AL81">
            <v>1.3966000000000001</v>
          </cell>
          <cell r="AM81">
            <v>0.69730000000000003</v>
          </cell>
          <cell r="AN81">
            <v>2.0028999999999999</v>
          </cell>
          <cell r="AO81">
            <v>2.0651000000000002</v>
          </cell>
          <cell r="AP81">
            <v>0.69730000000000003</v>
          </cell>
          <cell r="AQ81" t="str">
            <v/>
          </cell>
          <cell r="AR81">
            <v>2.0028999999999999</v>
          </cell>
          <cell r="AS81">
            <v>2.0651000000000002</v>
          </cell>
          <cell r="AT81">
            <v>0</v>
          </cell>
          <cell r="AU81">
            <v>0</v>
          </cell>
          <cell r="AV81">
            <v>5891661</v>
          </cell>
          <cell r="AW81">
            <v>18.829999999999998</v>
          </cell>
          <cell r="AX81">
            <v>120079</v>
          </cell>
          <cell r="AY81">
            <v>5771582</v>
          </cell>
          <cell r="AZ81" t="str">
            <v xml:space="preserve"> ||</v>
          </cell>
          <cell r="BA81">
            <v>1.3966000000000001</v>
          </cell>
          <cell r="BB81">
            <v>2.0028999999999999</v>
          </cell>
          <cell r="BC81">
            <v>2.0651000000000002</v>
          </cell>
          <cell r="BD81">
            <v>1.4700899999999999</v>
          </cell>
          <cell r="BE81">
            <v>2.6499999999999999E-2</v>
          </cell>
          <cell r="BF81">
            <v>0</v>
          </cell>
        </row>
        <row r="82">
          <cell r="A82" t="str">
            <v>T069</v>
          </cell>
          <cell r="B82" t="str">
            <v>Essex Junction ID</v>
          </cell>
          <cell r="C82" t="str">
            <v>T069</v>
          </cell>
          <cell r="D82" t="str">
            <v>Essex Junction ID</v>
          </cell>
          <cell r="E82" t="str">
            <v>T069T069</v>
          </cell>
          <cell r="F82" t="str">
            <v>Chittenden</v>
          </cell>
          <cell r="G82">
            <v>13</v>
          </cell>
          <cell r="I82">
            <v>20475818</v>
          </cell>
          <cell r="J82">
            <v>2392832</v>
          </cell>
          <cell r="K82">
            <v>0</v>
          </cell>
          <cell r="L82">
            <v>0</v>
          </cell>
          <cell r="M82">
            <v>0</v>
          </cell>
          <cell r="N82">
            <v>20475818</v>
          </cell>
          <cell r="O82">
            <v>2392832</v>
          </cell>
          <cell r="P82">
            <v>18082986</v>
          </cell>
          <cell r="Q82">
            <v>1515.71</v>
          </cell>
          <cell r="R82">
            <v>30.84</v>
          </cell>
          <cell r="S82">
            <v>196667</v>
          </cell>
          <cell r="T82">
            <v>0</v>
          </cell>
          <cell r="U82">
            <v>18082986</v>
          </cell>
          <cell r="V82">
            <v>11930.37</v>
          </cell>
          <cell r="W82">
            <v>17223036</v>
          </cell>
          <cell r="X82">
            <v>11168.85</v>
          </cell>
          <cell r="Y82">
            <v>447803</v>
          </cell>
          <cell r="Z82">
            <v>290.39</v>
          </cell>
          <cell r="AA82">
            <v>10878.46</v>
          </cell>
          <cell r="AB82">
            <v>573963</v>
          </cell>
          <cell r="AC82">
            <v>0</v>
          </cell>
          <cell r="AD82">
            <v>573963</v>
          </cell>
          <cell r="AE82">
            <v>378.68</v>
          </cell>
          <cell r="AF82">
            <v>11551.69</v>
          </cell>
          <cell r="AG82">
            <v>0</v>
          </cell>
          <cell r="AH82">
            <v>0</v>
          </cell>
          <cell r="AI82">
            <v>18082986</v>
          </cell>
          <cell r="AJ82">
            <v>11930.37</v>
          </cell>
          <cell r="AK82">
            <v>1.62761</v>
          </cell>
          <cell r="AL82">
            <v>1.5462</v>
          </cell>
          <cell r="AM82">
            <v>0.63019999999999998</v>
          </cell>
          <cell r="AN82">
            <v>2.4535</v>
          </cell>
          <cell r="AO82">
            <v>2.2850000000000001</v>
          </cell>
          <cell r="AP82">
            <v>0.63019999999999998</v>
          </cell>
          <cell r="AQ82" t="str">
            <v/>
          </cell>
          <cell r="AR82">
            <v>2.4535</v>
          </cell>
          <cell r="AS82">
            <v>2.2850000000000001</v>
          </cell>
          <cell r="AT82">
            <v>0</v>
          </cell>
          <cell r="AU82">
            <v>0</v>
          </cell>
          <cell r="AV82">
            <v>18082986</v>
          </cell>
          <cell r="AW82">
            <v>30.84</v>
          </cell>
          <cell r="AX82">
            <v>196667</v>
          </cell>
          <cell r="AY82">
            <v>17886319</v>
          </cell>
          <cell r="AZ82" t="str">
            <v xml:space="preserve"> ||</v>
          </cell>
          <cell r="BA82">
            <v>1.5462</v>
          </cell>
          <cell r="BB82">
            <v>2.4535</v>
          </cell>
          <cell r="BC82">
            <v>2.2850000000000001</v>
          </cell>
          <cell r="BD82">
            <v>1.62761</v>
          </cell>
          <cell r="BE82">
            <v>2.93E-2</v>
          </cell>
          <cell r="BF82">
            <v>0</v>
          </cell>
        </row>
        <row r="83">
          <cell r="A83" t="str">
            <v>T070</v>
          </cell>
          <cell r="B83" t="str">
            <v>Essex Town</v>
          </cell>
          <cell r="C83" t="str">
            <v>T070</v>
          </cell>
          <cell r="D83" t="str">
            <v>Essex Town</v>
          </cell>
          <cell r="E83" t="str">
            <v>T070T070</v>
          </cell>
          <cell r="F83" t="str">
            <v>Chittenden</v>
          </cell>
          <cell r="G83">
            <v>59</v>
          </cell>
          <cell r="I83">
            <v>25771089</v>
          </cell>
          <cell r="J83">
            <v>2779204</v>
          </cell>
          <cell r="K83">
            <v>0</v>
          </cell>
          <cell r="L83">
            <v>0</v>
          </cell>
          <cell r="M83">
            <v>0</v>
          </cell>
          <cell r="N83">
            <v>25771089</v>
          </cell>
          <cell r="O83">
            <v>2779204</v>
          </cell>
          <cell r="P83">
            <v>22991885</v>
          </cell>
          <cell r="Q83">
            <v>1990.08</v>
          </cell>
          <cell r="R83">
            <v>40.72</v>
          </cell>
          <cell r="S83">
            <v>259671</v>
          </cell>
          <cell r="T83">
            <v>0</v>
          </cell>
          <cell r="U83">
            <v>22991885</v>
          </cell>
          <cell r="V83">
            <v>11553.25</v>
          </cell>
          <cell r="W83">
            <v>22238556</v>
          </cell>
          <cell r="X83">
            <v>10837.98</v>
          </cell>
          <cell r="Y83">
            <v>510763</v>
          </cell>
          <cell r="Z83">
            <v>248.92</v>
          </cell>
          <cell r="AA83">
            <v>10589.06</v>
          </cell>
          <cell r="AB83">
            <v>488220</v>
          </cell>
          <cell r="AC83">
            <v>0</v>
          </cell>
          <cell r="AD83">
            <v>488220</v>
          </cell>
          <cell r="AE83">
            <v>245.33</v>
          </cell>
          <cell r="AF83">
            <v>11307.92</v>
          </cell>
          <cell r="AG83">
            <v>0</v>
          </cell>
          <cell r="AH83">
            <v>0</v>
          </cell>
          <cell r="AI83">
            <v>22991885</v>
          </cell>
          <cell r="AJ83">
            <v>11553.25</v>
          </cell>
          <cell r="AK83">
            <v>1.57616</v>
          </cell>
          <cell r="AL83">
            <v>1.4974000000000001</v>
          </cell>
          <cell r="AM83">
            <v>0.62869999999999993</v>
          </cell>
          <cell r="AN83">
            <v>2.3816999999999999</v>
          </cell>
          <cell r="AO83">
            <v>2.2904</v>
          </cell>
          <cell r="AP83">
            <v>0.62869999999999993</v>
          </cell>
          <cell r="AQ83" t="str">
            <v/>
          </cell>
          <cell r="AR83">
            <v>2.3816999999999999</v>
          </cell>
          <cell r="AS83">
            <v>2.2904</v>
          </cell>
          <cell r="AT83">
            <v>0</v>
          </cell>
          <cell r="AU83">
            <v>0</v>
          </cell>
          <cell r="AV83">
            <v>22991885</v>
          </cell>
          <cell r="AW83">
            <v>40.72</v>
          </cell>
          <cell r="AX83">
            <v>259671</v>
          </cell>
          <cell r="AY83">
            <v>22732214</v>
          </cell>
          <cell r="AZ83" t="str">
            <v xml:space="preserve"> ||</v>
          </cell>
          <cell r="BA83">
            <v>1.4974000000000001</v>
          </cell>
          <cell r="BB83">
            <v>2.3816999999999999</v>
          </cell>
          <cell r="BC83">
            <v>2.2904</v>
          </cell>
          <cell r="BD83">
            <v>1.57616</v>
          </cell>
          <cell r="BE83">
            <v>2.8400000000000002E-2</v>
          </cell>
          <cell r="BF83">
            <v>0</v>
          </cell>
        </row>
        <row r="84">
          <cell r="A84" t="str">
            <v>T071</v>
          </cell>
          <cell r="B84" t="str">
            <v>Fairfax</v>
          </cell>
          <cell r="C84" t="str">
            <v>T071</v>
          </cell>
          <cell r="D84" t="str">
            <v>Fairfax</v>
          </cell>
          <cell r="E84" t="str">
            <v>T071T071</v>
          </cell>
          <cell r="F84" t="str">
            <v>Franklin</v>
          </cell>
          <cell r="G84">
            <v>22</v>
          </cell>
          <cell r="I84">
            <v>10212717</v>
          </cell>
          <cell r="J84">
            <v>2698357</v>
          </cell>
          <cell r="K84">
            <v>0</v>
          </cell>
          <cell r="L84">
            <v>0</v>
          </cell>
          <cell r="M84">
            <v>0</v>
          </cell>
          <cell r="N84">
            <v>10212717</v>
          </cell>
          <cell r="O84">
            <v>2698357</v>
          </cell>
          <cell r="P84">
            <v>7514360</v>
          </cell>
          <cell r="Q84">
            <v>775.86</v>
          </cell>
          <cell r="R84">
            <v>30.17</v>
          </cell>
          <cell r="S84">
            <v>192394</v>
          </cell>
          <cell r="T84">
            <v>0</v>
          </cell>
          <cell r="U84">
            <v>7514360</v>
          </cell>
          <cell r="V84">
            <v>9685.2000000000007</v>
          </cell>
          <cell r="W84">
            <v>7208375</v>
          </cell>
          <cell r="X84">
            <v>9321.09</v>
          </cell>
          <cell r="Y84">
            <v>364714</v>
          </cell>
          <cell r="Z84">
            <v>471.61</v>
          </cell>
          <cell r="AA84">
            <v>8849.48</v>
          </cell>
          <cell r="AB84">
            <v>359257</v>
          </cell>
          <cell r="AC84">
            <v>0</v>
          </cell>
          <cell r="AD84">
            <v>359257</v>
          </cell>
          <cell r="AE84">
            <v>463.04</v>
          </cell>
          <cell r="AF84">
            <v>9222.16</v>
          </cell>
          <cell r="AG84">
            <v>0</v>
          </cell>
          <cell r="AH84">
            <v>0</v>
          </cell>
          <cell r="AI84">
            <v>7514360</v>
          </cell>
          <cell r="AJ84">
            <v>9685.2000000000007</v>
          </cell>
          <cell r="AK84">
            <v>1.32131</v>
          </cell>
          <cell r="AL84">
            <v>1.2552000000000001</v>
          </cell>
          <cell r="AM84">
            <v>1.0597000000000001</v>
          </cell>
          <cell r="AN84">
            <v>1.1845000000000001</v>
          </cell>
          <cell r="AO84">
            <v>1.3589</v>
          </cell>
          <cell r="AP84">
            <v>1.0597000000000001</v>
          </cell>
          <cell r="AQ84" t="str">
            <v/>
          </cell>
          <cell r="AR84">
            <v>1.1845000000000001</v>
          </cell>
          <cell r="AS84">
            <v>1.3589</v>
          </cell>
          <cell r="AT84">
            <v>0</v>
          </cell>
          <cell r="AU84">
            <v>0</v>
          </cell>
          <cell r="AV84">
            <v>7514360</v>
          </cell>
          <cell r="AW84">
            <v>30.17</v>
          </cell>
          <cell r="AX84">
            <v>192394</v>
          </cell>
          <cell r="AY84">
            <v>7321966</v>
          </cell>
          <cell r="AZ84" t="str">
            <v xml:space="preserve"> ||</v>
          </cell>
          <cell r="BA84">
            <v>1.2552000000000001</v>
          </cell>
          <cell r="BB84">
            <v>1.1845000000000001</v>
          </cell>
          <cell r="BC84">
            <v>1.3589</v>
          </cell>
          <cell r="BD84">
            <v>1.32131</v>
          </cell>
          <cell r="BE84">
            <v>2.3800000000000002E-2</v>
          </cell>
          <cell r="BF84">
            <v>0</v>
          </cell>
        </row>
        <row r="85">
          <cell r="A85" t="str">
            <v>T072</v>
          </cell>
          <cell r="B85" t="str">
            <v>Fairfield</v>
          </cell>
          <cell r="C85" t="str">
            <v>T072</v>
          </cell>
          <cell r="D85" t="str">
            <v>Fairfield</v>
          </cell>
          <cell r="E85" t="str">
            <v>T072T072</v>
          </cell>
          <cell r="F85" t="str">
            <v>Franklin</v>
          </cell>
          <cell r="G85">
            <v>23</v>
          </cell>
          <cell r="I85">
            <v>4605463</v>
          </cell>
          <cell r="J85">
            <v>820093</v>
          </cell>
          <cell r="K85">
            <v>0</v>
          </cell>
          <cell r="L85">
            <v>0</v>
          </cell>
          <cell r="M85">
            <v>0</v>
          </cell>
          <cell r="N85">
            <v>4605463</v>
          </cell>
          <cell r="O85">
            <v>820093</v>
          </cell>
          <cell r="P85">
            <v>3785370</v>
          </cell>
          <cell r="Q85">
            <v>397.16</v>
          </cell>
          <cell r="R85">
            <v>17.45</v>
          </cell>
          <cell r="S85">
            <v>111279</v>
          </cell>
          <cell r="T85">
            <v>0</v>
          </cell>
          <cell r="U85">
            <v>3785370</v>
          </cell>
          <cell r="V85">
            <v>9531.1</v>
          </cell>
          <cell r="W85">
            <v>3537175</v>
          </cell>
          <cell r="X85">
            <v>9147.08</v>
          </cell>
          <cell r="Y85">
            <v>98202</v>
          </cell>
          <cell r="Z85">
            <v>253.95</v>
          </cell>
          <cell r="AA85">
            <v>8893.1299999999992</v>
          </cell>
          <cell r="AB85">
            <v>83375</v>
          </cell>
          <cell r="AC85">
            <v>0</v>
          </cell>
          <cell r="AD85">
            <v>83375</v>
          </cell>
          <cell r="AE85">
            <v>209.93</v>
          </cell>
          <cell r="AF85">
            <v>9321.17</v>
          </cell>
          <cell r="AG85">
            <v>0</v>
          </cell>
          <cell r="AH85">
            <v>0</v>
          </cell>
          <cell r="AI85">
            <v>3785370</v>
          </cell>
          <cell r="AJ85">
            <v>9531.1</v>
          </cell>
          <cell r="AK85">
            <v>1.3002899999999999</v>
          </cell>
          <cell r="AL85">
            <v>1.2353000000000001</v>
          </cell>
          <cell r="AM85">
            <v>0.89549999999999996</v>
          </cell>
          <cell r="AN85">
            <v>1.3794999999999999</v>
          </cell>
          <cell r="AO85">
            <v>1.6080000000000001</v>
          </cell>
          <cell r="AP85">
            <v>0.89549999999999996</v>
          </cell>
          <cell r="AQ85" t="str">
            <v/>
          </cell>
          <cell r="AR85">
            <v>1.3794999999999999</v>
          </cell>
          <cell r="AS85">
            <v>1.6080000000000001</v>
          </cell>
          <cell r="AT85">
            <v>0</v>
          </cell>
          <cell r="AU85">
            <v>0</v>
          </cell>
          <cell r="AV85">
            <v>3785370</v>
          </cell>
          <cell r="AW85">
            <v>17.45</v>
          </cell>
          <cell r="AX85">
            <v>111279</v>
          </cell>
          <cell r="AY85">
            <v>3674091</v>
          </cell>
          <cell r="AZ85" t="str">
            <v xml:space="preserve"> ||</v>
          </cell>
          <cell r="BA85">
            <v>1.2353000000000001</v>
          </cell>
          <cell r="BB85">
            <v>1.3794999999999999</v>
          </cell>
          <cell r="BC85">
            <v>1.6080000000000001</v>
          </cell>
          <cell r="BD85">
            <v>1.3002899999999999</v>
          </cell>
          <cell r="BE85">
            <v>2.3400000000000001E-2</v>
          </cell>
          <cell r="BF85">
            <v>0</v>
          </cell>
        </row>
        <row r="86">
          <cell r="A86" t="str">
            <v>T073</v>
          </cell>
          <cell r="B86" t="str">
            <v>Fair Haven</v>
          </cell>
          <cell r="C86" t="str">
            <v>T073</v>
          </cell>
          <cell r="D86" t="str">
            <v>Fair Haven</v>
          </cell>
          <cell r="E86" t="str">
            <v>T073T073</v>
          </cell>
          <cell r="F86" t="str">
            <v>Rutland</v>
          </cell>
          <cell r="G86">
            <v>4</v>
          </cell>
          <cell r="I86">
            <v>6633946</v>
          </cell>
          <cell r="J86">
            <v>853890</v>
          </cell>
          <cell r="K86">
            <v>0</v>
          </cell>
          <cell r="L86">
            <v>0</v>
          </cell>
          <cell r="M86">
            <v>0</v>
          </cell>
          <cell r="N86">
            <v>6633946</v>
          </cell>
          <cell r="O86">
            <v>853890</v>
          </cell>
          <cell r="P86">
            <v>5780056</v>
          </cell>
          <cell r="Q86">
            <v>543.30999999999995</v>
          </cell>
          <cell r="R86">
            <v>10.58</v>
          </cell>
          <cell r="S86">
            <v>67469</v>
          </cell>
          <cell r="T86">
            <v>0</v>
          </cell>
          <cell r="U86">
            <v>5780056</v>
          </cell>
          <cell r="V86">
            <v>10638.6</v>
          </cell>
          <cell r="W86">
            <v>5269177</v>
          </cell>
          <cell r="X86">
            <v>9387.4500000000007</v>
          </cell>
          <cell r="Y86">
            <v>43690</v>
          </cell>
          <cell r="Z86">
            <v>77.84</v>
          </cell>
          <cell r="AA86">
            <v>9309.61</v>
          </cell>
          <cell r="AB86">
            <v>44230</v>
          </cell>
          <cell r="AC86">
            <v>0</v>
          </cell>
          <cell r="AD86">
            <v>44230</v>
          </cell>
          <cell r="AE86">
            <v>81.41</v>
          </cell>
          <cell r="AF86">
            <v>10557.19</v>
          </cell>
          <cell r="AG86">
            <v>0</v>
          </cell>
          <cell r="AH86">
            <v>0</v>
          </cell>
          <cell r="AI86">
            <v>5780056</v>
          </cell>
          <cell r="AJ86">
            <v>10638.6</v>
          </cell>
          <cell r="AK86">
            <v>1.4513799999999999</v>
          </cell>
          <cell r="AL86">
            <v>1.3788</v>
          </cell>
          <cell r="AM86">
            <v>0.80279999999999996</v>
          </cell>
          <cell r="AN86">
            <v>1.7175</v>
          </cell>
          <cell r="AO86">
            <v>1.7937000000000001</v>
          </cell>
          <cell r="AP86">
            <v>0.80279999999999996</v>
          </cell>
          <cell r="AQ86" t="str">
            <v/>
          </cell>
          <cell r="AR86">
            <v>1.7175</v>
          </cell>
          <cell r="AS86">
            <v>1.7937000000000001</v>
          </cell>
          <cell r="AT86">
            <v>0</v>
          </cell>
          <cell r="AU86">
            <v>0</v>
          </cell>
          <cell r="AV86">
            <v>5780056</v>
          </cell>
          <cell r="AW86">
            <v>10.58</v>
          </cell>
          <cell r="AX86">
            <v>67469</v>
          </cell>
          <cell r="AY86">
            <v>5712587</v>
          </cell>
          <cell r="AZ86" t="str">
            <v xml:space="preserve"> ||</v>
          </cell>
          <cell r="BA86">
            <v>1.3788</v>
          </cell>
          <cell r="BB86">
            <v>1.7175</v>
          </cell>
          <cell r="BC86">
            <v>1.7937000000000001</v>
          </cell>
          <cell r="BD86">
            <v>1.4513799999999999</v>
          </cell>
          <cell r="BE86">
            <v>2.6100000000000002E-2</v>
          </cell>
          <cell r="BF86">
            <v>0</v>
          </cell>
        </row>
        <row r="87">
          <cell r="A87" t="str">
            <v>T074</v>
          </cell>
          <cell r="B87" t="str">
            <v>Fairlee</v>
          </cell>
          <cell r="C87" t="str">
            <v>T074</v>
          </cell>
          <cell r="D87" t="str">
            <v>Fairlee</v>
          </cell>
          <cell r="E87" t="str">
            <v>T074T074</v>
          </cell>
          <cell r="F87" t="str">
            <v>Orange</v>
          </cell>
          <cell r="G87">
            <v>62</v>
          </cell>
          <cell r="I87">
            <v>2009247</v>
          </cell>
          <cell r="J87">
            <v>274366</v>
          </cell>
          <cell r="K87">
            <v>274366</v>
          </cell>
          <cell r="L87">
            <v>274366</v>
          </cell>
          <cell r="M87">
            <v>0</v>
          </cell>
          <cell r="N87">
            <v>1734881</v>
          </cell>
          <cell r="O87">
            <v>0</v>
          </cell>
          <cell r="P87">
            <v>1734881</v>
          </cell>
          <cell r="Q87">
            <v>161.82</v>
          </cell>
          <cell r="R87">
            <v>5.81</v>
          </cell>
          <cell r="S87">
            <v>37050</v>
          </cell>
          <cell r="T87">
            <v>0</v>
          </cell>
          <cell r="U87">
            <v>1734881</v>
          </cell>
          <cell r="V87">
            <v>10721.05</v>
          </cell>
          <cell r="W87">
            <v>1731773</v>
          </cell>
          <cell r="X87">
            <v>10525.58</v>
          </cell>
          <cell r="Y87">
            <v>0</v>
          </cell>
          <cell r="Z87">
            <v>0</v>
          </cell>
          <cell r="AA87">
            <v>10525.58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10721.05</v>
          </cell>
          <cell r="AG87">
            <v>0</v>
          </cell>
          <cell r="AH87">
            <v>0</v>
          </cell>
          <cell r="AI87">
            <v>1734881</v>
          </cell>
          <cell r="AJ87">
            <v>10721.05</v>
          </cell>
          <cell r="AK87">
            <v>1.4626300000000001</v>
          </cell>
          <cell r="AL87">
            <v>1.3895</v>
          </cell>
          <cell r="AM87">
            <v>0.97349999999999992</v>
          </cell>
          <cell r="AN87">
            <v>1.4273</v>
          </cell>
          <cell r="AO87">
            <v>1.4792000000000001</v>
          </cell>
          <cell r="AP87">
            <v>0.97349999999999992</v>
          </cell>
          <cell r="AQ87" t="str">
            <v/>
          </cell>
          <cell r="AR87">
            <v>1.4273</v>
          </cell>
          <cell r="AS87">
            <v>1.4792000000000001</v>
          </cell>
          <cell r="AT87">
            <v>0</v>
          </cell>
          <cell r="AU87">
            <v>0</v>
          </cell>
          <cell r="AV87">
            <v>1734881</v>
          </cell>
          <cell r="AW87">
            <v>5.81</v>
          </cell>
          <cell r="AX87">
            <v>37050</v>
          </cell>
          <cell r="AY87">
            <v>1697831</v>
          </cell>
          <cell r="AZ87" t="str">
            <v xml:space="preserve"> ||</v>
          </cell>
          <cell r="BA87">
            <v>1.3895</v>
          </cell>
          <cell r="BB87">
            <v>1.4273</v>
          </cell>
          <cell r="BC87">
            <v>1.4792000000000001</v>
          </cell>
          <cell r="BD87">
            <v>1.4626300000000001</v>
          </cell>
          <cell r="BE87">
            <v>2.63E-2</v>
          </cell>
          <cell r="BF87">
            <v>0</v>
          </cell>
        </row>
        <row r="88">
          <cell r="A88" t="str">
            <v>T075</v>
          </cell>
          <cell r="B88" t="str">
            <v>Fayston</v>
          </cell>
          <cell r="C88" t="str">
            <v>T075</v>
          </cell>
          <cell r="D88" t="str">
            <v>Fayston</v>
          </cell>
          <cell r="E88" t="str">
            <v>T075T075</v>
          </cell>
          <cell r="F88" t="str">
            <v>Washington</v>
          </cell>
          <cell r="G88">
            <v>42</v>
          </cell>
          <cell r="I88">
            <v>2516997</v>
          </cell>
          <cell r="J88">
            <v>215587</v>
          </cell>
          <cell r="K88">
            <v>0</v>
          </cell>
          <cell r="L88">
            <v>0</v>
          </cell>
          <cell r="M88">
            <v>0</v>
          </cell>
          <cell r="N88">
            <v>2516997</v>
          </cell>
          <cell r="O88">
            <v>215587</v>
          </cell>
          <cell r="P88">
            <v>2301410</v>
          </cell>
          <cell r="Q88">
            <v>198.63</v>
          </cell>
          <cell r="R88">
            <v>2.1</v>
          </cell>
          <cell r="S88">
            <v>13392</v>
          </cell>
          <cell r="T88">
            <v>0</v>
          </cell>
          <cell r="U88">
            <v>2301410</v>
          </cell>
          <cell r="V88">
            <v>11586.42</v>
          </cell>
          <cell r="W88">
            <v>2218765</v>
          </cell>
          <cell r="X88">
            <v>10943.35</v>
          </cell>
          <cell r="Y88">
            <v>105401</v>
          </cell>
          <cell r="Z88">
            <v>519.86</v>
          </cell>
          <cell r="AA88">
            <v>10423.49</v>
          </cell>
          <cell r="AB88">
            <v>95945</v>
          </cell>
          <cell r="AC88">
            <v>0</v>
          </cell>
          <cell r="AD88">
            <v>95945</v>
          </cell>
          <cell r="AE88">
            <v>483.03</v>
          </cell>
          <cell r="AF88">
            <v>11103.39</v>
          </cell>
          <cell r="AG88">
            <v>0</v>
          </cell>
          <cell r="AH88">
            <v>0</v>
          </cell>
          <cell r="AI88">
            <v>2301410</v>
          </cell>
          <cell r="AJ88">
            <v>11586.42</v>
          </cell>
          <cell r="AK88">
            <v>1.5806800000000001</v>
          </cell>
          <cell r="AL88">
            <v>1.5016</v>
          </cell>
          <cell r="AM88">
            <v>0.98530000000000006</v>
          </cell>
          <cell r="AN88">
            <v>1.524</v>
          </cell>
          <cell r="AO88">
            <v>1.4615</v>
          </cell>
          <cell r="AP88">
            <v>0.98530000000000006</v>
          </cell>
          <cell r="AQ88" t="str">
            <v/>
          </cell>
          <cell r="AR88">
            <v>1.524</v>
          </cell>
          <cell r="AS88">
            <v>1.4615</v>
          </cell>
          <cell r="AT88">
            <v>0</v>
          </cell>
          <cell r="AU88">
            <v>0</v>
          </cell>
          <cell r="AV88">
            <v>2301410</v>
          </cell>
          <cell r="AW88">
            <v>2.1</v>
          </cell>
          <cell r="AX88">
            <v>13392</v>
          </cell>
          <cell r="AY88">
            <v>2288018</v>
          </cell>
          <cell r="AZ88" t="str">
            <v xml:space="preserve"> ||</v>
          </cell>
          <cell r="BA88">
            <v>1.5016</v>
          </cell>
          <cell r="BB88">
            <v>1.524</v>
          </cell>
          <cell r="BC88">
            <v>1.4615</v>
          </cell>
          <cell r="BD88">
            <v>1.5806800000000001</v>
          </cell>
          <cell r="BE88">
            <v>2.8500000000000001E-2</v>
          </cell>
          <cell r="BF88">
            <v>0</v>
          </cell>
        </row>
        <row r="89">
          <cell r="A89" t="str">
            <v>T076</v>
          </cell>
          <cell r="B89" t="str">
            <v>Ferrisburgh</v>
          </cell>
          <cell r="C89" t="str">
            <v>T076</v>
          </cell>
          <cell r="D89" t="str">
            <v>Ferrisburgh</v>
          </cell>
          <cell r="E89" t="str">
            <v>T076T076</v>
          </cell>
          <cell r="F89" t="str">
            <v>Addison</v>
          </cell>
          <cell r="G89">
            <v>2</v>
          </cell>
          <cell r="I89">
            <v>5019384</v>
          </cell>
          <cell r="J89">
            <v>357746</v>
          </cell>
          <cell r="K89">
            <v>0</v>
          </cell>
          <cell r="L89">
            <v>0</v>
          </cell>
          <cell r="M89">
            <v>0</v>
          </cell>
          <cell r="N89">
            <v>5019384</v>
          </cell>
          <cell r="O89">
            <v>357746</v>
          </cell>
          <cell r="P89">
            <v>4661638</v>
          </cell>
          <cell r="Q89">
            <v>419.53</v>
          </cell>
          <cell r="R89">
            <v>10.79</v>
          </cell>
          <cell r="S89">
            <v>68808</v>
          </cell>
          <cell r="T89">
            <v>0</v>
          </cell>
          <cell r="U89">
            <v>4661638</v>
          </cell>
          <cell r="V89">
            <v>11111.57</v>
          </cell>
          <cell r="W89">
            <v>4572244</v>
          </cell>
          <cell r="X89">
            <v>10835.21</v>
          </cell>
          <cell r="Y89">
            <v>294710</v>
          </cell>
          <cell r="Z89">
            <v>698.4</v>
          </cell>
          <cell r="AA89">
            <v>10136.81</v>
          </cell>
          <cell r="AB89">
            <v>274845</v>
          </cell>
          <cell r="AC89">
            <v>0</v>
          </cell>
          <cell r="AD89">
            <v>274845</v>
          </cell>
          <cell r="AE89">
            <v>655.13</v>
          </cell>
          <cell r="AF89">
            <v>10456.44</v>
          </cell>
          <cell r="AG89">
            <v>0</v>
          </cell>
          <cell r="AH89">
            <v>0</v>
          </cell>
          <cell r="AI89">
            <v>4661638</v>
          </cell>
          <cell r="AJ89">
            <v>11111.57</v>
          </cell>
          <cell r="AK89">
            <v>1.5159</v>
          </cell>
          <cell r="AL89">
            <v>1.4400999999999999</v>
          </cell>
          <cell r="AM89">
            <v>1.1223999999999998</v>
          </cell>
          <cell r="AN89">
            <v>1.2830999999999999</v>
          </cell>
          <cell r="AO89">
            <v>1.2829999999999999</v>
          </cell>
          <cell r="AP89">
            <v>1.1223999999999998</v>
          </cell>
          <cell r="AQ89" t="str">
            <v/>
          </cell>
          <cell r="AR89">
            <v>1.2830999999999999</v>
          </cell>
          <cell r="AS89">
            <v>1.2829999999999999</v>
          </cell>
          <cell r="AT89">
            <v>0</v>
          </cell>
          <cell r="AU89">
            <v>0</v>
          </cell>
          <cell r="AV89">
            <v>4661638</v>
          </cell>
          <cell r="AW89">
            <v>10.79</v>
          </cell>
          <cell r="AX89">
            <v>68808</v>
          </cell>
          <cell r="AY89">
            <v>4592830</v>
          </cell>
          <cell r="AZ89" t="str">
            <v xml:space="preserve"> ||</v>
          </cell>
          <cell r="BA89">
            <v>1.4400999999999999</v>
          </cell>
          <cell r="BB89">
            <v>1.2830999999999999</v>
          </cell>
          <cell r="BC89">
            <v>1.2829999999999999</v>
          </cell>
          <cell r="BD89">
            <v>1.5159</v>
          </cell>
          <cell r="BE89">
            <v>2.7300000000000001E-2</v>
          </cell>
          <cell r="BF89">
            <v>0</v>
          </cell>
        </row>
        <row r="90">
          <cell r="A90" t="str">
            <v>T077</v>
          </cell>
          <cell r="B90" t="str">
            <v>Fletcher</v>
          </cell>
          <cell r="C90" t="str">
            <v>T077</v>
          </cell>
          <cell r="D90" t="str">
            <v>Fletcher</v>
          </cell>
          <cell r="E90" t="str">
            <v>T077T077</v>
          </cell>
          <cell r="F90" t="str">
            <v>Franklin</v>
          </cell>
          <cell r="G90">
            <v>22</v>
          </cell>
          <cell r="I90">
            <v>2734858</v>
          </cell>
          <cell r="J90">
            <v>444096</v>
          </cell>
          <cell r="K90">
            <v>0</v>
          </cell>
          <cell r="L90">
            <v>0</v>
          </cell>
          <cell r="M90">
            <v>0</v>
          </cell>
          <cell r="N90">
            <v>2734858</v>
          </cell>
          <cell r="O90">
            <v>444096</v>
          </cell>
          <cell r="P90">
            <v>2290762</v>
          </cell>
          <cell r="Q90">
            <v>219.68</v>
          </cell>
          <cell r="R90">
            <v>7.4</v>
          </cell>
          <cell r="S90">
            <v>47190</v>
          </cell>
          <cell r="T90">
            <v>0</v>
          </cell>
          <cell r="U90">
            <v>2290762</v>
          </cell>
          <cell r="V90">
            <v>10427.719999999999</v>
          </cell>
          <cell r="W90">
            <v>2063463</v>
          </cell>
          <cell r="X90">
            <v>9308.2999999999993</v>
          </cell>
          <cell r="Y90">
            <v>50997</v>
          </cell>
          <cell r="Z90">
            <v>230.05</v>
          </cell>
          <cell r="AA90">
            <v>9078.25</v>
          </cell>
          <cell r="AB90">
            <v>57894</v>
          </cell>
          <cell r="AC90">
            <v>0</v>
          </cell>
          <cell r="AD90">
            <v>57894</v>
          </cell>
          <cell r="AE90">
            <v>263.54000000000002</v>
          </cell>
          <cell r="AF90">
            <v>10164.18</v>
          </cell>
          <cell r="AG90">
            <v>0</v>
          </cell>
          <cell r="AH90">
            <v>0</v>
          </cell>
          <cell r="AI90">
            <v>2290762</v>
          </cell>
          <cell r="AJ90">
            <v>10427.719999999999</v>
          </cell>
          <cell r="AK90">
            <v>1.4226099999999999</v>
          </cell>
          <cell r="AL90">
            <v>1.3514999999999999</v>
          </cell>
          <cell r="AM90">
            <v>1.0750999999999999</v>
          </cell>
          <cell r="AN90">
            <v>1.2571000000000001</v>
          </cell>
          <cell r="AO90">
            <v>1.3393999999999999</v>
          </cell>
          <cell r="AP90">
            <v>1.0750999999999999</v>
          </cell>
          <cell r="AQ90" t="str">
            <v/>
          </cell>
          <cell r="AR90">
            <v>1.2571000000000001</v>
          </cell>
          <cell r="AS90">
            <v>1.3393999999999999</v>
          </cell>
          <cell r="AT90">
            <v>0</v>
          </cell>
          <cell r="AU90">
            <v>0</v>
          </cell>
          <cell r="AV90">
            <v>2290762</v>
          </cell>
          <cell r="AW90">
            <v>7.4</v>
          </cell>
          <cell r="AX90">
            <v>47190</v>
          </cell>
          <cell r="AY90">
            <v>2243572</v>
          </cell>
          <cell r="AZ90" t="str">
            <v xml:space="preserve"> ||</v>
          </cell>
          <cell r="BA90">
            <v>1.3514999999999999</v>
          </cell>
          <cell r="BB90">
            <v>1.2571000000000001</v>
          </cell>
          <cell r="BC90">
            <v>1.3393999999999999</v>
          </cell>
          <cell r="BD90">
            <v>1.4226099999999999</v>
          </cell>
          <cell r="BE90">
            <v>2.5600000000000001E-2</v>
          </cell>
          <cell r="BF90">
            <v>0</v>
          </cell>
        </row>
        <row r="91">
          <cell r="A91" t="str">
            <v>T078</v>
          </cell>
          <cell r="B91" t="str">
            <v>Franklin</v>
          </cell>
          <cell r="C91" t="str">
            <v>T078</v>
          </cell>
          <cell r="D91" t="str">
            <v>Franklin</v>
          </cell>
          <cell r="E91" t="str">
            <v>T078T078</v>
          </cell>
          <cell r="F91" t="str">
            <v>Franklin</v>
          </cell>
          <cell r="G91">
            <v>21</v>
          </cell>
          <cell r="I91">
            <v>2466072</v>
          </cell>
          <cell r="J91">
            <v>199034</v>
          </cell>
          <cell r="K91">
            <v>0</v>
          </cell>
          <cell r="L91">
            <v>0</v>
          </cell>
          <cell r="M91">
            <v>0</v>
          </cell>
          <cell r="N91">
            <v>2466072</v>
          </cell>
          <cell r="O91">
            <v>199034</v>
          </cell>
          <cell r="P91">
            <v>2267038</v>
          </cell>
          <cell r="Q91">
            <v>253.04</v>
          </cell>
          <cell r="R91">
            <v>2.76</v>
          </cell>
          <cell r="S91">
            <v>17601</v>
          </cell>
          <cell r="T91">
            <v>0</v>
          </cell>
          <cell r="U91">
            <v>2267038</v>
          </cell>
          <cell r="V91">
            <v>8959.2099999999991</v>
          </cell>
          <cell r="W91">
            <v>2147977</v>
          </cell>
          <cell r="X91">
            <v>8648.2900000000009</v>
          </cell>
          <cell r="Y91">
            <v>129414</v>
          </cell>
          <cell r="Z91">
            <v>521.04999999999995</v>
          </cell>
          <cell r="AA91">
            <v>8127.24</v>
          </cell>
          <cell r="AB91">
            <v>121583</v>
          </cell>
          <cell r="AC91">
            <v>0</v>
          </cell>
          <cell r="AD91">
            <v>121583</v>
          </cell>
          <cell r="AE91">
            <v>480.49</v>
          </cell>
          <cell r="AF91">
            <v>8478.7199999999993</v>
          </cell>
          <cell r="AG91">
            <v>0</v>
          </cell>
          <cell r="AH91">
            <v>0</v>
          </cell>
          <cell r="AI91">
            <v>2267038</v>
          </cell>
          <cell r="AJ91">
            <v>8959.2099999999991</v>
          </cell>
          <cell r="AK91">
            <v>1.22227</v>
          </cell>
          <cell r="AL91">
            <v>1.1612</v>
          </cell>
          <cell r="AM91">
            <v>1.0368000000000002</v>
          </cell>
          <cell r="AN91">
            <v>1.1200000000000001</v>
          </cell>
          <cell r="AO91">
            <v>1.3889</v>
          </cell>
          <cell r="AP91">
            <v>1.0368000000000002</v>
          </cell>
          <cell r="AQ91" t="str">
            <v/>
          </cell>
          <cell r="AR91">
            <v>1.1200000000000001</v>
          </cell>
          <cell r="AS91">
            <v>1.3889</v>
          </cell>
          <cell r="AT91">
            <v>0</v>
          </cell>
          <cell r="AU91">
            <v>0</v>
          </cell>
          <cell r="AV91">
            <v>2267038</v>
          </cell>
          <cell r="AW91">
            <v>2.76</v>
          </cell>
          <cell r="AX91">
            <v>17601</v>
          </cell>
          <cell r="AY91">
            <v>2249437</v>
          </cell>
          <cell r="AZ91" t="str">
            <v xml:space="preserve"> ||</v>
          </cell>
          <cell r="BA91">
            <v>1.1612</v>
          </cell>
          <cell r="BB91">
            <v>1.1200000000000001</v>
          </cell>
          <cell r="BC91">
            <v>1.3889</v>
          </cell>
          <cell r="BD91">
            <v>1.22227</v>
          </cell>
          <cell r="BE91">
            <v>2.1999999999999999E-2</v>
          </cell>
          <cell r="BF91">
            <v>0</v>
          </cell>
        </row>
        <row r="92">
          <cell r="A92" t="str">
            <v>T079</v>
          </cell>
          <cell r="B92" t="str">
            <v>Georgia</v>
          </cell>
          <cell r="C92" t="str">
            <v>T079</v>
          </cell>
          <cell r="D92" t="str">
            <v>Georgia</v>
          </cell>
          <cell r="E92" t="str">
            <v>T079T079</v>
          </cell>
          <cell r="F92" t="str">
            <v>Franklin</v>
          </cell>
          <cell r="G92">
            <v>22</v>
          </cell>
          <cell r="I92">
            <v>10582838</v>
          </cell>
          <cell r="J92">
            <v>1579161</v>
          </cell>
          <cell r="K92">
            <v>0</v>
          </cell>
          <cell r="L92">
            <v>0</v>
          </cell>
          <cell r="M92">
            <v>0</v>
          </cell>
          <cell r="N92">
            <v>10582838</v>
          </cell>
          <cell r="O92">
            <v>1579161</v>
          </cell>
          <cell r="P92">
            <v>9003677</v>
          </cell>
          <cell r="Q92">
            <v>921.22</v>
          </cell>
          <cell r="R92">
            <v>30.62</v>
          </cell>
          <cell r="S92">
            <v>195264</v>
          </cell>
          <cell r="T92">
            <v>0</v>
          </cell>
          <cell r="U92">
            <v>9003677</v>
          </cell>
          <cell r="V92">
            <v>9773.64</v>
          </cell>
          <cell r="W92">
            <v>8540104</v>
          </cell>
          <cell r="X92">
            <v>9307.91</v>
          </cell>
          <cell r="Y92">
            <v>281338</v>
          </cell>
          <cell r="Z92">
            <v>306.63</v>
          </cell>
          <cell r="AA92">
            <v>9001.2800000000007</v>
          </cell>
          <cell r="AB92">
            <v>283235</v>
          </cell>
          <cell r="AC92">
            <v>0</v>
          </cell>
          <cell r="AD92">
            <v>283235</v>
          </cell>
          <cell r="AE92">
            <v>307.45999999999998</v>
          </cell>
          <cell r="AF92">
            <v>9466.18</v>
          </cell>
          <cell r="AG92">
            <v>0</v>
          </cell>
          <cell r="AH92">
            <v>0</v>
          </cell>
          <cell r="AI92">
            <v>9003677</v>
          </cell>
          <cell r="AJ92">
            <v>9773.64</v>
          </cell>
          <cell r="AK92">
            <v>1.33338</v>
          </cell>
          <cell r="AL92">
            <v>1.2666999999999999</v>
          </cell>
          <cell r="AM92">
            <v>0.64139999999999997</v>
          </cell>
          <cell r="AN92">
            <v>1.9749000000000001</v>
          </cell>
          <cell r="AO92">
            <v>2.2450999999999999</v>
          </cell>
          <cell r="AP92">
            <v>1.17</v>
          </cell>
          <cell r="AQ92" t="str">
            <v>Reappraised</v>
          </cell>
          <cell r="AR92">
            <v>1.0826</v>
          </cell>
          <cell r="AS92">
            <v>1.2307999999999999</v>
          </cell>
          <cell r="AT92">
            <v>1</v>
          </cell>
          <cell r="AU92">
            <v>1</v>
          </cell>
          <cell r="AV92">
            <v>9003677</v>
          </cell>
          <cell r="AW92">
            <v>30.62</v>
          </cell>
          <cell r="AX92">
            <v>195264</v>
          </cell>
          <cell r="AY92">
            <v>8808413</v>
          </cell>
          <cell r="AZ92" t="str">
            <v xml:space="preserve"> ||</v>
          </cell>
          <cell r="BA92">
            <v>1.2666999999999999</v>
          </cell>
          <cell r="BB92">
            <v>1.0826</v>
          </cell>
          <cell r="BC92">
            <v>1.2307999999999999</v>
          </cell>
          <cell r="BD92">
            <v>1.33338</v>
          </cell>
          <cell r="BE92">
            <v>2.4E-2</v>
          </cell>
          <cell r="BF92">
            <v>0</v>
          </cell>
        </row>
        <row r="93">
          <cell r="A93" t="str">
            <v>T080</v>
          </cell>
          <cell r="B93" t="str">
            <v>Glover</v>
          </cell>
          <cell r="C93" t="str">
            <v>T080</v>
          </cell>
          <cell r="D93" t="str">
            <v>Glover</v>
          </cell>
          <cell r="E93" t="str">
            <v>T080T080</v>
          </cell>
          <cell r="F93" t="str">
            <v>Orleans</v>
          </cell>
          <cell r="G93">
            <v>34</v>
          </cell>
          <cell r="I93">
            <v>2076257</v>
          </cell>
          <cell r="J93">
            <v>180542</v>
          </cell>
          <cell r="K93">
            <v>0</v>
          </cell>
          <cell r="L93">
            <v>0</v>
          </cell>
          <cell r="M93">
            <v>0</v>
          </cell>
          <cell r="N93">
            <v>2076257</v>
          </cell>
          <cell r="O93">
            <v>180542</v>
          </cell>
          <cell r="P93">
            <v>1895715</v>
          </cell>
          <cell r="Q93">
            <v>161.38999999999999</v>
          </cell>
          <cell r="R93">
            <v>1.56</v>
          </cell>
          <cell r="S93">
            <v>9948</v>
          </cell>
          <cell r="T93">
            <v>0</v>
          </cell>
          <cell r="U93">
            <v>1895715</v>
          </cell>
          <cell r="V93">
            <v>11746.17</v>
          </cell>
          <cell r="W93">
            <v>1634136</v>
          </cell>
          <cell r="X93">
            <v>10644.45</v>
          </cell>
          <cell r="Y93">
            <v>124645</v>
          </cell>
          <cell r="Z93">
            <v>811.91</v>
          </cell>
          <cell r="AA93">
            <v>9832.5400000000009</v>
          </cell>
          <cell r="AB93">
            <v>121529</v>
          </cell>
          <cell r="AC93">
            <v>0</v>
          </cell>
          <cell r="AD93">
            <v>121529</v>
          </cell>
          <cell r="AE93">
            <v>753.01</v>
          </cell>
          <cell r="AF93">
            <v>10993.16</v>
          </cell>
          <cell r="AG93">
            <v>0</v>
          </cell>
          <cell r="AH93">
            <v>0</v>
          </cell>
          <cell r="AI93">
            <v>1895715</v>
          </cell>
          <cell r="AJ93">
            <v>11746.17</v>
          </cell>
          <cell r="AK93">
            <v>1.6024799999999999</v>
          </cell>
          <cell r="AL93">
            <v>1.5224</v>
          </cell>
          <cell r="AM93">
            <v>0.86230000000000007</v>
          </cell>
          <cell r="AN93">
            <v>1.7655000000000001</v>
          </cell>
          <cell r="AO93">
            <v>1.67</v>
          </cell>
          <cell r="AP93">
            <v>0.86230000000000007</v>
          </cell>
          <cell r="AQ93" t="str">
            <v/>
          </cell>
          <cell r="AR93">
            <v>1.7655000000000001</v>
          </cell>
          <cell r="AS93">
            <v>1.67</v>
          </cell>
          <cell r="AT93">
            <v>0</v>
          </cell>
          <cell r="AU93">
            <v>0</v>
          </cell>
          <cell r="AV93">
            <v>1895715</v>
          </cell>
          <cell r="AW93">
            <v>1.56</v>
          </cell>
          <cell r="AX93">
            <v>9948</v>
          </cell>
          <cell r="AY93">
            <v>1885767</v>
          </cell>
          <cell r="AZ93" t="str">
            <v xml:space="preserve"> ||</v>
          </cell>
          <cell r="BA93">
            <v>1.5224</v>
          </cell>
          <cell r="BB93">
            <v>1.7655000000000001</v>
          </cell>
          <cell r="BC93">
            <v>1.67</v>
          </cell>
          <cell r="BD93">
            <v>1.6024799999999999</v>
          </cell>
          <cell r="BE93">
            <v>2.8799999999999999E-2</v>
          </cell>
          <cell r="BF93">
            <v>0</v>
          </cell>
        </row>
        <row r="94">
          <cell r="A94" t="str">
            <v>T081</v>
          </cell>
          <cell r="B94" t="str">
            <v>Goshen</v>
          </cell>
          <cell r="C94" t="str">
            <v>T081</v>
          </cell>
          <cell r="D94" t="str">
            <v>Goshen</v>
          </cell>
          <cell r="E94" t="str">
            <v>T081T081</v>
          </cell>
          <cell r="F94" t="str">
            <v>Addison</v>
          </cell>
          <cell r="G94">
            <v>36</v>
          </cell>
          <cell r="I94">
            <v>446504</v>
          </cell>
          <cell r="J94">
            <v>45629</v>
          </cell>
          <cell r="K94">
            <v>0</v>
          </cell>
          <cell r="L94">
            <v>0</v>
          </cell>
          <cell r="M94">
            <v>0</v>
          </cell>
          <cell r="N94">
            <v>446504</v>
          </cell>
          <cell r="O94">
            <v>45629</v>
          </cell>
          <cell r="P94">
            <v>400875</v>
          </cell>
          <cell r="Q94">
            <v>34.76</v>
          </cell>
          <cell r="R94">
            <v>1.05</v>
          </cell>
          <cell r="S94">
            <v>6696</v>
          </cell>
          <cell r="T94">
            <v>0</v>
          </cell>
          <cell r="U94">
            <v>400875</v>
          </cell>
          <cell r="V94">
            <v>11532.65</v>
          </cell>
          <cell r="W94">
            <v>305688</v>
          </cell>
          <cell r="X94">
            <v>8486.6200000000008</v>
          </cell>
          <cell r="Y94">
            <v>2889</v>
          </cell>
          <cell r="Z94">
            <v>80.209999999999994</v>
          </cell>
          <cell r="AA94">
            <v>8406.41</v>
          </cell>
          <cell r="AB94">
            <v>3010</v>
          </cell>
          <cell r="AC94">
            <v>0</v>
          </cell>
          <cell r="AD94">
            <v>3010</v>
          </cell>
          <cell r="AE94">
            <v>86.59</v>
          </cell>
          <cell r="AF94">
            <v>11446.06</v>
          </cell>
          <cell r="AG94">
            <v>0</v>
          </cell>
          <cell r="AH94">
            <v>0</v>
          </cell>
          <cell r="AI94">
            <v>400875</v>
          </cell>
          <cell r="AJ94">
            <v>11532.65</v>
          </cell>
          <cell r="AK94">
            <v>1.57335</v>
          </cell>
          <cell r="AL94">
            <v>1.4946999999999999</v>
          </cell>
          <cell r="AM94">
            <v>0.93650000000000011</v>
          </cell>
          <cell r="AN94">
            <v>1.5960000000000001</v>
          </cell>
          <cell r="AO94">
            <v>1.5376000000000001</v>
          </cell>
          <cell r="AP94">
            <v>0.93650000000000011</v>
          </cell>
          <cell r="AQ94" t="str">
            <v/>
          </cell>
          <cell r="AR94">
            <v>1.5960000000000001</v>
          </cell>
          <cell r="AS94">
            <v>1.5376000000000001</v>
          </cell>
          <cell r="AT94">
            <v>0</v>
          </cell>
          <cell r="AU94">
            <v>0</v>
          </cell>
          <cell r="AV94">
            <v>400875</v>
          </cell>
          <cell r="AW94">
            <v>1.05</v>
          </cell>
          <cell r="AX94">
            <v>6696</v>
          </cell>
          <cell r="AY94">
            <v>394179</v>
          </cell>
          <cell r="AZ94" t="str">
            <v xml:space="preserve"> ||</v>
          </cell>
          <cell r="BA94">
            <v>1.4946999999999999</v>
          </cell>
          <cell r="BB94">
            <v>1.5960000000000001</v>
          </cell>
          <cell r="BC94">
            <v>1.5376000000000001</v>
          </cell>
          <cell r="BD94">
            <v>1.57335</v>
          </cell>
          <cell r="BE94">
            <v>2.8299999999999999E-2</v>
          </cell>
          <cell r="BF94">
            <v>0</v>
          </cell>
        </row>
        <row r="95">
          <cell r="A95" t="str">
            <v>T082</v>
          </cell>
          <cell r="B95" t="str">
            <v>Grafton</v>
          </cell>
          <cell r="C95" t="str">
            <v>T082</v>
          </cell>
          <cell r="D95" t="str">
            <v>Grafton</v>
          </cell>
          <cell r="E95" t="str">
            <v>T082T082</v>
          </cell>
          <cell r="F95" t="str">
            <v>Windham</v>
          </cell>
          <cell r="G95">
            <v>47</v>
          </cell>
          <cell r="I95">
            <v>1073729</v>
          </cell>
          <cell r="J95">
            <v>185905</v>
          </cell>
          <cell r="K95">
            <v>0</v>
          </cell>
          <cell r="L95">
            <v>0</v>
          </cell>
          <cell r="M95">
            <v>0</v>
          </cell>
          <cell r="N95">
            <v>1073729</v>
          </cell>
          <cell r="O95">
            <v>185905</v>
          </cell>
          <cell r="P95">
            <v>887824</v>
          </cell>
          <cell r="Q95">
            <v>75.91</v>
          </cell>
          <cell r="R95">
            <v>1.51</v>
          </cell>
          <cell r="S95">
            <v>9629</v>
          </cell>
          <cell r="T95">
            <v>0</v>
          </cell>
          <cell r="U95">
            <v>887824</v>
          </cell>
          <cell r="V95">
            <v>11695.74</v>
          </cell>
          <cell r="W95">
            <v>821708</v>
          </cell>
          <cell r="X95">
            <v>11211.73</v>
          </cell>
          <cell r="Y95">
            <v>0</v>
          </cell>
          <cell r="Z95">
            <v>0</v>
          </cell>
          <cell r="AA95">
            <v>11211.73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11695.74</v>
          </cell>
          <cell r="AG95">
            <v>0</v>
          </cell>
          <cell r="AH95">
            <v>0</v>
          </cell>
          <cell r="AI95">
            <v>887824</v>
          </cell>
          <cell r="AJ95">
            <v>11695.74</v>
          </cell>
          <cell r="AK95">
            <v>1.5955999999999999</v>
          </cell>
          <cell r="AL95">
            <v>1.5158</v>
          </cell>
          <cell r="AM95">
            <v>0.8911</v>
          </cell>
          <cell r="AN95">
            <v>1.7010000000000001</v>
          </cell>
          <cell r="AO95">
            <v>1.6160000000000001</v>
          </cell>
          <cell r="AP95">
            <v>0.8911</v>
          </cell>
          <cell r="AQ95" t="str">
            <v/>
          </cell>
          <cell r="AR95">
            <v>1.7010000000000001</v>
          </cell>
          <cell r="AS95">
            <v>1.6160000000000001</v>
          </cell>
          <cell r="AT95">
            <v>0</v>
          </cell>
          <cell r="AU95">
            <v>0</v>
          </cell>
          <cell r="AV95">
            <v>887824</v>
          </cell>
          <cell r="AW95">
            <v>1.51</v>
          </cell>
          <cell r="AX95">
            <v>9629</v>
          </cell>
          <cell r="AY95">
            <v>878195</v>
          </cell>
          <cell r="AZ95" t="str">
            <v xml:space="preserve"> ||</v>
          </cell>
          <cell r="BA95">
            <v>1.5158</v>
          </cell>
          <cell r="BB95">
            <v>1.7010000000000001</v>
          </cell>
          <cell r="BC95">
            <v>1.6160000000000001</v>
          </cell>
          <cell r="BD95">
            <v>1.5955999999999999</v>
          </cell>
          <cell r="BE95">
            <v>2.87E-2</v>
          </cell>
          <cell r="BF95">
            <v>0</v>
          </cell>
        </row>
        <row r="96">
          <cell r="A96" t="str">
            <v>T083</v>
          </cell>
          <cell r="B96" t="str">
            <v>Granby</v>
          </cell>
          <cell r="C96" t="str">
            <v>T083</v>
          </cell>
          <cell r="D96" t="str">
            <v>Granby</v>
          </cell>
          <cell r="E96" t="str">
            <v>T083T083</v>
          </cell>
          <cell r="F96" t="str">
            <v>Essex</v>
          </cell>
          <cell r="G96">
            <v>18</v>
          </cell>
          <cell r="I96">
            <v>129609</v>
          </cell>
          <cell r="J96">
            <v>2415</v>
          </cell>
          <cell r="K96">
            <v>0</v>
          </cell>
          <cell r="L96">
            <v>0</v>
          </cell>
          <cell r="M96">
            <v>0</v>
          </cell>
          <cell r="N96">
            <v>129609</v>
          </cell>
          <cell r="O96">
            <v>2415</v>
          </cell>
          <cell r="P96">
            <v>127194</v>
          </cell>
          <cell r="Q96">
            <v>15.36</v>
          </cell>
          <cell r="R96">
            <v>0</v>
          </cell>
          <cell r="S96">
            <v>0</v>
          </cell>
          <cell r="T96">
            <v>0</v>
          </cell>
          <cell r="U96">
            <v>127194</v>
          </cell>
          <cell r="V96">
            <v>8280.86</v>
          </cell>
          <cell r="W96">
            <v>116896</v>
          </cell>
          <cell r="X96">
            <v>7342.71</v>
          </cell>
          <cell r="Y96">
            <v>0</v>
          </cell>
          <cell r="Z96">
            <v>0</v>
          </cell>
          <cell r="AA96">
            <v>7342.71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8280.86</v>
          </cell>
          <cell r="AG96">
            <v>0</v>
          </cell>
          <cell r="AH96">
            <v>0</v>
          </cell>
          <cell r="AI96">
            <v>127194</v>
          </cell>
          <cell r="AJ96">
            <v>8280.86</v>
          </cell>
          <cell r="AK96">
            <v>1.1297200000000001</v>
          </cell>
          <cell r="AL96">
            <v>1.0731999999999999</v>
          </cell>
          <cell r="AM96">
            <v>0.88159999999999994</v>
          </cell>
          <cell r="AN96">
            <v>1.2173</v>
          </cell>
          <cell r="AO96">
            <v>1.6334</v>
          </cell>
          <cell r="AP96">
            <v>0.88159999999999994</v>
          </cell>
          <cell r="AQ96" t="str">
            <v/>
          </cell>
          <cell r="AR96">
            <v>1.2173</v>
          </cell>
          <cell r="AS96">
            <v>1.6334</v>
          </cell>
          <cell r="AT96">
            <v>0</v>
          </cell>
          <cell r="AU96">
            <v>0</v>
          </cell>
          <cell r="AV96">
            <v>127194</v>
          </cell>
          <cell r="AW96">
            <v>0</v>
          </cell>
          <cell r="AX96">
            <v>0</v>
          </cell>
          <cell r="AY96">
            <v>127194</v>
          </cell>
          <cell r="AZ96" t="str">
            <v xml:space="preserve"> ||</v>
          </cell>
          <cell r="BA96">
            <v>1.0731999999999999</v>
          </cell>
          <cell r="BB96">
            <v>1.2173</v>
          </cell>
          <cell r="BC96">
            <v>1.6334</v>
          </cell>
          <cell r="BD96">
            <v>1.1297200000000001</v>
          </cell>
          <cell r="BE96">
            <v>2.0299999999999999E-2</v>
          </cell>
          <cell r="BF96">
            <v>0</v>
          </cell>
        </row>
        <row r="97">
          <cell r="A97" t="str">
            <v>T084</v>
          </cell>
          <cell r="B97" t="str">
            <v>Grand Isle</v>
          </cell>
          <cell r="C97" t="str">
            <v>T084</v>
          </cell>
          <cell r="D97" t="str">
            <v>Grand Isle</v>
          </cell>
          <cell r="E97" t="str">
            <v>T084T084</v>
          </cell>
          <cell r="F97" t="str">
            <v>Grand Isle</v>
          </cell>
          <cell r="G97">
            <v>24</v>
          </cell>
          <cell r="I97">
            <v>4248478</v>
          </cell>
          <cell r="J97">
            <v>840252</v>
          </cell>
          <cell r="K97">
            <v>0</v>
          </cell>
          <cell r="L97">
            <v>0</v>
          </cell>
          <cell r="M97">
            <v>0</v>
          </cell>
          <cell r="N97">
            <v>4248478</v>
          </cell>
          <cell r="O97">
            <v>840252</v>
          </cell>
          <cell r="P97">
            <v>3408226</v>
          </cell>
          <cell r="Q97">
            <v>301.58</v>
          </cell>
          <cell r="R97">
            <v>7.64</v>
          </cell>
          <cell r="S97">
            <v>48720</v>
          </cell>
          <cell r="T97">
            <v>0</v>
          </cell>
          <cell r="U97">
            <v>3408226</v>
          </cell>
          <cell r="V97">
            <v>11301.23</v>
          </cell>
          <cell r="W97">
            <v>3255546</v>
          </cell>
          <cell r="X97">
            <v>10730.92</v>
          </cell>
          <cell r="Y97">
            <v>152518</v>
          </cell>
          <cell r="Z97">
            <v>502.73</v>
          </cell>
          <cell r="AA97">
            <v>10228.19</v>
          </cell>
          <cell r="AB97">
            <v>139751</v>
          </cell>
          <cell r="AC97">
            <v>0</v>
          </cell>
          <cell r="AD97">
            <v>139751</v>
          </cell>
          <cell r="AE97">
            <v>463.4</v>
          </cell>
          <cell r="AF97">
            <v>10837.83</v>
          </cell>
          <cell r="AG97">
            <v>0</v>
          </cell>
          <cell r="AH97">
            <v>0</v>
          </cell>
          <cell r="AI97">
            <v>3408226</v>
          </cell>
          <cell r="AJ97">
            <v>11301.23</v>
          </cell>
          <cell r="AK97">
            <v>1.5417799999999999</v>
          </cell>
          <cell r="AL97">
            <v>1.4646999999999999</v>
          </cell>
          <cell r="AM97">
            <v>0.62780000000000002</v>
          </cell>
          <cell r="AN97">
            <v>2.3331</v>
          </cell>
          <cell r="AO97">
            <v>2.2936999999999999</v>
          </cell>
          <cell r="AP97">
            <v>0.62780000000000002</v>
          </cell>
          <cell r="AQ97" t="str">
            <v/>
          </cell>
          <cell r="AR97">
            <v>2.3331</v>
          </cell>
          <cell r="AS97">
            <v>2.2936999999999999</v>
          </cell>
          <cell r="AT97">
            <v>0</v>
          </cell>
          <cell r="AU97">
            <v>0</v>
          </cell>
          <cell r="AV97">
            <v>3408226</v>
          </cell>
          <cell r="AW97">
            <v>7.64</v>
          </cell>
          <cell r="AX97">
            <v>48720</v>
          </cell>
          <cell r="AY97">
            <v>3359506</v>
          </cell>
          <cell r="AZ97" t="str">
            <v xml:space="preserve"> ||</v>
          </cell>
          <cell r="BA97">
            <v>1.4646999999999999</v>
          </cell>
          <cell r="BB97">
            <v>2.3331</v>
          </cell>
          <cell r="BC97">
            <v>2.2936999999999999</v>
          </cell>
          <cell r="BD97">
            <v>1.5417799999999999</v>
          </cell>
          <cell r="BE97">
            <v>2.7799999999999998E-2</v>
          </cell>
          <cell r="BF97">
            <v>0</v>
          </cell>
        </row>
        <row r="98">
          <cell r="A98" t="str">
            <v>T085</v>
          </cell>
          <cell r="B98" t="str">
            <v>Granville</v>
          </cell>
          <cell r="C98" t="str">
            <v>T085</v>
          </cell>
          <cell r="D98" t="str">
            <v>Granville</v>
          </cell>
          <cell r="E98" t="str">
            <v>T085T085</v>
          </cell>
          <cell r="F98" t="str">
            <v>Addison</v>
          </cell>
          <cell r="G98">
            <v>50</v>
          </cell>
          <cell r="I98">
            <v>797895</v>
          </cell>
          <cell r="J98">
            <v>254021</v>
          </cell>
          <cell r="K98">
            <v>0</v>
          </cell>
          <cell r="L98">
            <v>0</v>
          </cell>
          <cell r="M98">
            <v>0</v>
          </cell>
          <cell r="N98">
            <v>797895</v>
          </cell>
          <cell r="O98">
            <v>254021</v>
          </cell>
          <cell r="P98">
            <v>543874</v>
          </cell>
          <cell r="Q98">
            <v>60.27</v>
          </cell>
          <cell r="R98">
            <v>1.77</v>
          </cell>
          <cell r="S98">
            <v>11287</v>
          </cell>
          <cell r="T98">
            <v>0</v>
          </cell>
          <cell r="U98">
            <v>543874</v>
          </cell>
          <cell r="V98">
            <v>9023.9599999999991</v>
          </cell>
          <cell r="W98">
            <v>650264</v>
          </cell>
          <cell r="X98">
            <v>10410.89</v>
          </cell>
          <cell r="Y98">
            <v>13289</v>
          </cell>
          <cell r="Z98">
            <v>212.76</v>
          </cell>
          <cell r="AA98">
            <v>10198.129999999999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9023.9599999999991</v>
          </cell>
          <cell r="AG98">
            <v>0</v>
          </cell>
          <cell r="AH98">
            <v>0</v>
          </cell>
          <cell r="AI98">
            <v>543874</v>
          </cell>
          <cell r="AJ98">
            <v>9023.9599999999991</v>
          </cell>
          <cell r="AK98">
            <v>1.2311000000000001</v>
          </cell>
          <cell r="AL98">
            <v>1.1695</v>
          </cell>
          <cell r="AM98">
            <v>0.96250000000000002</v>
          </cell>
          <cell r="AN98">
            <v>1.2151000000000001</v>
          </cell>
          <cell r="AO98">
            <v>1.4961</v>
          </cell>
          <cell r="AP98">
            <v>0.96250000000000002</v>
          </cell>
          <cell r="AQ98" t="str">
            <v/>
          </cell>
          <cell r="AR98">
            <v>1.2151000000000001</v>
          </cell>
          <cell r="AS98">
            <v>1.4961</v>
          </cell>
          <cell r="AT98">
            <v>0</v>
          </cell>
          <cell r="AU98">
            <v>0</v>
          </cell>
          <cell r="AV98">
            <v>543874</v>
          </cell>
          <cell r="AW98">
            <v>1.77</v>
          </cell>
          <cell r="AX98">
            <v>11287</v>
          </cell>
          <cell r="AY98">
            <v>532587</v>
          </cell>
          <cell r="AZ98" t="str">
            <v xml:space="preserve"> ||</v>
          </cell>
          <cell r="BA98">
            <v>1.1695</v>
          </cell>
          <cell r="BB98">
            <v>1.2151000000000001</v>
          </cell>
          <cell r="BC98">
            <v>1.4961</v>
          </cell>
          <cell r="BD98">
            <v>1.2311000000000001</v>
          </cell>
          <cell r="BE98">
            <v>2.2200000000000001E-2</v>
          </cell>
          <cell r="BF98">
            <v>0</v>
          </cell>
        </row>
        <row r="99">
          <cell r="A99" t="str">
            <v>T086</v>
          </cell>
          <cell r="B99" t="str">
            <v>Greensboro</v>
          </cell>
          <cell r="C99" t="str">
            <v>T086</v>
          </cell>
          <cell r="D99" t="str">
            <v>Greensboro</v>
          </cell>
          <cell r="E99" t="str">
            <v>T086T086</v>
          </cell>
          <cell r="F99" t="str">
            <v>Orleans</v>
          </cell>
          <cell r="G99">
            <v>35</v>
          </cell>
          <cell r="I99">
            <v>1413100</v>
          </cell>
          <cell r="J99">
            <v>156469</v>
          </cell>
          <cell r="K99">
            <v>0</v>
          </cell>
          <cell r="L99">
            <v>0</v>
          </cell>
          <cell r="M99">
            <v>0</v>
          </cell>
          <cell r="N99">
            <v>1413100</v>
          </cell>
          <cell r="O99">
            <v>156469</v>
          </cell>
          <cell r="P99">
            <v>1256631</v>
          </cell>
          <cell r="Q99">
            <v>115.76</v>
          </cell>
          <cell r="R99">
            <v>6.54</v>
          </cell>
          <cell r="S99">
            <v>41706</v>
          </cell>
          <cell r="T99">
            <v>4801</v>
          </cell>
          <cell r="U99">
            <v>1251830</v>
          </cell>
          <cell r="V99">
            <v>10814.01</v>
          </cell>
          <cell r="W99">
            <v>1263170</v>
          </cell>
          <cell r="X99">
            <v>10529.93</v>
          </cell>
          <cell r="Y99">
            <v>20776</v>
          </cell>
          <cell r="Z99">
            <v>173.19</v>
          </cell>
          <cell r="AA99">
            <v>10356.74</v>
          </cell>
          <cell r="AB99">
            <v>20455</v>
          </cell>
          <cell r="AC99">
            <v>0</v>
          </cell>
          <cell r="AD99">
            <v>20455</v>
          </cell>
          <cell r="AE99">
            <v>176.7</v>
          </cell>
          <cell r="AF99">
            <v>10637.31</v>
          </cell>
          <cell r="AG99">
            <v>0</v>
          </cell>
          <cell r="AH99">
            <v>0</v>
          </cell>
          <cell r="AI99">
            <v>1251830</v>
          </cell>
          <cell r="AJ99">
            <v>10814.01</v>
          </cell>
          <cell r="AK99">
            <v>1.4753099999999999</v>
          </cell>
          <cell r="AL99">
            <v>1.4015</v>
          </cell>
          <cell r="AM99">
            <v>0.91989999999999994</v>
          </cell>
          <cell r="AN99">
            <v>1.5235000000000001</v>
          </cell>
          <cell r="AO99">
            <v>1.5653999999999999</v>
          </cell>
          <cell r="AP99">
            <v>0.91989999999999994</v>
          </cell>
          <cell r="AQ99" t="str">
            <v/>
          </cell>
          <cell r="AR99">
            <v>1.5235000000000001</v>
          </cell>
          <cell r="AS99">
            <v>1.5653999999999999</v>
          </cell>
          <cell r="AT99">
            <v>0</v>
          </cell>
          <cell r="AU99">
            <v>0</v>
          </cell>
          <cell r="AV99">
            <v>1251830</v>
          </cell>
          <cell r="AW99">
            <v>6.54</v>
          </cell>
          <cell r="AX99">
            <v>41706</v>
          </cell>
          <cell r="AY99">
            <v>1210124</v>
          </cell>
          <cell r="AZ99" t="str">
            <v xml:space="preserve"> ||</v>
          </cell>
          <cell r="BA99">
            <v>1.4015</v>
          </cell>
          <cell r="BB99">
            <v>1.5235000000000001</v>
          </cell>
          <cell r="BC99">
            <v>1.5653999999999999</v>
          </cell>
          <cell r="BD99">
            <v>1.4753099999999999</v>
          </cell>
          <cell r="BE99">
            <v>2.6599999999999999E-2</v>
          </cell>
          <cell r="BF99">
            <v>0</v>
          </cell>
        </row>
        <row r="100">
          <cell r="A100" t="str">
            <v>T087</v>
          </cell>
          <cell r="B100" t="str">
            <v>Groton</v>
          </cell>
          <cell r="C100" t="str">
            <v>T087</v>
          </cell>
          <cell r="D100" t="str">
            <v>Groton</v>
          </cell>
          <cell r="E100" t="str">
            <v>T087T087</v>
          </cell>
          <cell r="F100" t="str">
            <v>Caledonia</v>
          </cell>
          <cell r="G100">
            <v>57</v>
          </cell>
          <cell r="I100">
            <v>1996487</v>
          </cell>
          <cell r="J100">
            <v>30990</v>
          </cell>
          <cell r="K100">
            <v>0</v>
          </cell>
          <cell r="L100">
            <v>0</v>
          </cell>
          <cell r="M100">
            <v>0</v>
          </cell>
          <cell r="N100">
            <v>1996487</v>
          </cell>
          <cell r="O100">
            <v>30990</v>
          </cell>
          <cell r="P100">
            <v>1965497</v>
          </cell>
          <cell r="Q100">
            <v>181.69</v>
          </cell>
          <cell r="R100">
            <v>2.93</v>
          </cell>
          <cell r="S100">
            <v>18685</v>
          </cell>
          <cell r="T100">
            <v>0</v>
          </cell>
          <cell r="U100">
            <v>1965497</v>
          </cell>
          <cell r="V100">
            <v>10817.86</v>
          </cell>
          <cell r="W100">
            <v>1809074</v>
          </cell>
          <cell r="X100">
            <v>9989.36</v>
          </cell>
          <cell r="Y100">
            <v>103850</v>
          </cell>
          <cell r="Z100">
            <v>573.44000000000005</v>
          </cell>
          <cell r="AA100">
            <v>9415.92</v>
          </cell>
          <cell r="AB100">
            <v>103148</v>
          </cell>
          <cell r="AC100">
            <v>0</v>
          </cell>
          <cell r="AD100">
            <v>103148</v>
          </cell>
          <cell r="AE100">
            <v>567.71</v>
          </cell>
          <cell r="AF100">
            <v>10250.15</v>
          </cell>
          <cell r="AG100">
            <v>0</v>
          </cell>
          <cell r="AH100">
            <v>0</v>
          </cell>
          <cell r="AI100">
            <v>1965497</v>
          </cell>
          <cell r="AJ100">
            <v>10817.86</v>
          </cell>
          <cell r="AK100">
            <v>1.47583</v>
          </cell>
          <cell r="AL100">
            <v>1.4019999999999999</v>
          </cell>
          <cell r="AM100">
            <v>1.2545999999999999</v>
          </cell>
          <cell r="AN100">
            <v>1.1174999999999999</v>
          </cell>
          <cell r="AO100">
            <v>1.1477999999999999</v>
          </cell>
          <cell r="AP100">
            <v>1.2545999999999999</v>
          </cell>
          <cell r="AQ100" t="str">
            <v/>
          </cell>
          <cell r="AR100">
            <v>1.1174999999999999</v>
          </cell>
          <cell r="AS100">
            <v>1.1477999999999999</v>
          </cell>
          <cell r="AT100">
            <v>0</v>
          </cell>
          <cell r="AU100">
            <v>0</v>
          </cell>
          <cell r="AV100">
            <v>1965497</v>
          </cell>
          <cell r="AW100">
            <v>2.93</v>
          </cell>
          <cell r="AX100">
            <v>18685</v>
          </cell>
          <cell r="AY100">
            <v>1946812</v>
          </cell>
          <cell r="AZ100" t="str">
            <v xml:space="preserve"> ||</v>
          </cell>
          <cell r="BA100">
            <v>1.4019999999999999</v>
          </cell>
          <cell r="BB100">
            <v>1.1174999999999999</v>
          </cell>
          <cell r="BC100">
            <v>1.1477999999999999</v>
          </cell>
          <cell r="BD100">
            <v>1.47583</v>
          </cell>
          <cell r="BE100">
            <v>2.6599999999999999E-2</v>
          </cell>
          <cell r="BF100">
            <v>0</v>
          </cell>
        </row>
        <row r="101">
          <cell r="A101" t="str">
            <v>T088</v>
          </cell>
          <cell r="B101" t="str">
            <v>Guildhall</v>
          </cell>
          <cell r="C101" t="str">
            <v>T088</v>
          </cell>
          <cell r="D101" t="str">
            <v>Guildhall</v>
          </cell>
          <cell r="E101" t="str">
            <v>T088T088</v>
          </cell>
          <cell r="F101" t="str">
            <v>Essex</v>
          </cell>
          <cell r="G101">
            <v>18</v>
          </cell>
          <cell r="I101">
            <v>432163</v>
          </cell>
          <cell r="J101">
            <v>133704</v>
          </cell>
          <cell r="K101">
            <v>0</v>
          </cell>
          <cell r="L101">
            <v>0</v>
          </cell>
          <cell r="M101">
            <v>0</v>
          </cell>
          <cell r="N101">
            <v>432163</v>
          </cell>
          <cell r="O101">
            <v>133704</v>
          </cell>
          <cell r="P101">
            <v>298459</v>
          </cell>
          <cell r="Q101">
            <v>49.91</v>
          </cell>
          <cell r="R101">
            <v>0</v>
          </cell>
          <cell r="S101">
            <v>0</v>
          </cell>
          <cell r="T101">
            <v>0</v>
          </cell>
          <cell r="U101">
            <v>298459</v>
          </cell>
          <cell r="V101">
            <v>5979.94</v>
          </cell>
          <cell r="W101">
            <v>349903</v>
          </cell>
          <cell r="X101">
            <v>6765.33</v>
          </cell>
          <cell r="Y101">
            <v>0</v>
          </cell>
          <cell r="Z101">
            <v>0</v>
          </cell>
          <cell r="AA101">
            <v>6765.33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5979.94</v>
          </cell>
          <cell r="AG101">
            <v>0</v>
          </cell>
          <cell r="AH101">
            <v>0</v>
          </cell>
          <cell r="AI101">
            <v>298459</v>
          </cell>
          <cell r="AJ101">
            <v>5979.94</v>
          </cell>
          <cell r="AK101">
            <v>1</v>
          </cell>
          <cell r="AL101">
            <v>0.95</v>
          </cell>
          <cell r="AM101">
            <v>1.0669</v>
          </cell>
          <cell r="AN101">
            <v>0.89039999999999997</v>
          </cell>
          <cell r="AO101">
            <v>1.3496999999999999</v>
          </cell>
          <cell r="AP101">
            <v>1.0669</v>
          </cell>
          <cell r="AQ101" t="str">
            <v/>
          </cell>
          <cell r="AR101">
            <v>0.89039999999999997</v>
          </cell>
          <cell r="AS101">
            <v>1.3496999999999999</v>
          </cell>
          <cell r="AT101">
            <v>0</v>
          </cell>
          <cell r="AU101">
            <v>0</v>
          </cell>
          <cell r="AV101">
            <v>298459</v>
          </cell>
          <cell r="AW101">
            <v>0</v>
          </cell>
          <cell r="AX101">
            <v>0</v>
          </cell>
          <cell r="AY101">
            <v>298459</v>
          </cell>
          <cell r="AZ101" t="str">
            <v xml:space="preserve"> ||</v>
          </cell>
          <cell r="BA101">
            <v>0.95</v>
          </cell>
          <cell r="BB101">
            <v>0.89039999999999997</v>
          </cell>
          <cell r="BC101">
            <v>1.3496999999999999</v>
          </cell>
          <cell r="BD101">
            <v>1</v>
          </cell>
          <cell r="BE101">
            <v>1.7999999999999999E-2</v>
          </cell>
          <cell r="BF101">
            <v>0</v>
          </cell>
        </row>
        <row r="102">
          <cell r="A102" t="str">
            <v>T089</v>
          </cell>
          <cell r="B102" t="str">
            <v>Guilford</v>
          </cell>
          <cell r="C102" t="str">
            <v>T089</v>
          </cell>
          <cell r="D102" t="str">
            <v>Guilford</v>
          </cell>
          <cell r="E102" t="str">
            <v>T089T089</v>
          </cell>
          <cell r="F102" t="str">
            <v>Windham</v>
          </cell>
          <cell r="G102">
            <v>48</v>
          </cell>
          <cell r="I102">
            <v>4354617</v>
          </cell>
          <cell r="J102">
            <v>456973</v>
          </cell>
          <cell r="K102">
            <v>0</v>
          </cell>
          <cell r="L102">
            <v>0</v>
          </cell>
          <cell r="M102">
            <v>0</v>
          </cell>
          <cell r="N102">
            <v>4354617</v>
          </cell>
          <cell r="O102">
            <v>456973</v>
          </cell>
          <cell r="P102">
            <v>3897644</v>
          </cell>
          <cell r="Q102">
            <v>319.95</v>
          </cell>
          <cell r="R102">
            <v>12.18</v>
          </cell>
          <cell r="S102">
            <v>77672</v>
          </cell>
          <cell r="T102">
            <v>0</v>
          </cell>
          <cell r="U102">
            <v>3897644</v>
          </cell>
          <cell r="V102">
            <v>12182.04</v>
          </cell>
          <cell r="W102">
            <v>3855689</v>
          </cell>
          <cell r="X102">
            <v>11893.67</v>
          </cell>
          <cell r="Y102">
            <v>294289</v>
          </cell>
          <cell r="Z102">
            <v>907.8</v>
          </cell>
          <cell r="AA102">
            <v>10985.87</v>
          </cell>
          <cell r="AB102">
            <v>271213</v>
          </cell>
          <cell r="AC102">
            <v>0</v>
          </cell>
          <cell r="AD102">
            <v>271213</v>
          </cell>
          <cell r="AE102">
            <v>847.67</v>
          </cell>
          <cell r="AF102">
            <v>11334.37</v>
          </cell>
          <cell r="AG102">
            <v>0</v>
          </cell>
          <cell r="AH102">
            <v>0</v>
          </cell>
          <cell r="AI102">
            <v>3897644</v>
          </cell>
          <cell r="AJ102">
            <v>12182.04</v>
          </cell>
          <cell r="AK102">
            <v>1.66194</v>
          </cell>
          <cell r="AL102">
            <v>1.5788</v>
          </cell>
          <cell r="AM102">
            <v>1.0321</v>
          </cell>
          <cell r="AN102">
            <v>1.5297000000000001</v>
          </cell>
          <cell r="AO102">
            <v>1.3952</v>
          </cell>
          <cell r="AP102">
            <v>1.0321</v>
          </cell>
          <cell r="AQ102" t="str">
            <v/>
          </cell>
          <cell r="AR102">
            <v>1.5297000000000001</v>
          </cell>
          <cell r="AS102">
            <v>1.3952</v>
          </cell>
          <cell r="AT102">
            <v>0</v>
          </cell>
          <cell r="AU102">
            <v>0</v>
          </cell>
          <cell r="AV102">
            <v>3897644</v>
          </cell>
          <cell r="AW102">
            <v>12.18</v>
          </cell>
          <cell r="AX102">
            <v>77672</v>
          </cell>
          <cell r="AY102">
            <v>3819972</v>
          </cell>
          <cell r="AZ102" t="str">
            <v xml:space="preserve"> ||</v>
          </cell>
          <cell r="BA102">
            <v>1.5788</v>
          </cell>
          <cell r="BB102">
            <v>1.5297000000000001</v>
          </cell>
          <cell r="BC102">
            <v>1.3952</v>
          </cell>
          <cell r="BD102">
            <v>1.66194</v>
          </cell>
          <cell r="BE102">
            <v>2.9899999999999999E-2</v>
          </cell>
          <cell r="BF102">
            <v>0</v>
          </cell>
        </row>
        <row r="103">
          <cell r="A103" t="str">
            <v>T090</v>
          </cell>
          <cell r="B103" t="str">
            <v>Halifax</v>
          </cell>
          <cell r="C103" t="str">
            <v>T090</v>
          </cell>
          <cell r="D103" t="str">
            <v>Halifax</v>
          </cell>
          <cell r="E103" t="str">
            <v>T090T090</v>
          </cell>
          <cell r="F103" t="str">
            <v>Windham</v>
          </cell>
          <cell r="G103">
            <v>49</v>
          </cell>
          <cell r="I103">
            <v>1448399</v>
          </cell>
          <cell r="J103">
            <v>383445</v>
          </cell>
          <cell r="K103">
            <v>0</v>
          </cell>
          <cell r="L103">
            <v>0</v>
          </cell>
          <cell r="M103">
            <v>0</v>
          </cell>
          <cell r="N103">
            <v>1448399</v>
          </cell>
          <cell r="O103">
            <v>383445</v>
          </cell>
          <cell r="P103">
            <v>1064954</v>
          </cell>
          <cell r="Q103">
            <v>103.37</v>
          </cell>
          <cell r="R103">
            <v>3.97</v>
          </cell>
          <cell r="S103">
            <v>25317</v>
          </cell>
          <cell r="T103">
            <v>0</v>
          </cell>
          <cell r="U103">
            <v>1064954</v>
          </cell>
          <cell r="V103">
            <v>10302.35</v>
          </cell>
          <cell r="W103">
            <v>995556</v>
          </cell>
          <cell r="X103">
            <v>9589.25</v>
          </cell>
          <cell r="Y103">
            <v>63841</v>
          </cell>
          <cell r="Z103">
            <v>614.91999999999996</v>
          </cell>
          <cell r="AA103">
            <v>8974.33</v>
          </cell>
          <cell r="AB103">
            <v>60747</v>
          </cell>
          <cell r="AC103">
            <v>0</v>
          </cell>
          <cell r="AD103">
            <v>60747</v>
          </cell>
          <cell r="AE103">
            <v>587.66999999999996</v>
          </cell>
          <cell r="AF103">
            <v>9714.68</v>
          </cell>
          <cell r="AG103">
            <v>0</v>
          </cell>
          <cell r="AH103">
            <v>0</v>
          </cell>
          <cell r="AI103">
            <v>1064954</v>
          </cell>
          <cell r="AJ103">
            <v>10302.35</v>
          </cell>
          <cell r="AK103">
            <v>1.4055</v>
          </cell>
          <cell r="AL103">
            <v>1.3351999999999999</v>
          </cell>
          <cell r="AM103">
            <v>0.8498</v>
          </cell>
          <cell r="AN103">
            <v>1.5711999999999999</v>
          </cell>
          <cell r="AO103">
            <v>1.6944999999999999</v>
          </cell>
          <cell r="AP103">
            <v>1.2908000000000002</v>
          </cell>
          <cell r="AQ103" t="str">
            <v>Reappraised</v>
          </cell>
          <cell r="AR103">
            <v>1.0344</v>
          </cell>
          <cell r="AS103">
            <v>1.1155999999999999</v>
          </cell>
          <cell r="AT103">
            <v>1</v>
          </cell>
          <cell r="AU103">
            <v>1</v>
          </cell>
          <cell r="AV103">
            <v>1064954</v>
          </cell>
          <cell r="AW103">
            <v>3.97</v>
          </cell>
          <cell r="AX103">
            <v>25317</v>
          </cell>
          <cell r="AY103">
            <v>1039637</v>
          </cell>
          <cell r="AZ103" t="str">
            <v xml:space="preserve"> ||</v>
          </cell>
          <cell r="BA103">
            <v>1.3351999999999999</v>
          </cell>
          <cell r="BB103">
            <v>1.0344</v>
          </cell>
          <cell r="BC103">
            <v>1.1155999999999999</v>
          </cell>
          <cell r="BD103">
            <v>1.4055</v>
          </cell>
          <cell r="BE103">
            <v>2.53E-2</v>
          </cell>
          <cell r="BF103">
            <v>0</v>
          </cell>
        </row>
        <row r="104">
          <cell r="A104" t="str">
            <v>T091</v>
          </cell>
          <cell r="B104" t="str">
            <v>Hancock</v>
          </cell>
          <cell r="C104" t="str">
            <v>T091</v>
          </cell>
          <cell r="D104" t="str">
            <v>Hancock</v>
          </cell>
          <cell r="E104" t="str">
            <v>T091T091</v>
          </cell>
          <cell r="F104" t="str">
            <v>Addison</v>
          </cell>
          <cell r="G104">
            <v>50</v>
          </cell>
          <cell r="I104">
            <v>669611</v>
          </cell>
          <cell r="J104">
            <v>179676</v>
          </cell>
          <cell r="K104">
            <v>0</v>
          </cell>
          <cell r="L104">
            <v>0</v>
          </cell>
          <cell r="M104">
            <v>0</v>
          </cell>
          <cell r="N104">
            <v>669611</v>
          </cell>
          <cell r="O104">
            <v>179676</v>
          </cell>
          <cell r="P104">
            <v>489935</v>
          </cell>
          <cell r="Q104">
            <v>52.96</v>
          </cell>
          <cell r="R104">
            <v>2.58</v>
          </cell>
          <cell r="S104">
            <v>16453</v>
          </cell>
          <cell r="T104">
            <v>0</v>
          </cell>
          <cell r="U104">
            <v>489935</v>
          </cell>
          <cell r="V104">
            <v>9251.0400000000009</v>
          </cell>
          <cell r="W104">
            <v>476353</v>
          </cell>
          <cell r="X104">
            <v>8806.67</v>
          </cell>
          <cell r="Y104">
            <v>0</v>
          </cell>
          <cell r="Z104">
            <v>0</v>
          </cell>
          <cell r="AA104">
            <v>8806.67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9251.0400000000009</v>
          </cell>
          <cell r="AG104">
            <v>0</v>
          </cell>
          <cell r="AH104">
            <v>0</v>
          </cell>
          <cell r="AI104">
            <v>489935</v>
          </cell>
          <cell r="AJ104">
            <v>9251.0400000000009</v>
          </cell>
          <cell r="AK104">
            <v>1.2621</v>
          </cell>
          <cell r="AL104">
            <v>1.1990000000000001</v>
          </cell>
          <cell r="AM104">
            <v>0.75599999999999989</v>
          </cell>
          <cell r="AN104">
            <v>1.5860000000000001</v>
          </cell>
          <cell r="AO104">
            <v>1.9048</v>
          </cell>
          <cell r="AP104">
            <v>0.75599999999999989</v>
          </cell>
          <cell r="AQ104" t="str">
            <v/>
          </cell>
          <cell r="AR104">
            <v>1.5860000000000001</v>
          </cell>
          <cell r="AS104">
            <v>1.9048</v>
          </cell>
          <cell r="AT104">
            <v>0</v>
          </cell>
          <cell r="AU104">
            <v>0</v>
          </cell>
          <cell r="AV104">
            <v>489935</v>
          </cell>
          <cell r="AW104">
            <v>2.58</v>
          </cell>
          <cell r="AX104">
            <v>16453</v>
          </cell>
          <cell r="AY104">
            <v>473482</v>
          </cell>
          <cell r="AZ104" t="str">
            <v xml:space="preserve"> ||</v>
          </cell>
          <cell r="BA104">
            <v>1.1990000000000001</v>
          </cell>
          <cell r="BB104">
            <v>1.5860000000000001</v>
          </cell>
          <cell r="BC104">
            <v>1.9048</v>
          </cell>
          <cell r="BD104">
            <v>1.2621</v>
          </cell>
          <cell r="BE104">
            <v>2.2700000000000001E-2</v>
          </cell>
          <cell r="BF104">
            <v>0</v>
          </cell>
        </row>
        <row r="105">
          <cell r="A105" t="str">
            <v>T092</v>
          </cell>
          <cell r="B105" t="str">
            <v>Hardwick</v>
          </cell>
          <cell r="C105" t="str">
            <v>T092</v>
          </cell>
          <cell r="D105" t="str">
            <v>Hardwick</v>
          </cell>
          <cell r="E105" t="str">
            <v>T092T092</v>
          </cell>
          <cell r="F105" t="str">
            <v>Caledonia</v>
          </cell>
          <cell r="G105">
            <v>35</v>
          </cell>
          <cell r="I105">
            <v>7166375</v>
          </cell>
          <cell r="J105">
            <v>694409</v>
          </cell>
          <cell r="K105">
            <v>0</v>
          </cell>
          <cell r="L105">
            <v>0</v>
          </cell>
          <cell r="M105">
            <v>0</v>
          </cell>
          <cell r="N105">
            <v>7166375</v>
          </cell>
          <cell r="O105">
            <v>694409</v>
          </cell>
          <cell r="P105">
            <v>6471966</v>
          </cell>
          <cell r="Q105">
            <v>584.69000000000005</v>
          </cell>
          <cell r="R105">
            <v>27.94</v>
          </cell>
          <cell r="S105">
            <v>178173</v>
          </cell>
          <cell r="T105">
            <v>0</v>
          </cell>
          <cell r="U105">
            <v>6471966</v>
          </cell>
          <cell r="V105">
            <v>11069.06</v>
          </cell>
          <cell r="W105">
            <v>5889895</v>
          </cell>
          <cell r="X105">
            <v>10023.14</v>
          </cell>
          <cell r="Y105">
            <v>133870</v>
          </cell>
          <cell r="Z105">
            <v>227.81</v>
          </cell>
          <cell r="AA105">
            <v>9795.33</v>
          </cell>
          <cell r="AB105">
            <v>126627</v>
          </cell>
          <cell r="AC105">
            <v>0</v>
          </cell>
          <cell r="AD105">
            <v>126627</v>
          </cell>
          <cell r="AE105">
            <v>216.57</v>
          </cell>
          <cell r="AF105">
            <v>10852.49</v>
          </cell>
          <cell r="AG105">
            <v>0</v>
          </cell>
          <cell r="AH105">
            <v>0</v>
          </cell>
          <cell r="AI105">
            <v>6471966</v>
          </cell>
          <cell r="AJ105">
            <v>11069.06</v>
          </cell>
          <cell r="AK105">
            <v>1.5101</v>
          </cell>
          <cell r="AL105">
            <v>1.4346000000000001</v>
          </cell>
          <cell r="AM105">
            <v>0.69090000000000007</v>
          </cell>
          <cell r="AN105">
            <v>2.0764</v>
          </cell>
          <cell r="AO105">
            <v>2.0842000000000001</v>
          </cell>
          <cell r="AP105">
            <v>1.1055999999999999</v>
          </cell>
          <cell r="AQ105" t="str">
            <v>Reappraised</v>
          </cell>
          <cell r="AR105">
            <v>1.2976000000000001</v>
          </cell>
          <cell r="AS105">
            <v>1.3025</v>
          </cell>
          <cell r="AT105">
            <v>1</v>
          </cell>
          <cell r="AU105">
            <v>1</v>
          </cell>
          <cell r="AV105">
            <v>6471966</v>
          </cell>
          <cell r="AW105">
            <v>27.94</v>
          </cell>
          <cell r="AX105">
            <v>178173</v>
          </cell>
          <cell r="AY105">
            <v>6293793</v>
          </cell>
          <cell r="AZ105" t="str">
            <v xml:space="preserve"> ||</v>
          </cell>
          <cell r="BA105">
            <v>1.4346000000000001</v>
          </cell>
          <cell r="BB105">
            <v>1.2976000000000001</v>
          </cell>
          <cell r="BC105">
            <v>1.3025</v>
          </cell>
          <cell r="BD105">
            <v>1.5101</v>
          </cell>
          <cell r="BE105">
            <v>2.7199999999999998E-2</v>
          </cell>
          <cell r="BF105">
            <v>0</v>
          </cell>
        </row>
        <row r="106">
          <cell r="A106" t="str">
            <v>T093</v>
          </cell>
          <cell r="B106" t="str">
            <v>Hartford</v>
          </cell>
          <cell r="C106" t="str">
            <v>T093</v>
          </cell>
          <cell r="D106" t="str">
            <v>Hartford</v>
          </cell>
          <cell r="E106" t="str">
            <v>T093T093</v>
          </cell>
          <cell r="F106" t="str">
            <v>Windsor</v>
          </cell>
          <cell r="G106">
            <v>54</v>
          </cell>
          <cell r="I106">
            <v>26340504</v>
          </cell>
          <cell r="J106">
            <v>10601491</v>
          </cell>
          <cell r="K106">
            <v>0</v>
          </cell>
          <cell r="L106">
            <v>0</v>
          </cell>
          <cell r="M106">
            <v>0</v>
          </cell>
          <cell r="N106">
            <v>26340504</v>
          </cell>
          <cell r="O106">
            <v>10601491</v>
          </cell>
          <cell r="P106">
            <v>15739013</v>
          </cell>
          <cell r="Q106">
            <v>1618.13</v>
          </cell>
          <cell r="R106">
            <v>56.84</v>
          </cell>
          <cell r="S106">
            <v>362469</v>
          </cell>
          <cell r="T106">
            <v>0</v>
          </cell>
          <cell r="U106">
            <v>15739013</v>
          </cell>
          <cell r="V106">
            <v>9726.67</v>
          </cell>
          <cell r="W106">
            <v>14909032</v>
          </cell>
          <cell r="X106">
            <v>9043.01</v>
          </cell>
          <cell r="Y106">
            <v>919151</v>
          </cell>
          <cell r="Z106">
            <v>557.51</v>
          </cell>
          <cell r="AA106">
            <v>8485.5</v>
          </cell>
          <cell r="AB106">
            <v>870811</v>
          </cell>
          <cell r="AC106">
            <v>0</v>
          </cell>
          <cell r="AD106">
            <v>870811</v>
          </cell>
          <cell r="AE106">
            <v>538.16</v>
          </cell>
          <cell r="AF106">
            <v>9188.51</v>
          </cell>
          <cell r="AG106">
            <v>0</v>
          </cell>
          <cell r="AH106">
            <v>0</v>
          </cell>
          <cell r="AI106">
            <v>15739013</v>
          </cell>
          <cell r="AJ106">
            <v>9726.67</v>
          </cell>
          <cell r="AK106">
            <v>1.32697</v>
          </cell>
          <cell r="AL106">
            <v>1.2605999999999999</v>
          </cell>
          <cell r="AM106">
            <v>0.67200000000000004</v>
          </cell>
          <cell r="AN106">
            <v>1.8758999999999999</v>
          </cell>
          <cell r="AO106">
            <v>2.1429</v>
          </cell>
          <cell r="AP106">
            <v>0.67200000000000004</v>
          </cell>
          <cell r="AQ106" t="str">
            <v/>
          </cell>
          <cell r="AR106">
            <v>1.8758999999999999</v>
          </cell>
          <cell r="AS106">
            <v>2.1429</v>
          </cell>
          <cell r="AT106">
            <v>0</v>
          </cell>
          <cell r="AU106">
            <v>0</v>
          </cell>
          <cell r="AV106">
            <v>15739013</v>
          </cell>
          <cell r="AW106">
            <v>56.84</v>
          </cell>
          <cell r="AX106">
            <v>362469</v>
          </cell>
          <cell r="AY106">
            <v>15376544</v>
          </cell>
          <cell r="AZ106" t="str">
            <v xml:space="preserve"> ||</v>
          </cell>
          <cell r="BA106">
            <v>1.2605999999999999</v>
          </cell>
          <cell r="BB106">
            <v>1.8758999999999999</v>
          </cell>
          <cell r="BC106">
            <v>2.1429</v>
          </cell>
          <cell r="BD106">
            <v>1.32697</v>
          </cell>
          <cell r="BE106">
            <v>2.3900000000000001E-2</v>
          </cell>
          <cell r="BF106">
            <v>0</v>
          </cell>
        </row>
        <row r="107">
          <cell r="A107" t="str">
            <v>T094</v>
          </cell>
          <cell r="B107" t="str">
            <v>Hartland</v>
          </cell>
          <cell r="C107" t="str">
            <v>T094</v>
          </cell>
          <cell r="D107" t="str">
            <v>Hartland</v>
          </cell>
          <cell r="E107" t="str">
            <v>T094T094</v>
          </cell>
          <cell r="F107" t="str">
            <v>Windsor</v>
          </cell>
          <cell r="G107">
            <v>52</v>
          </cell>
          <cell r="I107">
            <v>7087841</v>
          </cell>
          <cell r="J107">
            <v>655407</v>
          </cell>
          <cell r="K107">
            <v>0</v>
          </cell>
          <cell r="L107">
            <v>0</v>
          </cell>
          <cell r="M107">
            <v>0</v>
          </cell>
          <cell r="N107">
            <v>7087841</v>
          </cell>
          <cell r="O107">
            <v>655407</v>
          </cell>
          <cell r="P107">
            <v>6432434</v>
          </cell>
          <cell r="Q107">
            <v>557.65</v>
          </cell>
          <cell r="R107">
            <v>21.6</v>
          </cell>
          <cell r="S107">
            <v>137743</v>
          </cell>
          <cell r="T107">
            <v>0</v>
          </cell>
          <cell r="U107">
            <v>6432434</v>
          </cell>
          <cell r="V107">
            <v>11534.89</v>
          </cell>
          <cell r="W107">
            <v>6299971</v>
          </cell>
          <cell r="X107">
            <v>10901.87</v>
          </cell>
          <cell r="Y107">
            <v>119000</v>
          </cell>
          <cell r="Z107">
            <v>205.93</v>
          </cell>
          <cell r="AA107">
            <v>10695.94</v>
          </cell>
          <cell r="AB107">
            <v>99148</v>
          </cell>
          <cell r="AC107">
            <v>0</v>
          </cell>
          <cell r="AD107">
            <v>99148</v>
          </cell>
          <cell r="AE107">
            <v>177.8</v>
          </cell>
          <cell r="AF107">
            <v>11357.09</v>
          </cell>
          <cell r="AG107">
            <v>0</v>
          </cell>
          <cell r="AH107">
            <v>0</v>
          </cell>
          <cell r="AI107">
            <v>6432434</v>
          </cell>
          <cell r="AJ107">
            <v>11534.89</v>
          </cell>
          <cell r="AK107">
            <v>1.57365</v>
          </cell>
          <cell r="AL107">
            <v>1.4950000000000001</v>
          </cell>
          <cell r="AM107">
            <v>0.77340000000000009</v>
          </cell>
          <cell r="AN107">
            <v>1.9330000000000001</v>
          </cell>
          <cell r="AO107">
            <v>1.8619000000000001</v>
          </cell>
          <cell r="AP107">
            <v>1.2351000000000001</v>
          </cell>
          <cell r="AQ107" t="str">
            <v>Reappraised</v>
          </cell>
          <cell r="AR107">
            <v>1.2103999999999999</v>
          </cell>
          <cell r="AS107">
            <v>1.1658999999999999</v>
          </cell>
          <cell r="AT107">
            <v>1</v>
          </cell>
          <cell r="AU107">
            <v>1</v>
          </cell>
          <cell r="AV107">
            <v>6432434</v>
          </cell>
          <cell r="AW107">
            <v>21.6</v>
          </cell>
          <cell r="AX107">
            <v>137743</v>
          </cell>
          <cell r="AY107">
            <v>6294691</v>
          </cell>
          <cell r="AZ107" t="str">
            <v xml:space="preserve"> ||</v>
          </cell>
          <cell r="BA107">
            <v>1.4950000000000001</v>
          </cell>
          <cell r="BB107">
            <v>1.2103999999999999</v>
          </cell>
          <cell r="BC107">
            <v>1.1658999999999999</v>
          </cell>
          <cell r="BD107">
            <v>1.57365</v>
          </cell>
          <cell r="BE107">
            <v>2.8299999999999999E-2</v>
          </cell>
          <cell r="BF107">
            <v>0</v>
          </cell>
        </row>
        <row r="108">
          <cell r="A108" t="str">
            <v>T095</v>
          </cell>
          <cell r="B108" t="str">
            <v>Highgate</v>
          </cell>
          <cell r="C108" t="str">
            <v>T095</v>
          </cell>
          <cell r="D108" t="str">
            <v>Highgate</v>
          </cell>
          <cell r="E108" t="str">
            <v>T095T095</v>
          </cell>
          <cell r="F108" t="str">
            <v>Franklin</v>
          </cell>
          <cell r="G108">
            <v>21</v>
          </cell>
          <cell r="I108">
            <v>6932489</v>
          </cell>
          <cell r="J108">
            <v>550396</v>
          </cell>
          <cell r="K108">
            <v>0</v>
          </cell>
          <cell r="L108">
            <v>0</v>
          </cell>
          <cell r="M108">
            <v>0</v>
          </cell>
          <cell r="N108">
            <v>6932489</v>
          </cell>
          <cell r="O108">
            <v>550396</v>
          </cell>
          <cell r="P108">
            <v>6382093</v>
          </cell>
          <cell r="Q108">
            <v>677</v>
          </cell>
          <cell r="R108">
            <v>8.08</v>
          </cell>
          <cell r="S108">
            <v>51526</v>
          </cell>
          <cell r="T108">
            <v>0</v>
          </cell>
          <cell r="U108">
            <v>6382093</v>
          </cell>
          <cell r="V108">
            <v>9427.02</v>
          </cell>
          <cell r="W108">
            <v>5930715</v>
          </cell>
          <cell r="X108">
            <v>8552.9699999999993</v>
          </cell>
          <cell r="Y108">
            <v>121249</v>
          </cell>
          <cell r="Z108">
            <v>174.86</v>
          </cell>
          <cell r="AA108">
            <v>8378.11</v>
          </cell>
          <cell r="AB108">
            <v>145032</v>
          </cell>
          <cell r="AC108">
            <v>0</v>
          </cell>
          <cell r="AD108">
            <v>145032</v>
          </cell>
          <cell r="AE108">
            <v>214.23</v>
          </cell>
          <cell r="AF108">
            <v>9212.7900000000009</v>
          </cell>
          <cell r="AG108">
            <v>0</v>
          </cell>
          <cell r="AH108">
            <v>0</v>
          </cell>
          <cell r="AI108">
            <v>6382093</v>
          </cell>
          <cell r="AJ108">
            <v>9427.02</v>
          </cell>
          <cell r="AK108">
            <v>1.28609</v>
          </cell>
          <cell r="AL108">
            <v>1.2218</v>
          </cell>
          <cell r="AM108">
            <v>0.73540000000000005</v>
          </cell>
          <cell r="AN108">
            <v>1.6614</v>
          </cell>
          <cell r="AO108">
            <v>1.9581</v>
          </cell>
          <cell r="AP108">
            <v>0.73540000000000005</v>
          </cell>
          <cell r="AQ108" t="str">
            <v/>
          </cell>
          <cell r="AR108">
            <v>1.6614</v>
          </cell>
          <cell r="AS108">
            <v>1.9581</v>
          </cell>
          <cell r="AT108">
            <v>0</v>
          </cell>
          <cell r="AU108">
            <v>0</v>
          </cell>
          <cell r="AV108">
            <v>6382093</v>
          </cell>
          <cell r="AW108">
            <v>8.08</v>
          </cell>
          <cell r="AX108">
            <v>51526</v>
          </cell>
          <cell r="AY108">
            <v>6330567</v>
          </cell>
          <cell r="AZ108" t="str">
            <v xml:space="preserve"> ||</v>
          </cell>
          <cell r="BA108">
            <v>1.2218</v>
          </cell>
          <cell r="BB108">
            <v>1.6614</v>
          </cell>
          <cell r="BC108">
            <v>1.9581</v>
          </cell>
          <cell r="BD108">
            <v>1.28609</v>
          </cell>
          <cell r="BE108">
            <v>2.3099999999999999E-2</v>
          </cell>
          <cell r="BF108">
            <v>0</v>
          </cell>
        </row>
        <row r="109">
          <cell r="A109" t="str">
            <v>T096</v>
          </cell>
          <cell r="B109" t="str">
            <v>Hinesburg</v>
          </cell>
          <cell r="C109" t="str">
            <v>T096</v>
          </cell>
          <cell r="D109" t="str">
            <v>Hinesburg</v>
          </cell>
          <cell r="E109" t="str">
            <v>T096T096</v>
          </cell>
          <cell r="F109" t="str">
            <v>Chittenden</v>
          </cell>
          <cell r="G109">
            <v>14</v>
          </cell>
          <cell r="I109">
            <v>10243304</v>
          </cell>
          <cell r="J109">
            <v>1016310</v>
          </cell>
          <cell r="K109">
            <v>0</v>
          </cell>
          <cell r="L109">
            <v>0</v>
          </cell>
          <cell r="M109">
            <v>0</v>
          </cell>
          <cell r="N109">
            <v>10243304</v>
          </cell>
          <cell r="O109">
            <v>1016310</v>
          </cell>
          <cell r="P109">
            <v>9226994</v>
          </cell>
          <cell r="Q109">
            <v>778.87</v>
          </cell>
          <cell r="R109">
            <v>11.26</v>
          </cell>
          <cell r="S109">
            <v>71805</v>
          </cell>
          <cell r="T109">
            <v>0</v>
          </cell>
          <cell r="U109">
            <v>9226994</v>
          </cell>
          <cell r="V109">
            <v>11846.64</v>
          </cell>
          <cell r="W109">
            <v>8671545</v>
          </cell>
          <cell r="X109">
            <v>11121.36</v>
          </cell>
          <cell r="Y109">
            <v>599798</v>
          </cell>
          <cell r="Z109">
            <v>769.25</v>
          </cell>
          <cell r="AA109">
            <v>10352.11</v>
          </cell>
          <cell r="AB109">
            <v>590673</v>
          </cell>
          <cell r="AC109">
            <v>0</v>
          </cell>
          <cell r="AD109">
            <v>590673</v>
          </cell>
          <cell r="AE109">
            <v>758.37</v>
          </cell>
          <cell r="AF109">
            <v>11088.27</v>
          </cell>
          <cell r="AG109">
            <v>0</v>
          </cell>
          <cell r="AH109">
            <v>0</v>
          </cell>
          <cell r="AI109">
            <v>9226994</v>
          </cell>
          <cell r="AJ109">
            <v>11846.64</v>
          </cell>
          <cell r="AK109">
            <v>1.61619</v>
          </cell>
          <cell r="AL109">
            <v>1.5354000000000001</v>
          </cell>
          <cell r="AM109">
            <v>0.66500000000000004</v>
          </cell>
          <cell r="AN109">
            <v>2.3089</v>
          </cell>
          <cell r="AO109">
            <v>2.1654</v>
          </cell>
          <cell r="AP109">
            <v>1.2065000000000001</v>
          </cell>
          <cell r="AQ109" t="str">
            <v>Reappraised</v>
          </cell>
          <cell r="AR109">
            <v>1.2726</v>
          </cell>
          <cell r="AS109">
            <v>1.1935</v>
          </cell>
          <cell r="AT109">
            <v>1</v>
          </cell>
          <cell r="AU109">
            <v>1</v>
          </cell>
          <cell r="AV109">
            <v>9226994</v>
          </cell>
          <cell r="AW109">
            <v>11.26</v>
          </cell>
          <cell r="AX109">
            <v>71805</v>
          </cell>
          <cell r="AY109">
            <v>9155189</v>
          </cell>
          <cell r="AZ109" t="str">
            <v xml:space="preserve"> ||</v>
          </cell>
          <cell r="BA109">
            <v>1.5354000000000001</v>
          </cell>
          <cell r="BB109">
            <v>1.2726</v>
          </cell>
          <cell r="BC109">
            <v>1.1935</v>
          </cell>
          <cell r="BD109">
            <v>1.61619</v>
          </cell>
          <cell r="BE109">
            <v>2.9100000000000001E-2</v>
          </cell>
          <cell r="BF109">
            <v>0</v>
          </cell>
        </row>
        <row r="110">
          <cell r="A110" t="str">
            <v>T097</v>
          </cell>
          <cell r="B110" t="str">
            <v>Holland</v>
          </cell>
          <cell r="C110" t="str">
            <v>T097</v>
          </cell>
          <cell r="D110" t="str">
            <v>Holland</v>
          </cell>
          <cell r="E110" t="str">
            <v>T097T097</v>
          </cell>
          <cell r="F110" t="str">
            <v>Orleans</v>
          </cell>
          <cell r="G110">
            <v>31</v>
          </cell>
          <cell r="I110">
            <v>1506417</v>
          </cell>
          <cell r="J110">
            <v>258208</v>
          </cell>
          <cell r="K110">
            <v>0</v>
          </cell>
          <cell r="L110">
            <v>0</v>
          </cell>
          <cell r="M110">
            <v>0</v>
          </cell>
          <cell r="N110">
            <v>1506417</v>
          </cell>
          <cell r="O110">
            <v>258208</v>
          </cell>
          <cell r="P110">
            <v>1248209</v>
          </cell>
          <cell r="Q110">
            <v>128.43</v>
          </cell>
          <cell r="R110">
            <v>5.45</v>
          </cell>
          <cell r="S110">
            <v>34755</v>
          </cell>
          <cell r="T110">
            <v>0</v>
          </cell>
          <cell r="U110">
            <v>1248209</v>
          </cell>
          <cell r="V110">
            <v>9718.98</v>
          </cell>
          <cell r="W110">
            <v>1085204</v>
          </cell>
          <cell r="X110">
            <v>8168.64</v>
          </cell>
          <cell r="Y110">
            <v>12590</v>
          </cell>
          <cell r="Z110">
            <v>94.77</v>
          </cell>
          <cell r="AA110">
            <v>8073.87</v>
          </cell>
          <cell r="AB110">
            <v>12062</v>
          </cell>
          <cell r="AC110">
            <v>0</v>
          </cell>
          <cell r="AD110">
            <v>12062</v>
          </cell>
          <cell r="AE110">
            <v>93.92</v>
          </cell>
          <cell r="AF110">
            <v>9625.06</v>
          </cell>
          <cell r="AG110">
            <v>0</v>
          </cell>
          <cell r="AH110">
            <v>0</v>
          </cell>
          <cell r="AI110">
            <v>1248209</v>
          </cell>
          <cell r="AJ110">
            <v>9718.98</v>
          </cell>
          <cell r="AK110">
            <v>1.32592</v>
          </cell>
          <cell r="AL110">
            <v>1.2596000000000001</v>
          </cell>
          <cell r="AM110">
            <v>0.64379999999999993</v>
          </cell>
          <cell r="AN110">
            <v>1.9564999999999999</v>
          </cell>
          <cell r="AO110">
            <v>2.2366999999999999</v>
          </cell>
          <cell r="AP110">
            <v>1.1146</v>
          </cell>
          <cell r="AQ110" t="str">
            <v>Reappraised</v>
          </cell>
          <cell r="AR110">
            <v>1.1301000000000001</v>
          </cell>
          <cell r="AS110">
            <v>1.2919</v>
          </cell>
          <cell r="AT110">
            <v>1</v>
          </cell>
          <cell r="AU110">
            <v>1</v>
          </cell>
          <cell r="AV110">
            <v>1248209</v>
          </cell>
          <cell r="AW110">
            <v>5.45</v>
          </cell>
          <cell r="AX110">
            <v>34755</v>
          </cell>
          <cell r="AY110">
            <v>1213454</v>
          </cell>
          <cell r="AZ110" t="str">
            <v xml:space="preserve"> ||</v>
          </cell>
          <cell r="BA110">
            <v>1.2596000000000001</v>
          </cell>
          <cell r="BB110">
            <v>1.1301000000000001</v>
          </cell>
          <cell r="BC110">
            <v>1.2919</v>
          </cell>
          <cell r="BD110">
            <v>1.32592</v>
          </cell>
          <cell r="BE110">
            <v>2.3900000000000001E-2</v>
          </cell>
          <cell r="BF110">
            <v>0</v>
          </cell>
        </row>
        <row r="111">
          <cell r="A111" t="str">
            <v>T098</v>
          </cell>
          <cell r="B111" t="str">
            <v>Hubbardton</v>
          </cell>
          <cell r="C111" t="str">
            <v>T098</v>
          </cell>
          <cell r="D111" t="str">
            <v>Hubbardton</v>
          </cell>
          <cell r="E111" t="str">
            <v>T098T098</v>
          </cell>
          <cell r="F111" t="str">
            <v>Rutland</v>
          </cell>
          <cell r="G111">
            <v>4</v>
          </cell>
          <cell r="I111">
            <v>1152425</v>
          </cell>
          <cell r="J111">
            <v>122495</v>
          </cell>
          <cell r="K111">
            <v>0</v>
          </cell>
          <cell r="L111">
            <v>0</v>
          </cell>
          <cell r="M111">
            <v>0</v>
          </cell>
          <cell r="N111">
            <v>1152425</v>
          </cell>
          <cell r="O111">
            <v>122495</v>
          </cell>
          <cell r="P111">
            <v>1029930</v>
          </cell>
          <cell r="Q111">
            <v>114.32</v>
          </cell>
          <cell r="R111">
            <v>1.17</v>
          </cell>
          <cell r="S111">
            <v>7461</v>
          </cell>
          <cell r="T111">
            <v>0</v>
          </cell>
          <cell r="U111">
            <v>1029930</v>
          </cell>
          <cell r="V111">
            <v>9009.18</v>
          </cell>
          <cell r="W111">
            <v>969560</v>
          </cell>
          <cell r="X111">
            <v>8184.01</v>
          </cell>
          <cell r="Y111">
            <v>16720</v>
          </cell>
          <cell r="Z111">
            <v>141.13</v>
          </cell>
          <cell r="AA111">
            <v>8042.88</v>
          </cell>
          <cell r="AB111">
            <v>16910</v>
          </cell>
          <cell r="AC111">
            <v>0</v>
          </cell>
          <cell r="AD111">
            <v>16910</v>
          </cell>
          <cell r="AE111">
            <v>147.91999999999999</v>
          </cell>
          <cell r="AF111">
            <v>8861.26</v>
          </cell>
          <cell r="AG111">
            <v>0</v>
          </cell>
          <cell r="AH111">
            <v>0</v>
          </cell>
          <cell r="AI111">
            <v>1029930</v>
          </cell>
          <cell r="AJ111">
            <v>9009.18</v>
          </cell>
          <cell r="AK111">
            <v>1.22908</v>
          </cell>
          <cell r="AL111">
            <v>1.1676</v>
          </cell>
          <cell r="AM111">
            <v>0.8175</v>
          </cell>
          <cell r="AN111">
            <v>1.4282999999999999</v>
          </cell>
          <cell r="AO111">
            <v>1.7615000000000001</v>
          </cell>
          <cell r="AP111">
            <v>1.4884999999999999</v>
          </cell>
          <cell r="AQ111" t="str">
            <v>Reappraised</v>
          </cell>
          <cell r="AR111">
            <v>0.78439999999999999</v>
          </cell>
          <cell r="AS111">
            <v>0.96740000000000004</v>
          </cell>
          <cell r="AT111">
            <v>1</v>
          </cell>
          <cell r="AU111">
            <v>1</v>
          </cell>
          <cell r="AV111">
            <v>1029930</v>
          </cell>
          <cell r="AW111">
            <v>1.17</v>
          </cell>
          <cell r="AX111">
            <v>7461</v>
          </cell>
          <cell r="AY111">
            <v>1022469</v>
          </cell>
          <cell r="AZ111" t="str">
            <v xml:space="preserve"> ||</v>
          </cell>
          <cell r="BA111">
            <v>1.1676</v>
          </cell>
          <cell r="BB111">
            <v>0.78439999999999999</v>
          </cell>
          <cell r="BC111">
            <v>0.96740000000000004</v>
          </cell>
          <cell r="BD111">
            <v>1.22908</v>
          </cell>
          <cell r="BE111">
            <v>2.2100000000000002E-2</v>
          </cell>
          <cell r="BF111">
            <v>0</v>
          </cell>
        </row>
        <row r="112">
          <cell r="A112" t="str">
            <v>T099</v>
          </cell>
          <cell r="B112" t="str">
            <v>Huntington</v>
          </cell>
          <cell r="C112" t="str">
            <v>T099</v>
          </cell>
          <cell r="D112" t="str">
            <v>Huntington</v>
          </cell>
          <cell r="E112" t="str">
            <v>T099T099</v>
          </cell>
          <cell r="F112" t="str">
            <v>Chittenden</v>
          </cell>
          <cell r="G112">
            <v>12</v>
          </cell>
          <cell r="I112">
            <v>3760804</v>
          </cell>
          <cell r="J112">
            <v>335314</v>
          </cell>
          <cell r="K112">
            <v>0</v>
          </cell>
          <cell r="L112">
            <v>0</v>
          </cell>
          <cell r="M112">
            <v>0</v>
          </cell>
          <cell r="N112">
            <v>3760804</v>
          </cell>
          <cell r="O112">
            <v>335314</v>
          </cell>
          <cell r="P112">
            <v>3425490</v>
          </cell>
          <cell r="Q112">
            <v>330.36</v>
          </cell>
          <cell r="R112">
            <v>5.52</v>
          </cell>
          <cell r="S112">
            <v>35201</v>
          </cell>
          <cell r="T112">
            <v>0</v>
          </cell>
          <cell r="U112">
            <v>3425490</v>
          </cell>
          <cell r="V112">
            <v>10368.959999999999</v>
          </cell>
          <cell r="W112">
            <v>3165947</v>
          </cell>
          <cell r="X112">
            <v>9703.4599999999991</v>
          </cell>
          <cell r="Y112">
            <v>101197</v>
          </cell>
          <cell r="Z112">
            <v>310.16000000000003</v>
          </cell>
          <cell r="AA112">
            <v>9393.2999999999993</v>
          </cell>
          <cell r="AB112">
            <v>164005</v>
          </cell>
          <cell r="AC112">
            <v>0</v>
          </cell>
          <cell r="AD112">
            <v>164005</v>
          </cell>
          <cell r="AE112">
            <v>496.44</v>
          </cell>
          <cell r="AF112">
            <v>9872.52</v>
          </cell>
          <cell r="AG112">
            <v>0</v>
          </cell>
          <cell r="AH112">
            <v>0</v>
          </cell>
          <cell r="AI112">
            <v>3425490</v>
          </cell>
          <cell r="AJ112">
            <v>10368.959999999999</v>
          </cell>
          <cell r="AK112">
            <v>1.41459</v>
          </cell>
          <cell r="AL112">
            <v>1.3439000000000001</v>
          </cell>
          <cell r="AM112">
            <v>1.1261000000000001</v>
          </cell>
          <cell r="AN112">
            <v>1.1934</v>
          </cell>
          <cell r="AO112">
            <v>1.2786999999999999</v>
          </cell>
          <cell r="AP112">
            <v>1.1261000000000001</v>
          </cell>
          <cell r="AQ112" t="str">
            <v/>
          </cell>
          <cell r="AR112">
            <v>1.1934</v>
          </cell>
          <cell r="AS112">
            <v>1.2786999999999999</v>
          </cell>
          <cell r="AT112">
            <v>0</v>
          </cell>
          <cell r="AU112">
            <v>0</v>
          </cell>
          <cell r="AV112">
            <v>3425490</v>
          </cell>
          <cell r="AW112">
            <v>5.52</v>
          </cell>
          <cell r="AX112">
            <v>35201</v>
          </cell>
          <cell r="AY112">
            <v>3390289</v>
          </cell>
          <cell r="AZ112" t="str">
            <v xml:space="preserve"> ||</v>
          </cell>
          <cell r="BA112">
            <v>1.3439000000000001</v>
          </cell>
          <cell r="BB112">
            <v>1.1934</v>
          </cell>
          <cell r="BC112">
            <v>1.2786999999999999</v>
          </cell>
          <cell r="BD112">
            <v>1.41459</v>
          </cell>
          <cell r="BE112">
            <v>2.5499999999999998E-2</v>
          </cell>
          <cell r="BF112">
            <v>0</v>
          </cell>
        </row>
        <row r="113">
          <cell r="A113" t="str">
            <v>T100</v>
          </cell>
          <cell r="B113" t="str">
            <v>Hyde Park</v>
          </cell>
          <cell r="C113" t="str">
            <v>T100</v>
          </cell>
          <cell r="D113" t="str">
            <v>Hyde Park</v>
          </cell>
          <cell r="E113" t="str">
            <v>T100T100</v>
          </cell>
          <cell r="F113" t="str">
            <v>Lamoille</v>
          </cell>
          <cell r="G113">
            <v>25</v>
          </cell>
          <cell r="I113">
            <v>5564590</v>
          </cell>
          <cell r="J113">
            <v>703873</v>
          </cell>
          <cell r="K113">
            <v>0</v>
          </cell>
          <cell r="L113">
            <v>0</v>
          </cell>
          <cell r="M113">
            <v>0</v>
          </cell>
          <cell r="N113">
            <v>5564590</v>
          </cell>
          <cell r="O113">
            <v>703873</v>
          </cell>
          <cell r="P113">
            <v>4860717</v>
          </cell>
          <cell r="Q113">
            <v>438.87</v>
          </cell>
          <cell r="R113">
            <v>24.8</v>
          </cell>
          <cell r="S113">
            <v>158150</v>
          </cell>
          <cell r="T113">
            <v>0</v>
          </cell>
          <cell r="U113">
            <v>4860717</v>
          </cell>
          <cell r="V113">
            <v>11075.53</v>
          </cell>
          <cell r="W113">
            <v>4299059</v>
          </cell>
          <cell r="X113">
            <v>9531.01</v>
          </cell>
          <cell r="Y113">
            <v>62883</v>
          </cell>
          <cell r="Z113">
            <v>139.41</v>
          </cell>
          <cell r="AA113">
            <v>9391.6</v>
          </cell>
          <cell r="AB113">
            <v>44626</v>
          </cell>
          <cell r="AC113">
            <v>0</v>
          </cell>
          <cell r="AD113">
            <v>44626</v>
          </cell>
          <cell r="AE113">
            <v>101.68</v>
          </cell>
          <cell r="AF113">
            <v>10973.85</v>
          </cell>
          <cell r="AG113">
            <v>0</v>
          </cell>
          <cell r="AH113">
            <v>0</v>
          </cell>
          <cell r="AI113">
            <v>4860717</v>
          </cell>
          <cell r="AJ113">
            <v>11075.53</v>
          </cell>
          <cell r="AK113">
            <v>1.5109900000000001</v>
          </cell>
          <cell r="AL113">
            <v>1.4354</v>
          </cell>
          <cell r="AM113">
            <v>0.63670000000000004</v>
          </cell>
          <cell r="AN113">
            <v>2.2544</v>
          </cell>
          <cell r="AO113">
            <v>2.2616999999999998</v>
          </cell>
          <cell r="AP113">
            <v>1.2544999999999999</v>
          </cell>
          <cell r="AQ113" t="str">
            <v>Reappraised</v>
          </cell>
          <cell r="AR113">
            <v>1.1442000000000001</v>
          </cell>
          <cell r="AS113">
            <v>1.1478999999999999</v>
          </cell>
          <cell r="AT113">
            <v>1</v>
          </cell>
          <cell r="AU113">
            <v>1</v>
          </cell>
          <cell r="AV113">
            <v>4860717</v>
          </cell>
          <cell r="AW113">
            <v>24.8</v>
          </cell>
          <cell r="AX113">
            <v>158150</v>
          </cell>
          <cell r="AY113">
            <v>4702567</v>
          </cell>
          <cell r="AZ113" t="str">
            <v xml:space="preserve"> ||</v>
          </cell>
          <cell r="BA113">
            <v>1.4354</v>
          </cell>
          <cell r="BB113">
            <v>1.1442000000000001</v>
          </cell>
          <cell r="BC113">
            <v>1.1478999999999999</v>
          </cell>
          <cell r="BD113">
            <v>1.5109900000000001</v>
          </cell>
          <cell r="BE113">
            <v>2.7199999999999998E-2</v>
          </cell>
          <cell r="BF113">
            <v>0</v>
          </cell>
        </row>
        <row r="114">
          <cell r="A114" t="str">
            <v>T101</v>
          </cell>
          <cell r="B114" t="str">
            <v>Ira</v>
          </cell>
          <cell r="C114" t="str">
            <v>T101</v>
          </cell>
          <cell r="D114" t="str">
            <v>Ira</v>
          </cell>
          <cell r="E114" t="str">
            <v>T101T101</v>
          </cell>
          <cell r="F114" t="str">
            <v>Rutland</v>
          </cell>
          <cell r="G114">
            <v>38</v>
          </cell>
          <cell r="I114">
            <v>839575</v>
          </cell>
          <cell r="J114">
            <v>169347</v>
          </cell>
          <cell r="K114">
            <v>0</v>
          </cell>
          <cell r="L114">
            <v>0</v>
          </cell>
          <cell r="M114">
            <v>0</v>
          </cell>
          <cell r="N114">
            <v>839575</v>
          </cell>
          <cell r="O114">
            <v>169347</v>
          </cell>
          <cell r="P114">
            <v>670228</v>
          </cell>
          <cell r="Q114">
            <v>75.91</v>
          </cell>
          <cell r="R114">
            <v>2.83</v>
          </cell>
          <cell r="S114">
            <v>18047</v>
          </cell>
          <cell r="T114">
            <v>0</v>
          </cell>
          <cell r="U114">
            <v>670228</v>
          </cell>
          <cell r="V114">
            <v>8829.25</v>
          </cell>
          <cell r="W114">
            <v>763864</v>
          </cell>
          <cell r="X114">
            <v>9710.9599999999991</v>
          </cell>
          <cell r="Y114">
            <v>0</v>
          </cell>
          <cell r="Z114">
            <v>0</v>
          </cell>
          <cell r="AA114">
            <v>9710.9599999999991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8829.25</v>
          </cell>
          <cell r="AG114">
            <v>0</v>
          </cell>
          <cell r="AH114">
            <v>0</v>
          </cell>
          <cell r="AI114">
            <v>670228</v>
          </cell>
          <cell r="AJ114">
            <v>8829.25</v>
          </cell>
          <cell r="AK114">
            <v>1.2045399999999999</v>
          </cell>
          <cell r="AL114">
            <v>1.1443000000000001</v>
          </cell>
          <cell r="AM114">
            <v>0.94720000000000004</v>
          </cell>
          <cell r="AN114">
            <v>1.2081</v>
          </cell>
          <cell r="AO114">
            <v>1.5203</v>
          </cell>
          <cell r="AP114">
            <v>0.94720000000000004</v>
          </cell>
          <cell r="AQ114" t="str">
            <v/>
          </cell>
          <cell r="AR114">
            <v>1.2081</v>
          </cell>
          <cell r="AS114">
            <v>1.5203</v>
          </cell>
          <cell r="AT114">
            <v>0</v>
          </cell>
          <cell r="AU114">
            <v>0</v>
          </cell>
          <cell r="AV114">
            <v>670228</v>
          </cell>
          <cell r="AW114">
            <v>2.83</v>
          </cell>
          <cell r="AX114">
            <v>18047</v>
          </cell>
          <cell r="AY114">
            <v>652181</v>
          </cell>
          <cell r="AZ114" t="str">
            <v xml:space="preserve"> ||</v>
          </cell>
          <cell r="BA114">
            <v>1.1443000000000001</v>
          </cell>
          <cell r="BB114">
            <v>1.2081</v>
          </cell>
          <cell r="BC114">
            <v>1.5203</v>
          </cell>
          <cell r="BD114">
            <v>1.2045399999999999</v>
          </cell>
          <cell r="BE114">
            <v>2.1700000000000001E-2</v>
          </cell>
          <cell r="BF114">
            <v>0</v>
          </cell>
        </row>
        <row r="115">
          <cell r="A115" t="str">
            <v>T102</v>
          </cell>
          <cell r="B115" t="str">
            <v>Irasburg</v>
          </cell>
          <cell r="C115" t="str">
            <v>T102</v>
          </cell>
          <cell r="D115" t="str">
            <v>Irasburg</v>
          </cell>
          <cell r="E115" t="str">
            <v>T102T102</v>
          </cell>
          <cell r="F115" t="str">
            <v>Orleans</v>
          </cell>
          <cell r="G115">
            <v>34</v>
          </cell>
          <cell r="I115">
            <v>2382742</v>
          </cell>
          <cell r="J115">
            <v>282597</v>
          </cell>
          <cell r="K115">
            <v>0</v>
          </cell>
          <cell r="L115">
            <v>0</v>
          </cell>
          <cell r="M115">
            <v>0</v>
          </cell>
          <cell r="N115">
            <v>2382742</v>
          </cell>
          <cell r="O115">
            <v>282597</v>
          </cell>
          <cell r="P115">
            <v>2100145</v>
          </cell>
          <cell r="Q115">
            <v>220.62</v>
          </cell>
          <cell r="R115">
            <v>2.15</v>
          </cell>
          <cell r="S115">
            <v>13711</v>
          </cell>
          <cell r="T115">
            <v>0</v>
          </cell>
          <cell r="U115">
            <v>2100145</v>
          </cell>
          <cell r="V115">
            <v>9519.2900000000009</v>
          </cell>
          <cell r="W115">
            <v>1942116</v>
          </cell>
          <cell r="X115">
            <v>8494.9500000000007</v>
          </cell>
          <cell r="Y115">
            <v>18116</v>
          </cell>
          <cell r="Z115">
            <v>79.239999999999995</v>
          </cell>
          <cell r="AA115">
            <v>8415.7099999999991</v>
          </cell>
          <cell r="AB115">
            <v>17780</v>
          </cell>
          <cell r="AC115">
            <v>0</v>
          </cell>
          <cell r="AD115">
            <v>17780</v>
          </cell>
          <cell r="AE115">
            <v>80.59</v>
          </cell>
          <cell r="AF115">
            <v>9438.7000000000007</v>
          </cell>
          <cell r="AG115">
            <v>0</v>
          </cell>
          <cell r="AH115">
            <v>0</v>
          </cell>
          <cell r="AI115">
            <v>2100145</v>
          </cell>
          <cell r="AJ115">
            <v>9519.2900000000009</v>
          </cell>
          <cell r="AK115">
            <v>1.2986800000000001</v>
          </cell>
          <cell r="AL115">
            <v>1.2337</v>
          </cell>
          <cell r="AM115">
            <v>0.77529999999999999</v>
          </cell>
          <cell r="AN115">
            <v>1.5912999999999999</v>
          </cell>
          <cell r="AO115">
            <v>1.8573</v>
          </cell>
          <cell r="AP115">
            <v>1.3597999999999999</v>
          </cell>
          <cell r="AQ115" t="str">
            <v>Reappraised</v>
          </cell>
          <cell r="AR115">
            <v>0.9073</v>
          </cell>
          <cell r="AS115">
            <v>1.0589999999999999</v>
          </cell>
          <cell r="AT115">
            <v>1</v>
          </cell>
          <cell r="AU115">
            <v>1</v>
          </cell>
          <cell r="AV115">
            <v>2100145</v>
          </cell>
          <cell r="AW115">
            <v>2.15</v>
          </cell>
          <cell r="AX115">
            <v>13711</v>
          </cell>
          <cell r="AY115">
            <v>2086434</v>
          </cell>
          <cell r="AZ115" t="str">
            <v xml:space="preserve"> ||</v>
          </cell>
          <cell r="BA115">
            <v>1.2337</v>
          </cell>
          <cell r="BB115">
            <v>0.9073</v>
          </cell>
          <cell r="BC115">
            <v>1.0589999999999999</v>
          </cell>
          <cell r="BD115">
            <v>1.2986800000000001</v>
          </cell>
          <cell r="BE115">
            <v>2.3400000000000001E-2</v>
          </cell>
          <cell r="BF115">
            <v>0</v>
          </cell>
        </row>
        <row r="116">
          <cell r="A116" t="str">
            <v>T103</v>
          </cell>
          <cell r="B116" t="str">
            <v>Isle La Motte</v>
          </cell>
          <cell r="C116" t="str">
            <v>T103</v>
          </cell>
          <cell r="D116" t="str">
            <v>Isle La Motte</v>
          </cell>
          <cell r="E116" t="str">
            <v>T103T103</v>
          </cell>
          <cell r="F116" t="str">
            <v>Grand Isle</v>
          </cell>
          <cell r="G116">
            <v>24</v>
          </cell>
          <cell r="I116">
            <v>1025313</v>
          </cell>
          <cell r="J116">
            <v>124934</v>
          </cell>
          <cell r="K116">
            <v>0</v>
          </cell>
          <cell r="L116">
            <v>0</v>
          </cell>
          <cell r="M116">
            <v>0</v>
          </cell>
          <cell r="N116">
            <v>1025313</v>
          </cell>
          <cell r="O116">
            <v>124934</v>
          </cell>
          <cell r="P116">
            <v>900379</v>
          </cell>
          <cell r="Q116">
            <v>74.930000000000007</v>
          </cell>
          <cell r="R116">
            <v>1.2</v>
          </cell>
          <cell r="S116">
            <v>7652</v>
          </cell>
          <cell r="T116">
            <v>0</v>
          </cell>
          <cell r="U116">
            <v>900379</v>
          </cell>
          <cell r="V116">
            <v>12016.27</v>
          </cell>
          <cell r="W116">
            <v>693366</v>
          </cell>
          <cell r="X116">
            <v>8929.3799999999992</v>
          </cell>
          <cell r="Y116">
            <v>47477</v>
          </cell>
          <cell r="Z116">
            <v>611.41999999999996</v>
          </cell>
          <cell r="AA116">
            <v>8317.9599999999991</v>
          </cell>
          <cell r="AB116">
            <v>44120</v>
          </cell>
          <cell r="AC116">
            <v>0</v>
          </cell>
          <cell r="AD116">
            <v>44120</v>
          </cell>
          <cell r="AE116">
            <v>588.82000000000005</v>
          </cell>
          <cell r="AF116">
            <v>11427.45</v>
          </cell>
          <cell r="AG116">
            <v>0</v>
          </cell>
          <cell r="AH116">
            <v>0</v>
          </cell>
          <cell r="AI116">
            <v>900379</v>
          </cell>
          <cell r="AJ116">
            <v>12016.27</v>
          </cell>
          <cell r="AK116">
            <v>1.63933</v>
          </cell>
          <cell r="AL116">
            <v>1.5573999999999999</v>
          </cell>
          <cell r="AM116">
            <v>0.63080000000000003</v>
          </cell>
          <cell r="AN116">
            <v>2.4689000000000001</v>
          </cell>
          <cell r="AO116">
            <v>2.2827999999999999</v>
          </cell>
          <cell r="AP116">
            <v>1.1289</v>
          </cell>
          <cell r="AQ116" t="str">
            <v>Reappraised</v>
          </cell>
          <cell r="AR116">
            <v>1.3795999999999999</v>
          </cell>
          <cell r="AS116">
            <v>1.2756000000000001</v>
          </cell>
          <cell r="AT116">
            <v>1</v>
          </cell>
          <cell r="AU116">
            <v>1</v>
          </cell>
          <cell r="AV116">
            <v>900379</v>
          </cell>
          <cell r="AW116">
            <v>1.2</v>
          </cell>
          <cell r="AX116">
            <v>7652</v>
          </cell>
          <cell r="AY116">
            <v>892727</v>
          </cell>
          <cell r="AZ116" t="str">
            <v xml:space="preserve"> ||</v>
          </cell>
          <cell r="BA116">
            <v>1.5573999999999999</v>
          </cell>
          <cell r="BB116">
            <v>1.3795999999999999</v>
          </cell>
          <cell r="BC116">
            <v>1.2756000000000001</v>
          </cell>
          <cell r="BD116">
            <v>1.63933</v>
          </cell>
          <cell r="BE116">
            <v>2.9499999999999998E-2</v>
          </cell>
          <cell r="BF116">
            <v>0</v>
          </cell>
        </row>
        <row r="117">
          <cell r="A117" t="str">
            <v>T104</v>
          </cell>
          <cell r="B117" t="str">
            <v>Jamaica</v>
          </cell>
          <cell r="C117" t="str">
            <v>T104</v>
          </cell>
          <cell r="D117" t="str">
            <v>Jamaica</v>
          </cell>
          <cell r="E117" t="str">
            <v>T104T104</v>
          </cell>
          <cell r="F117" t="str">
            <v>Windham</v>
          </cell>
          <cell r="G117">
            <v>46</v>
          </cell>
          <cell r="I117">
            <v>2017739</v>
          </cell>
          <cell r="J117">
            <v>188381</v>
          </cell>
          <cell r="K117">
            <v>0</v>
          </cell>
          <cell r="L117">
            <v>0</v>
          </cell>
          <cell r="M117">
            <v>0</v>
          </cell>
          <cell r="N117">
            <v>2017739</v>
          </cell>
          <cell r="O117">
            <v>188381</v>
          </cell>
          <cell r="P117">
            <v>1829358</v>
          </cell>
          <cell r="Q117">
            <v>163.41999999999999</v>
          </cell>
          <cell r="R117">
            <v>3.62</v>
          </cell>
          <cell r="S117">
            <v>23085</v>
          </cell>
          <cell r="T117">
            <v>0</v>
          </cell>
          <cell r="U117">
            <v>1829358</v>
          </cell>
          <cell r="V117">
            <v>11194.21</v>
          </cell>
          <cell r="W117">
            <v>1625348</v>
          </cell>
          <cell r="X117">
            <v>9861.9500000000007</v>
          </cell>
          <cell r="Y117">
            <v>8547</v>
          </cell>
          <cell r="Z117">
            <v>51.86</v>
          </cell>
          <cell r="AA117">
            <v>9810.09</v>
          </cell>
          <cell r="AB117">
            <v>8636</v>
          </cell>
          <cell r="AC117">
            <v>0</v>
          </cell>
          <cell r="AD117">
            <v>8636</v>
          </cell>
          <cell r="AE117">
            <v>52.85</v>
          </cell>
          <cell r="AF117">
            <v>11141.36</v>
          </cell>
          <cell r="AG117">
            <v>0</v>
          </cell>
          <cell r="AH117">
            <v>0</v>
          </cell>
          <cell r="AI117">
            <v>1829358</v>
          </cell>
          <cell r="AJ117">
            <v>11194.21</v>
          </cell>
          <cell r="AK117">
            <v>1.52718</v>
          </cell>
          <cell r="AL117">
            <v>1.4508000000000001</v>
          </cell>
          <cell r="AM117">
            <v>0.57310000000000005</v>
          </cell>
          <cell r="AN117">
            <v>2.5314999999999999</v>
          </cell>
          <cell r="AO117">
            <v>2.5127000000000002</v>
          </cell>
          <cell r="AP117">
            <v>0.57310000000000005</v>
          </cell>
          <cell r="AQ117" t="str">
            <v/>
          </cell>
          <cell r="AR117">
            <v>2.5314999999999999</v>
          </cell>
          <cell r="AS117">
            <v>2.5127000000000002</v>
          </cell>
          <cell r="AT117">
            <v>0</v>
          </cell>
          <cell r="AU117">
            <v>0</v>
          </cell>
          <cell r="AV117">
            <v>1829358</v>
          </cell>
          <cell r="AW117">
            <v>3.62</v>
          </cell>
          <cell r="AX117">
            <v>23085</v>
          </cell>
          <cell r="AY117">
            <v>1806273</v>
          </cell>
          <cell r="AZ117" t="str">
            <v xml:space="preserve"> ||</v>
          </cell>
          <cell r="BA117">
            <v>1.4508000000000001</v>
          </cell>
          <cell r="BB117">
            <v>2.5314999999999999</v>
          </cell>
          <cell r="BC117">
            <v>2.5127000000000002</v>
          </cell>
          <cell r="BD117">
            <v>1.52718</v>
          </cell>
          <cell r="BE117">
            <v>2.75E-2</v>
          </cell>
          <cell r="BF117">
            <v>0</v>
          </cell>
        </row>
        <row r="118">
          <cell r="A118" t="str">
            <v>T105</v>
          </cell>
          <cell r="B118" t="str">
            <v>Jay</v>
          </cell>
          <cell r="C118" t="str">
            <v>T105</v>
          </cell>
          <cell r="D118" t="str">
            <v>Jay</v>
          </cell>
          <cell r="E118" t="str">
            <v>T105T105</v>
          </cell>
          <cell r="F118" t="str">
            <v>Orleans</v>
          </cell>
          <cell r="G118">
            <v>31</v>
          </cell>
          <cell r="I118">
            <v>900735</v>
          </cell>
          <cell r="J118">
            <v>139697</v>
          </cell>
          <cell r="K118">
            <v>0</v>
          </cell>
          <cell r="L118">
            <v>0</v>
          </cell>
          <cell r="M118">
            <v>0</v>
          </cell>
          <cell r="N118">
            <v>900735</v>
          </cell>
          <cell r="O118">
            <v>139697</v>
          </cell>
          <cell r="P118">
            <v>761038</v>
          </cell>
          <cell r="Q118">
            <v>71.010000000000005</v>
          </cell>
          <cell r="R118">
            <v>3.07</v>
          </cell>
          <cell r="S118">
            <v>19577</v>
          </cell>
          <cell r="T118">
            <v>947</v>
          </cell>
          <cell r="U118">
            <v>760091</v>
          </cell>
          <cell r="V118">
            <v>10704</v>
          </cell>
          <cell r="W118">
            <v>715741</v>
          </cell>
          <cell r="X118">
            <v>9974.09</v>
          </cell>
          <cell r="Y118">
            <v>34756</v>
          </cell>
          <cell r="Z118">
            <v>484.34</v>
          </cell>
          <cell r="AA118">
            <v>9489.75</v>
          </cell>
          <cell r="AB118">
            <v>32465</v>
          </cell>
          <cell r="AC118">
            <v>0</v>
          </cell>
          <cell r="AD118">
            <v>32465</v>
          </cell>
          <cell r="AE118">
            <v>457.19</v>
          </cell>
          <cell r="AF118">
            <v>10246.81</v>
          </cell>
          <cell r="AG118">
            <v>0</v>
          </cell>
          <cell r="AH118">
            <v>0</v>
          </cell>
          <cell r="AI118">
            <v>760091</v>
          </cell>
          <cell r="AJ118">
            <v>10704</v>
          </cell>
          <cell r="AK118">
            <v>1.4602999999999999</v>
          </cell>
          <cell r="AL118">
            <v>1.3873</v>
          </cell>
          <cell r="AM118">
            <v>0.75459999999999994</v>
          </cell>
          <cell r="AN118">
            <v>1.8385</v>
          </cell>
          <cell r="AO118">
            <v>1.9083000000000001</v>
          </cell>
          <cell r="AP118">
            <v>0.75459999999999994</v>
          </cell>
          <cell r="AQ118" t="str">
            <v/>
          </cell>
          <cell r="AR118">
            <v>1.8385</v>
          </cell>
          <cell r="AS118">
            <v>1.9083000000000001</v>
          </cell>
          <cell r="AT118">
            <v>0</v>
          </cell>
          <cell r="AU118">
            <v>0</v>
          </cell>
          <cell r="AV118">
            <v>760091</v>
          </cell>
          <cell r="AW118">
            <v>3.07</v>
          </cell>
          <cell r="AX118">
            <v>19577</v>
          </cell>
          <cell r="AY118">
            <v>740514</v>
          </cell>
          <cell r="AZ118" t="str">
            <v xml:space="preserve"> ||</v>
          </cell>
          <cell r="BA118">
            <v>1.3873</v>
          </cell>
          <cell r="BB118">
            <v>1.8385</v>
          </cell>
          <cell r="BC118">
            <v>1.9083000000000001</v>
          </cell>
          <cell r="BD118">
            <v>1.4602999999999999</v>
          </cell>
          <cell r="BE118">
            <v>2.63E-2</v>
          </cell>
          <cell r="BF118">
            <v>0</v>
          </cell>
        </row>
        <row r="119">
          <cell r="A119" t="str">
            <v>T106</v>
          </cell>
          <cell r="B119" t="str">
            <v>Jericho</v>
          </cell>
          <cell r="C119" t="str">
            <v>T106</v>
          </cell>
          <cell r="D119" t="str">
            <v>Jericho</v>
          </cell>
          <cell r="E119" t="str">
            <v>T106T106</v>
          </cell>
          <cell r="F119" t="str">
            <v>Chittenden</v>
          </cell>
          <cell r="G119">
            <v>12</v>
          </cell>
          <cell r="I119">
            <v>8389940</v>
          </cell>
          <cell r="J119">
            <v>699181</v>
          </cell>
          <cell r="K119">
            <v>0</v>
          </cell>
          <cell r="L119">
            <v>0</v>
          </cell>
          <cell r="M119">
            <v>0</v>
          </cell>
          <cell r="N119">
            <v>8389940</v>
          </cell>
          <cell r="O119">
            <v>699181</v>
          </cell>
          <cell r="P119">
            <v>7690759</v>
          </cell>
          <cell r="Q119">
            <v>737.63</v>
          </cell>
          <cell r="R119">
            <v>12.68</v>
          </cell>
          <cell r="S119">
            <v>80860</v>
          </cell>
          <cell r="T119">
            <v>0</v>
          </cell>
          <cell r="U119">
            <v>7690759</v>
          </cell>
          <cell r="V119">
            <v>10426.31</v>
          </cell>
          <cell r="W119">
            <v>7109228</v>
          </cell>
          <cell r="X119">
            <v>9566.99</v>
          </cell>
          <cell r="Y119">
            <v>285437</v>
          </cell>
          <cell r="Z119">
            <v>384.12</v>
          </cell>
          <cell r="AA119">
            <v>9182.8700000000008</v>
          </cell>
          <cell r="AB119">
            <v>321607</v>
          </cell>
          <cell r="AC119">
            <v>0</v>
          </cell>
          <cell r="AD119">
            <v>321607</v>
          </cell>
          <cell r="AE119">
            <v>436</v>
          </cell>
          <cell r="AF119">
            <v>9990.31</v>
          </cell>
          <cell r="AG119">
            <v>0</v>
          </cell>
          <cell r="AH119">
            <v>0</v>
          </cell>
          <cell r="AI119">
            <v>7690759</v>
          </cell>
          <cell r="AJ119">
            <v>10426.31</v>
          </cell>
          <cell r="AK119">
            <v>1.42242</v>
          </cell>
          <cell r="AL119">
            <v>1.3512999999999999</v>
          </cell>
          <cell r="AM119">
            <v>1.1738999999999999</v>
          </cell>
          <cell r="AN119">
            <v>1.1511</v>
          </cell>
          <cell r="AO119">
            <v>1.2266999999999999</v>
          </cell>
          <cell r="AP119">
            <v>1.1738999999999999</v>
          </cell>
          <cell r="AQ119" t="str">
            <v/>
          </cell>
          <cell r="AR119">
            <v>1.1511</v>
          </cell>
          <cell r="AS119">
            <v>1.2266999999999999</v>
          </cell>
          <cell r="AT119">
            <v>0</v>
          </cell>
          <cell r="AU119">
            <v>0</v>
          </cell>
          <cell r="AV119">
            <v>7690759</v>
          </cell>
          <cell r="AW119">
            <v>12.68</v>
          </cell>
          <cell r="AX119">
            <v>80860</v>
          </cell>
          <cell r="AY119">
            <v>7609899</v>
          </cell>
          <cell r="AZ119" t="str">
            <v xml:space="preserve"> ||</v>
          </cell>
          <cell r="BA119">
            <v>1.3512999999999999</v>
          </cell>
          <cell r="BB119">
            <v>1.1511</v>
          </cell>
          <cell r="BC119">
            <v>1.2266999999999999</v>
          </cell>
          <cell r="BD119">
            <v>1.42242</v>
          </cell>
          <cell r="BE119">
            <v>2.5600000000000001E-2</v>
          </cell>
          <cell r="BF119">
            <v>0</v>
          </cell>
        </row>
        <row r="120">
          <cell r="A120" t="str">
            <v>T107</v>
          </cell>
          <cell r="B120" t="str">
            <v>Johnson</v>
          </cell>
          <cell r="C120" t="str">
            <v>T107</v>
          </cell>
          <cell r="D120" t="str">
            <v>Johnson</v>
          </cell>
          <cell r="E120" t="str">
            <v>T107T107</v>
          </cell>
          <cell r="F120" t="str">
            <v>Lamoille</v>
          </cell>
          <cell r="G120">
            <v>25</v>
          </cell>
          <cell r="I120">
            <v>5792001</v>
          </cell>
          <cell r="J120">
            <v>1051371</v>
          </cell>
          <cell r="K120">
            <v>0</v>
          </cell>
          <cell r="L120">
            <v>0</v>
          </cell>
          <cell r="M120">
            <v>0</v>
          </cell>
          <cell r="N120">
            <v>5792001</v>
          </cell>
          <cell r="O120">
            <v>1051371</v>
          </cell>
          <cell r="P120">
            <v>4740630</v>
          </cell>
          <cell r="Q120">
            <v>444.95</v>
          </cell>
          <cell r="R120">
            <v>22.92</v>
          </cell>
          <cell r="S120">
            <v>146161</v>
          </cell>
          <cell r="T120">
            <v>0</v>
          </cell>
          <cell r="U120">
            <v>4740630</v>
          </cell>
          <cell r="V120">
            <v>10654.3</v>
          </cell>
          <cell r="W120">
            <v>4365253</v>
          </cell>
          <cell r="X120">
            <v>9758.4599999999991</v>
          </cell>
          <cell r="Y120">
            <v>336738</v>
          </cell>
          <cell r="Z120">
            <v>752.77</v>
          </cell>
          <cell r="AA120">
            <v>9005.69</v>
          </cell>
          <cell r="AB120">
            <v>300645</v>
          </cell>
          <cell r="AC120">
            <v>0</v>
          </cell>
          <cell r="AD120">
            <v>300645</v>
          </cell>
          <cell r="AE120">
            <v>675.68</v>
          </cell>
          <cell r="AF120">
            <v>9978.6200000000008</v>
          </cell>
          <cell r="AG120">
            <v>0</v>
          </cell>
          <cell r="AH120">
            <v>0</v>
          </cell>
          <cell r="AI120">
            <v>4740630</v>
          </cell>
          <cell r="AJ120">
            <v>10654.3</v>
          </cell>
          <cell r="AK120">
            <v>1.4535199999999999</v>
          </cell>
          <cell r="AL120">
            <v>1.3808</v>
          </cell>
          <cell r="AM120">
            <v>0.95069999999999988</v>
          </cell>
          <cell r="AN120">
            <v>1.4523999999999999</v>
          </cell>
          <cell r="AO120">
            <v>1.5146999999999999</v>
          </cell>
          <cell r="AP120">
            <v>0.95069999999999988</v>
          </cell>
          <cell r="AQ120" t="str">
            <v/>
          </cell>
          <cell r="AR120">
            <v>1.4523999999999999</v>
          </cell>
          <cell r="AS120">
            <v>1.5146999999999999</v>
          </cell>
          <cell r="AT120">
            <v>0</v>
          </cell>
          <cell r="AU120">
            <v>0</v>
          </cell>
          <cell r="AV120">
            <v>4740630</v>
          </cell>
          <cell r="AW120">
            <v>22.92</v>
          </cell>
          <cell r="AX120">
            <v>146161</v>
          </cell>
          <cell r="AY120">
            <v>4594469</v>
          </cell>
          <cell r="AZ120" t="str">
            <v xml:space="preserve"> ||</v>
          </cell>
          <cell r="BA120">
            <v>1.3808</v>
          </cell>
          <cell r="BB120">
            <v>1.4523999999999999</v>
          </cell>
          <cell r="BC120">
            <v>1.5146999999999999</v>
          </cell>
          <cell r="BD120">
            <v>1.4535199999999999</v>
          </cell>
          <cell r="BE120">
            <v>2.6200000000000001E-2</v>
          </cell>
          <cell r="BF120">
            <v>0</v>
          </cell>
        </row>
        <row r="121">
          <cell r="A121" t="str">
            <v>T108</v>
          </cell>
          <cell r="B121" t="str">
            <v>Kirby</v>
          </cell>
          <cell r="C121" t="str">
            <v>T108</v>
          </cell>
          <cell r="D121" t="str">
            <v>Kirby</v>
          </cell>
          <cell r="E121" t="str">
            <v>T108T108</v>
          </cell>
          <cell r="F121" t="str">
            <v>Caledonia</v>
          </cell>
          <cell r="G121">
            <v>18</v>
          </cell>
          <cell r="I121">
            <v>908825</v>
          </cell>
          <cell r="J121">
            <v>49992</v>
          </cell>
          <cell r="K121">
            <v>0</v>
          </cell>
          <cell r="L121">
            <v>0</v>
          </cell>
          <cell r="M121">
            <v>0</v>
          </cell>
          <cell r="N121">
            <v>908825</v>
          </cell>
          <cell r="O121">
            <v>49992</v>
          </cell>
          <cell r="P121">
            <v>858833</v>
          </cell>
          <cell r="Q121">
            <v>79.650000000000006</v>
          </cell>
          <cell r="R121">
            <v>0</v>
          </cell>
          <cell r="S121">
            <v>0</v>
          </cell>
          <cell r="T121">
            <v>0</v>
          </cell>
          <cell r="U121">
            <v>858833</v>
          </cell>
          <cell r="V121">
            <v>10782.59</v>
          </cell>
          <cell r="W121">
            <v>786679</v>
          </cell>
          <cell r="X121">
            <v>9537.82</v>
          </cell>
          <cell r="Y121">
            <v>0</v>
          </cell>
          <cell r="Z121">
            <v>0</v>
          </cell>
          <cell r="AA121">
            <v>9537.82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10782.59</v>
          </cell>
          <cell r="AG121">
            <v>0</v>
          </cell>
          <cell r="AH121">
            <v>0</v>
          </cell>
          <cell r="AI121">
            <v>858833</v>
          </cell>
          <cell r="AJ121">
            <v>10782.59</v>
          </cell>
          <cell r="AK121">
            <v>1.47102</v>
          </cell>
          <cell r="AL121">
            <v>1.3975</v>
          </cell>
          <cell r="AM121">
            <v>0.69110000000000005</v>
          </cell>
          <cell r="AN121">
            <v>2.0221</v>
          </cell>
          <cell r="AO121">
            <v>2.0836000000000001</v>
          </cell>
          <cell r="AP121">
            <v>0.69110000000000005</v>
          </cell>
          <cell r="AQ121" t="str">
            <v/>
          </cell>
          <cell r="AR121">
            <v>2.0221</v>
          </cell>
          <cell r="AS121">
            <v>2.0836000000000001</v>
          </cell>
          <cell r="AT121">
            <v>0</v>
          </cell>
          <cell r="AU121">
            <v>0</v>
          </cell>
          <cell r="AV121">
            <v>858833</v>
          </cell>
          <cell r="AW121">
            <v>0</v>
          </cell>
          <cell r="AX121">
            <v>0</v>
          </cell>
          <cell r="AY121">
            <v>858833</v>
          </cell>
          <cell r="AZ121" t="str">
            <v xml:space="preserve"> ||</v>
          </cell>
          <cell r="BA121">
            <v>1.3975</v>
          </cell>
          <cell r="BB121">
            <v>2.0221</v>
          </cell>
          <cell r="BC121">
            <v>2.0836000000000001</v>
          </cell>
          <cell r="BD121">
            <v>1.47102</v>
          </cell>
          <cell r="BE121">
            <v>2.6499999999999999E-2</v>
          </cell>
          <cell r="BF121">
            <v>0</v>
          </cell>
        </row>
        <row r="122">
          <cell r="A122" t="str">
            <v>T109</v>
          </cell>
          <cell r="B122" t="str">
            <v>Landgrove</v>
          </cell>
          <cell r="C122" t="str">
            <v>T109</v>
          </cell>
          <cell r="D122" t="str">
            <v>Landgrove</v>
          </cell>
          <cell r="E122" t="str">
            <v>T109T109</v>
          </cell>
          <cell r="F122" t="str">
            <v>Bennington</v>
          </cell>
          <cell r="G122">
            <v>53</v>
          </cell>
          <cell r="I122">
            <v>329462</v>
          </cell>
          <cell r="J122">
            <v>-447</v>
          </cell>
          <cell r="K122">
            <v>0</v>
          </cell>
          <cell r="L122">
            <v>0</v>
          </cell>
          <cell r="M122">
            <v>0</v>
          </cell>
          <cell r="N122">
            <v>329462</v>
          </cell>
          <cell r="O122">
            <v>-447</v>
          </cell>
          <cell r="P122">
            <v>329909</v>
          </cell>
          <cell r="Q122">
            <v>31.89</v>
          </cell>
          <cell r="R122">
            <v>0</v>
          </cell>
          <cell r="S122">
            <v>0</v>
          </cell>
          <cell r="T122">
            <v>2244</v>
          </cell>
          <cell r="U122">
            <v>327665</v>
          </cell>
          <cell r="V122">
            <v>10274.85</v>
          </cell>
          <cell r="W122">
            <v>303859</v>
          </cell>
          <cell r="X122">
            <v>9839.99</v>
          </cell>
          <cell r="Y122">
            <v>4355</v>
          </cell>
          <cell r="Z122">
            <v>141.03</v>
          </cell>
          <cell r="AA122">
            <v>9698.9599999999991</v>
          </cell>
          <cell r="AB122">
            <v>4680</v>
          </cell>
          <cell r="AC122">
            <v>0</v>
          </cell>
          <cell r="AD122">
            <v>4680</v>
          </cell>
          <cell r="AE122">
            <v>146.75</v>
          </cell>
          <cell r="AF122">
            <v>10128.1</v>
          </cell>
          <cell r="AG122">
            <v>0</v>
          </cell>
          <cell r="AH122">
            <v>0</v>
          </cell>
          <cell r="AI122">
            <v>327665</v>
          </cell>
          <cell r="AJ122">
            <v>10274.85</v>
          </cell>
          <cell r="AK122">
            <v>1.4017500000000001</v>
          </cell>
          <cell r="AL122">
            <v>1.3317000000000001</v>
          </cell>
          <cell r="AM122">
            <v>0.98970000000000002</v>
          </cell>
          <cell r="AN122">
            <v>1.3455999999999999</v>
          </cell>
          <cell r="AO122">
            <v>1.4550000000000001</v>
          </cell>
          <cell r="AP122">
            <v>0.98970000000000002</v>
          </cell>
          <cell r="AQ122" t="str">
            <v/>
          </cell>
          <cell r="AR122">
            <v>1.3455999999999999</v>
          </cell>
          <cell r="AS122">
            <v>1.4550000000000001</v>
          </cell>
          <cell r="AT122">
            <v>0</v>
          </cell>
          <cell r="AU122">
            <v>0</v>
          </cell>
          <cell r="AV122">
            <v>327665</v>
          </cell>
          <cell r="AW122">
            <v>0</v>
          </cell>
          <cell r="AX122">
            <v>0</v>
          </cell>
          <cell r="AY122">
            <v>327665</v>
          </cell>
          <cell r="AZ122" t="str">
            <v xml:space="preserve"> ||</v>
          </cell>
          <cell r="BA122">
            <v>1.3317000000000001</v>
          </cell>
          <cell r="BB122">
            <v>1.3455999999999999</v>
          </cell>
          <cell r="BC122">
            <v>1.4550000000000001</v>
          </cell>
          <cell r="BD122">
            <v>1.4017500000000001</v>
          </cell>
          <cell r="BE122">
            <v>2.52E-2</v>
          </cell>
          <cell r="BF122">
            <v>0</v>
          </cell>
        </row>
        <row r="123">
          <cell r="A123" t="str">
            <v>T110</v>
          </cell>
          <cell r="B123" t="str">
            <v>Leicester</v>
          </cell>
          <cell r="C123" t="str">
            <v>T110</v>
          </cell>
          <cell r="D123" t="str">
            <v>Leicester</v>
          </cell>
          <cell r="E123" t="str">
            <v>T110T110</v>
          </cell>
          <cell r="F123" t="str">
            <v>Addison</v>
          </cell>
          <cell r="G123">
            <v>36</v>
          </cell>
          <cell r="I123">
            <v>2081785</v>
          </cell>
          <cell r="J123">
            <v>260534</v>
          </cell>
          <cell r="K123">
            <v>0</v>
          </cell>
          <cell r="L123">
            <v>0</v>
          </cell>
          <cell r="M123">
            <v>0</v>
          </cell>
          <cell r="N123">
            <v>2081785</v>
          </cell>
          <cell r="O123">
            <v>260534</v>
          </cell>
          <cell r="P123">
            <v>1821251</v>
          </cell>
          <cell r="Q123">
            <v>174.5</v>
          </cell>
          <cell r="R123">
            <v>4.5599999999999996</v>
          </cell>
          <cell r="S123">
            <v>29079</v>
          </cell>
          <cell r="T123">
            <v>0</v>
          </cell>
          <cell r="U123">
            <v>1821251</v>
          </cell>
          <cell r="V123">
            <v>10436.969999999999</v>
          </cell>
          <cell r="W123">
            <v>1724478</v>
          </cell>
          <cell r="X123">
            <v>9684.27</v>
          </cell>
          <cell r="Y123">
            <v>14569</v>
          </cell>
          <cell r="Z123">
            <v>81.819999999999993</v>
          </cell>
          <cell r="AA123">
            <v>9602.4500000000007</v>
          </cell>
          <cell r="AB123">
            <v>13088</v>
          </cell>
          <cell r="AC123">
            <v>0</v>
          </cell>
          <cell r="AD123">
            <v>13088</v>
          </cell>
          <cell r="AE123">
            <v>75</v>
          </cell>
          <cell r="AF123">
            <v>10361.969999999999</v>
          </cell>
          <cell r="AG123">
            <v>0</v>
          </cell>
          <cell r="AH123">
            <v>0</v>
          </cell>
          <cell r="AI123">
            <v>1821251</v>
          </cell>
          <cell r="AJ123">
            <v>10436.969999999999</v>
          </cell>
          <cell r="AK123">
            <v>1.42387</v>
          </cell>
          <cell r="AL123">
            <v>1.3527</v>
          </cell>
          <cell r="AM123">
            <v>0.62539999999999996</v>
          </cell>
          <cell r="AN123">
            <v>2.1629</v>
          </cell>
          <cell r="AO123">
            <v>2.3025000000000002</v>
          </cell>
          <cell r="AP123">
            <v>0.62539999999999996</v>
          </cell>
          <cell r="AQ123" t="str">
            <v/>
          </cell>
          <cell r="AR123">
            <v>2.1629</v>
          </cell>
          <cell r="AS123">
            <v>2.3025000000000002</v>
          </cell>
          <cell r="AT123">
            <v>0</v>
          </cell>
          <cell r="AU123">
            <v>0</v>
          </cell>
          <cell r="AV123">
            <v>1821251</v>
          </cell>
          <cell r="AW123">
            <v>4.5599999999999996</v>
          </cell>
          <cell r="AX123">
            <v>29079</v>
          </cell>
          <cell r="AY123">
            <v>1792172</v>
          </cell>
          <cell r="AZ123" t="str">
            <v xml:space="preserve"> ||</v>
          </cell>
          <cell r="BA123">
            <v>1.3527</v>
          </cell>
          <cell r="BB123">
            <v>2.1629</v>
          </cell>
          <cell r="BC123">
            <v>2.3025000000000002</v>
          </cell>
          <cell r="BD123">
            <v>1.42387</v>
          </cell>
          <cell r="BE123">
            <v>2.5600000000000001E-2</v>
          </cell>
          <cell r="BF123">
            <v>0</v>
          </cell>
        </row>
        <row r="124">
          <cell r="A124" t="str">
            <v>T111</v>
          </cell>
          <cell r="B124" t="str">
            <v>Lemington</v>
          </cell>
          <cell r="C124" t="str">
            <v>T111</v>
          </cell>
          <cell r="D124" t="str">
            <v>Lemington</v>
          </cell>
          <cell r="E124" t="str">
            <v>T111T111</v>
          </cell>
          <cell r="F124" t="str">
            <v>Essex</v>
          </cell>
          <cell r="G124">
            <v>19</v>
          </cell>
          <cell r="I124">
            <v>178976</v>
          </cell>
          <cell r="J124">
            <v>1345</v>
          </cell>
          <cell r="K124">
            <v>0</v>
          </cell>
          <cell r="L124">
            <v>0</v>
          </cell>
          <cell r="M124">
            <v>0</v>
          </cell>
          <cell r="N124">
            <v>178976</v>
          </cell>
          <cell r="O124">
            <v>1345</v>
          </cell>
          <cell r="P124">
            <v>177631</v>
          </cell>
          <cell r="Q124">
            <v>15.59</v>
          </cell>
          <cell r="R124">
            <v>0</v>
          </cell>
          <cell r="S124">
            <v>0</v>
          </cell>
          <cell r="T124">
            <v>0</v>
          </cell>
          <cell r="U124">
            <v>177631</v>
          </cell>
          <cell r="V124">
            <v>11393.91</v>
          </cell>
          <cell r="W124">
            <v>154116</v>
          </cell>
          <cell r="X124">
            <v>10079.530000000001</v>
          </cell>
          <cell r="Y124">
            <v>0</v>
          </cell>
          <cell r="Z124">
            <v>0</v>
          </cell>
          <cell r="AA124">
            <v>10079.530000000001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11393.91</v>
          </cell>
          <cell r="AG124">
            <v>0</v>
          </cell>
          <cell r="AH124">
            <v>0</v>
          </cell>
          <cell r="AI124">
            <v>177631</v>
          </cell>
          <cell r="AJ124">
            <v>11393.91</v>
          </cell>
          <cell r="AK124">
            <v>1.5544199999999999</v>
          </cell>
          <cell r="AL124">
            <v>1.4766999999999999</v>
          </cell>
          <cell r="AM124">
            <v>0.82510000000000006</v>
          </cell>
          <cell r="AN124">
            <v>1.7897000000000001</v>
          </cell>
          <cell r="AO124">
            <v>1.7452000000000001</v>
          </cell>
          <cell r="AP124">
            <v>0.82510000000000006</v>
          </cell>
          <cell r="AQ124" t="str">
            <v/>
          </cell>
          <cell r="AR124">
            <v>1.7897000000000001</v>
          </cell>
          <cell r="AS124">
            <v>1.7452000000000001</v>
          </cell>
          <cell r="AT124">
            <v>0</v>
          </cell>
          <cell r="AU124">
            <v>0</v>
          </cell>
          <cell r="AV124">
            <v>177631</v>
          </cell>
          <cell r="AW124">
            <v>0</v>
          </cell>
          <cell r="AX124">
            <v>0</v>
          </cell>
          <cell r="AY124">
            <v>177631</v>
          </cell>
          <cell r="AZ124" t="str">
            <v xml:space="preserve"> ||</v>
          </cell>
          <cell r="BA124">
            <v>1.4766999999999999</v>
          </cell>
          <cell r="BB124">
            <v>1.7897000000000001</v>
          </cell>
          <cell r="BC124">
            <v>1.7452000000000001</v>
          </cell>
          <cell r="BD124">
            <v>1.5544199999999999</v>
          </cell>
          <cell r="BE124">
            <v>2.8000000000000001E-2</v>
          </cell>
          <cell r="BF124">
            <v>0</v>
          </cell>
        </row>
        <row r="125">
          <cell r="A125" t="str">
            <v>T112</v>
          </cell>
          <cell r="B125" t="str">
            <v>Lincoln</v>
          </cell>
          <cell r="C125" t="str">
            <v>T112</v>
          </cell>
          <cell r="D125" t="str">
            <v>Lincoln</v>
          </cell>
          <cell r="E125" t="str">
            <v>T112T112</v>
          </cell>
          <cell r="F125" t="str">
            <v>Addison</v>
          </cell>
          <cell r="G125">
            <v>1</v>
          </cell>
          <cell r="I125">
            <v>2601534</v>
          </cell>
          <cell r="J125">
            <v>132640</v>
          </cell>
          <cell r="K125">
            <v>0</v>
          </cell>
          <cell r="L125">
            <v>0</v>
          </cell>
          <cell r="M125">
            <v>0</v>
          </cell>
          <cell r="N125">
            <v>2601534</v>
          </cell>
          <cell r="O125">
            <v>132640</v>
          </cell>
          <cell r="P125">
            <v>2468894</v>
          </cell>
          <cell r="Q125">
            <v>220.17</v>
          </cell>
          <cell r="R125">
            <v>4.59</v>
          </cell>
          <cell r="S125">
            <v>29270</v>
          </cell>
          <cell r="T125">
            <v>0</v>
          </cell>
          <cell r="U125">
            <v>2468894</v>
          </cell>
          <cell r="V125">
            <v>11213.58</v>
          </cell>
          <cell r="W125">
            <v>2295254</v>
          </cell>
          <cell r="X125">
            <v>10868.19</v>
          </cell>
          <cell r="Y125">
            <v>82428</v>
          </cell>
          <cell r="Z125">
            <v>390.3</v>
          </cell>
          <cell r="AA125">
            <v>10477.89</v>
          </cell>
          <cell r="AB125">
            <v>79945</v>
          </cell>
          <cell r="AC125">
            <v>0</v>
          </cell>
          <cell r="AD125">
            <v>79945</v>
          </cell>
          <cell r="AE125">
            <v>363.11</v>
          </cell>
          <cell r="AF125">
            <v>10850.47</v>
          </cell>
          <cell r="AG125">
            <v>0</v>
          </cell>
          <cell r="AH125">
            <v>0</v>
          </cell>
          <cell r="AI125">
            <v>2468894</v>
          </cell>
          <cell r="AJ125">
            <v>11213.58</v>
          </cell>
          <cell r="AK125">
            <v>1.52982</v>
          </cell>
          <cell r="AL125">
            <v>1.4533</v>
          </cell>
          <cell r="AM125">
            <v>0.90780000000000005</v>
          </cell>
          <cell r="AN125">
            <v>1.6009</v>
          </cell>
          <cell r="AO125">
            <v>1.5863</v>
          </cell>
          <cell r="AP125">
            <v>0.90780000000000005</v>
          </cell>
          <cell r="AQ125" t="str">
            <v/>
          </cell>
          <cell r="AR125">
            <v>1.6009</v>
          </cell>
          <cell r="AS125">
            <v>1.5863</v>
          </cell>
          <cell r="AT125">
            <v>0</v>
          </cell>
          <cell r="AU125">
            <v>0</v>
          </cell>
          <cell r="AV125">
            <v>2468894</v>
          </cell>
          <cell r="AW125">
            <v>4.59</v>
          </cell>
          <cell r="AX125">
            <v>29270</v>
          </cell>
          <cell r="AY125">
            <v>2439624</v>
          </cell>
          <cell r="AZ125" t="str">
            <v xml:space="preserve"> ||</v>
          </cell>
          <cell r="BA125">
            <v>1.4533</v>
          </cell>
          <cell r="BB125">
            <v>1.6009</v>
          </cell>
          <cell r="BC125">
            <v>1.5863</v>
          </cell>
          <cell r="BD125">
            <v>1.52982</v>
          </cell>
          <cell r="BE125">
            <v>2.75E-2</v>
          </cell>
          <cell r="BF125">
            <v>0</v>
          </cell>
        </row>
        <row r="126">
          <cell r="A126" t="str">
            <v>T113</v>
          </cell>
          <cell r="B126" t="str">
            <v>Londonderry</v>
          </cell>
          <cell r="C126" t="str">
            <v>T113</v>
          </cell>
          <cell r="D126" t="str">
            <v>Londonderry</v>
          </cell>
          <cell r="E126" t="str">
            <v>T113T113</v>
          </cell>
          <cell r="F126" t="str">
            <v>Windham</v>
          </cell>
          <cell r="G126">
            <v>53</v>
          </cell>
          <cell r="I126">
            <v>3438634</v>
          </cell>
          <cell r="J126">
            <v>56173</v>
          </cell>
          <cell r="K126">
            <v>0</v>
          </cell>
          <cell r="L126">
            <v>0</v>
          </cell>
          <cell r="M126">
            <v>0</v>
          </cell>
          <cell r="N126">
            <v>3438634</v>
          </cell>
          <cell r="O126">
            <v>56173</v>
          </cell>
          <cell r="P126">
            <v>3382461</v>
          </cell>
          <cell r="Q126">
            <v>285.2</v>
          </cell>
          <cell r="R126">
            <v>2.5</v>
          </cell>
          <cell r="S126">
            <v>15943</v>
          </cell>
          <cell r="T126">
            <v>0</v>
          </cell>
          <cell r="U126">
            <v>3382461</v>
          </cell>
          <cell r="V126">
            <v>11859.96</v>
          </cell>
          <cell r="W126">
            <v>3096921</v>
          </cell>
          <cell r="X126">
            <v>10998.76</v>
          </cell>
          <cell r="Y126">
            <v>43366</v>
          </cell>
          <cell r="Z126">
            <v>154.01</v>
          </cell>
          <cell r="AA126">
            <v>10844.75</v>
          </cell>
          <cell r="AB126">
            <v>43196</v>
          </cell>
          <cell r="AC126">
            <v>0</v>
          </cell>
          <cell r="AD126">
            <v>43196</v>
          </cell>
          <cell r="AE126">
            <v>151.46</v>
          </cell>
          <cell r="AF126">
            <v>11708.5</v>
          </cell>
          <cell r="AG126">
            <v>0</v>
          </cell>
          <cell r="AH126">
            <v>0</v>
          </cell>
          <cell r="AI126">
            <v>3382461</v>
          </cell>
          <cell r="AJ126">
            <v>11859.96</v>
          </cell>
          <cell r="AK126">
            <v>1.6180000000000001</v>
          </cell>
          <cell r="AL126">
            <v>1.5370999999999999</v>
          </cell>
          <cell r="AM126">
            <v>0.73030000000000006</v>
          </cell>
          <cell r="AN126">
            <v>2.1048</v>
          </cell>
          <cell r="AO126">
            <v>1.9718</v>
          </cell>
          <cell r="AP126">
            <v>0.73030000000000006</v>
          </cell>
          <cell r="AQ126" t="str">
            <v/>
          </cell>
          <cell r="AR126">
            <v>2.1048</v>
          </cell>
          <cell r="AS126">
            <v>1.9718</v>
          </cell>
          <cell r="AT126">
            <v>0</v>
          </cell>
          <cell r="AU126">
            <v>0</v>
          </cell>
          <cell r="AV126">
            <v>3382461</v>
          </cell>
          <cell r="AW126">
            <v>2.5</v>
          </cell>
          <cell r="AX126">
            <v>15943</v>
          </cell>
          <cell r="AY126">
            <v>3366518</v>
          </cell>
          <cell r="AZ126" t="str">
            <v xml:space="preserve"> ||</v>
          </cell>
          <cell r="BA126">
            <v>1.5370999999999999</v>
          </cell>
          <cell r="BB126">
            <v>2.1048</v>
          </cell>
          <cell r="BC126">
            <v>1.9718</v>
          </cell>
          <cell r="BD126">
            <v>1.6180000000000001</v>
          </cell>
          <cell r="BE126">
            <v>2.9100000000000001E-2</v>
          </cell>
          <cell r="BF126">
            <v>0</v>
          </cell>
        </row>
        <row r="127">
          <cell r="A127" t="str">
            <v>T114</v>
          </cell>
          <cell r="B127" t="str">
            <v>Lowell</v>
          </cell>
          <cell r="C127" t="str">
            <v>T114</v>
          </cell>
          <cell r="D127" t="str">
            <v>Lowell</v>
          </cell>
          <cell r="E127" t="str">
            <v>T114T114</v>
          </cell>
          <cell r="F127" t="str">
            <v>Orleans</v>
          </cell>
          <cell r="G127">
            <v>31</v>
          </cell>
          <cell r="I127">
            <v>1660425</v>
          </cell>
          <cell r="J127">
            <v>290947</v>
          </cell>
          <cell r="K127">
            <v>0</v>
          </cell>
          <cell r="L127">
            <v>0</v>
          </cell>
          <cell r="M127">
            <v>0</v>
          </cell>
          <cell r="N127">
            <v>1660425</v>
          </cell>
          <cell r="O127">
            <v>290947</v>
          </cell>
          <cell r="P127">
            <v>1369478</v>
          </cell>
          <cell r="Q127">
            <v>160.69</v>
          </cell>
          <cell r="R127">
            <v>7.49</v>
          </cell>
          <cell r="S127">
            <v>47764</v>
          </cell>
          <cell r="T127">
            <v>0</v>
          </cell>
          <cell r="U127">
            <v>1369478</v>
          </cell>
          <cell r="V127">
            <v>8522.48</v>
          </cell>
          <cell r="W127">
            <v>1285585</v>
          </cell>
          <cell r="X127">
            <v>8293.56</v>
          </cell>
          <cell r="Y127">
            <v>52310</v>
          </cell>
          <cell r="Z127">
            <v>337.46</v>
          </cell>
          <cell r="AA127">
            <v>7956.1</v>
          </cell>
          <cell r="AB127">
            <v>44318</v>
          </cell>
          <cell r="AC127">
            <v>0</v>
          </cell>
          <cell r="AD127">
            <v>44318</v>
          </cell>
          <cell r="AE127">
            <v>275.8</v>
          </cell>
          <cell r="AF127">
            <v>8246.68</v>
          </cell>
          <cell r="AG127">
            <v>0</v>
          </cell>
          <cell r="AH127">
            <v>0</v>
          </cell>
          <cell r="AI127">
            <v>1369478</v>
          </cell>
          <cell r="AJ127">
            <v>8522.48</v>
          </cell>
          <cell r="AK127">
            <v>1.1626799999999999</v>
          </cell>
          <cell r="AL127">
            <v>1.1045</v>
          </cell>
          <cell r="AM127">
            <v>0.76619999999999999</v>
          </cell>
          <cell r="AN127">
            <v>1.4415</v>
          </cell>
          <cell r="AO127">
            <v>1.8794</v>
          </cell>
          <cell r="AP127">
            <v>0.76619999999999999</v>
          </cell>
          <cell r="AQ127" t="str">
            <v/>
          </cell>
          <cell r="AR127">
            <v>1.4415</v>
          </cell>
          <cell r="AS127">
            <v>1.8794</v>
          </cell>
          <cell r="AT127">
            <v>0</v>
          </cell>
          <cell r="AU127">
            <v>0</v>
          </cell>
          <cell r="AV127">
            <v>1369478</v>
          </cell>
          <cell r="AW127">
            <v>7.49</v>
          </cell>
          <cell r="AX127">
            <v>47764</v>
          </cell>
          <cell r="AY127">
            <v>1321714</v>
          </cell>
          <cell r="AZ127" t="str">
            <v xml:space="preserve"> ||</v>
          </cell>
          <cell r="BA127">
            <v>1.1045</v>
          </cell>
          <cell r="BB127">
            <v>1.4415</v>
          </cell>
          <cell r="BC127">
            <v>1.8794</v>
          </cell>
          <cell r="BD127">
            <v>1.1626799999999999</v>
          </cell>
          <cell r="BE127">
            <v>2.0899999999999998E-2</v>
          </cell>
          <cell r="BF127">
            <v>0</v>
          </cell>
        </row>
        <row r="128">
          <cell r="A128" t="str">
            <v>T115</v>
          </cell>
          <cell r="B128" t="str">
            <v>Ludlow</v>
          </cell>
          <cell r="C128" t="str">
            <v>T115</v>
          </cell>
          <cell r="D128" t="str">
            <v>Ludlow</v>
          </cell>
          <cell r="E128" t="str">
            <v>T115T115</v>
          </cell>
          <cell r="F128" t="str">
            <v>Windsor</v>
          </cell>
          <cell r="G128">
            <v>39</v>
          </cell>
          <cell r="I128">
            <v>4083096</v>
          </cell>
          <cell r="J128">
            <v>521657</v>
          </cell>
          <cell r="K128">
            <v>0</v>
          </cell>
          <cell r="L128">
            <v>0</v>
          </cell>
          <cell r="M128">
            <v>0</v>
          </cell>
          <cell r="N128">
            <v>4083096</v>
          </cell>
          <cell r="O128">
            <v>521657</v>
          </cell>
          <cell r="P128">
            <v>3561439</v>
          </cell>
          <cell r="Q128">
            <v>312.51</v>
          </cell>
          <cell r="R128">
            <v>13.86</v>
          </cell>
          <cell r="S128">
            <v>88385</v>
          </cell>
          <cell r="T128">
            <v>11803</v>
          </cell>
          <cell r="U128">
            <v>3549636</v>
          </cell>
          <cell r="V128">
            <v>11358.47</v>
          </cell>
          <cell r="W128">
            <v>3287743</v>
          </cell>
          <cell r="X128">
            <v>10152.370000000001</v>
          </cell>
          <cell r="Y128">
            <v>23777</v>
          </cell>
          <cell r="Z128">
            <v>73.42</v>
          </cell>
          <cell r="AA128">
            <v>10078.950000000001</v>
          </cell>
          <cell r="AB128">
            <v>22895</v>
          </cell>
          <cell r="AC128">
            <v>0</v>
          </cell>
          <cell r="AD128">
            <v>22895</v>
          </cell>
          <cell r="AE128">
            <v>73.260000000000005</v>
          </cell>
          <cell r="AF128">
            <v>11285.21</v>
          </cell>
          <cell r="AG128">
            <v>0</v>
          </cell>
          <cell r="AH128">
            <v>0</v>
          </cell>
          <cell r="AI128">
            <v>3549636</v>
          </cell>
          <cell r="AJ128">
            <v>11358.47</v>
          </cell>
          <cell r="AK128">
            <v>1.54959</v>
          </cell>
          <cell r="AL128">
            <v>1.4721</v>
          </cell>
          <cell r="AM128">
            <v>1.0844</v>
          </cell>
          <cell r="AN128">
            <v>1.3574999999999999</v>
          </cell>
          <cell r="AO128">
            <v>1.3279000000000001</v>
          </cell>
          <cell r="AP128">
            <v>1.0844</v>
          </cell>
          <cell r="AQ128" t="str">
            <v/>
          </cell>
          <cell r="AR128">
            <v>1.3574999999999999</v>
          </cell>
          <cell r="AS128">
            <v>1.3279000000000001</v>
          </cell>
          <cell r="AT128">
            <v>0</v>
          </cell>
          <cell r="AU128">
            <v>0</v>
          </cell>
          <cell r="AV128">
            <v>3549636</v>
          </cell>
          <cell r="AW128">
            <v>13.86</v>
          </cell>
          <cell r="AX128">
            <v>88385</v>
          </cell>
          <cell r="AY128">
            <v>3461251</v>
          </cell>
          <cell r="AZ128" t="str">
            <v xml:space="preserve"> ||</v>
          </cell>
          <cell r="BA128">
            <v>1.4721</v>
          </cell>
          <cell r="BB128">
            <v>1.3574999999999999</v>
          </cell>
          <cell r="BC128">
            <v>1.3279000000000001</v>
          </cell>
          <cell r="BD128">
            <v>1.54959</v>
          </cell>
          <cell r="BE128">
            <v>2.7900000000000001E-2</v>
          </cell>
          <cell r="BF128">
            <v>0</v>
          </cell>
        </row>
        <row r="129">
          <cell r="A129" t="str">
            <v>T116</v>
          </cell>
          <cell r="B129" t="str">
            <v>Lunenburg</v>
          </cell>
          <cell r="C129" t="str">
            <v>T116</v>
          </cell>
          <cell r="D129" t="str">
            <v>Lunenburg</v>
          </cell>
          <cell r="E129" t="str">
            <v>T116T116</v>
          </cell>
          <cell r="F129" t="str">
            <v>Essex</v>
          </cell>
          <cell r="G129">
            <v>18</v>
          </cell>
          <cell r="I129">
            <v>2582638</v>
          </cell>
          <cell r="J129">
            <v>375500</v>
          </cell>
          <cell r="K129">
            <v>0</v>
          </cell>
          <cell r="L129">
            <v>0</v>
          </cell>
          <cell r="M129">
            <v>0</v>
          </cell>
          <cell r="N129">
            <v>2582638</v>
          </cell>
          <cell r="O129">
            <v>375500</v>
          </cell>
          <cell r="P129">
            <v>2207138</v>
          </cell>
          <cell r="Q129">
            <v>226.96</v>
          </cell>
          <cell r="R129">
            <v>0</v>
          </cell>
          <cell r="S129">
            <v>0</v>
          </cell>
          <cell r="T129">
            <v>0</v>
          </cell>
          <cell r="U129">
            <v>2207138</v>
          </cell>
          <cell r="V129">
            <v>9724.7900000000009</v>
          </cell>
          <cell r="W129">
            <v>2234161</v>
          </cell>
          <cell r="X129">
            <v>9499.39</v>
          </cell>
          <cell r="Y129">
            <v>0</v>
          </cell>
          <cell r="Z129">
            <v>0</v>
          </cell>
          <cell r="AA129">
            <v>9499.39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9724.7900000000009</v>
          </cell>
          <cell r="AG129">
            <v>0</v>
          </cell>
          <cell r="AH129">
            <v>0</v>
          </cell>
          <cell r="AI129">
            <v>2207138</v>
          </cell>
          <cell r="AJ129">
            <v>9724.7900000000009</v>
          </cell>
          <cell r="AK129">
            <v>1.3267100000000001</v>
          </cell>
          <cell r="AL129">
            <v>1.2604</v>
          </cell>
          <cell r="AM129">
            <v>1.002</v>
          </cell>
          <cell r="AN129">
            <v>1.2579</v>
          </cell>
          <cell r="AO129">
            <v>1.4371</v>
          </cell>
          <cell r="AP129">
            <v>1.002</v>
          </cell>
          <cell r="AQ129" t="str">
            <v/>
          </cell>
          <cell r="AR129">
            <v>1.2579</v>
          </cell>
          <cell r="AS129">
            <v>1.4371</v>
          </cell>
          <cell r="AT129">
            <v>0</v>
          </cell>
          <cell r="AU129">
            <v>0</v>
          </cell>
          <cell r="AV129">
            <v>2207138</v>
          </cell>
          <cell r="AW129">
            <v>0</v>
          </cell>
          <cell r="AX129">
            <v>0</v>
          </cell>
          <cell r="AY129">
            <v>2207138</v>
          </cell>
          <cell r="AZ129" t="str">
            <v xml:space="preserve"> ||</v>
          </cell>
          <cell r="BA129">
            <v>1.2604</v>
          </cell>
          <cell r="BB129">
            <v>1.2579</v>
          </cell>
          <cell r="BC129">
            <v>1.4371</v>
          </cell>
          <cell r="BD129">
            <v>1.3267100000000001</v>
          </cell>
          <cell r="BE129">
            <v>2.3900000000000001E-2</v>
          </cell>
          <cell r="BF129">
            <v>0</v>
          </cell>
        </row>
        <row r="130">
          <cell r="A130" t="str">
            <v>T117</v>
          </cell>
          <cell r="B130" t="str">
            <v>Lyndon</v>
          </cell>
          <cell r="C130" t="str">
            <v>T117</v>
          </cell>
          <cell r="D130" t="str">
            <v>Lyndon</v>
          </cell>
          <cell r="E130" t="str">
            <v>T117T117</v>
          </cell>
          <cell r="F130" t="str">
            <v>Caledonia</v>
          </cell>
          <cell r="G130">
            <v>8</v>
          </cell>
          <cell r="I130">
            <v>10107394</v>
          </cell>
          <cell r="J130">
            <v>1577129</v>
          </cell>
          <cell r="K130">
            <v>0</v>
          </cell>
          <cell r="L130">
            <v>0</v>
          </cell>
          <cell r="M130">
            <v>0</v>
          </cell>
          <cell r="N130">
            <v>10107394</v>
          </cell>
          <cell r="O130">
            <v>1577129</v>
          </cell>
          <cell r="P130">
            <v>8530265</v>
          </cell>
          <cell r="Q130">
            <v>856.37</v>
          </cell>
          <cell r="R130">
            <v>0.4</v>
          </cell>
          <cell r="S130">
            <v>2551</v>
          </cell>
          <cell r="T130">
            <v>0</v>
          </cell>
          <cell r="U130">
            <v>8530265</v>
          </cell>
          <cell r="V130">
            <v>9960.9599999999991</v>
          </cell>
          <cell r="W130">
            <v>7337942</v>
          </cell>
          <cell r="X130">
            <v>8268.76</v>
          </cell>
          <cell r="Y130">
            <v>308172</v>
          </cell>
          <cell r="Z130">
            <v>347.26</v>
          </cell>
          <cell r="AA130">
            <v>7921.5</v>
          </cell>
          <cell r="AB130">
            <v>315284</v>
          </cell>
          <cell r="AC130">
            <v>0</v>
          </cell>
          <cell r="AD130">
            <v>315284</v>
          </cell>
          <cell r="AE130">
            <v>368.16</v>
          </cell>
          <cell r="AF130">
            <v>9592.7999999999993</v>
          </cell>
          <cell r="AG130">
            <v>0</v>
          </cell>
          <cell r="AH130">
            <v>0</v>
          </cell>
          <cell r="AI130">
            <v>8530265</v>
          </cell>
          <cell r="AJ130">
            <v>9960.9599999999991</v>
          </cell>
          <cell r="AK130">
            <v>1.35893</v>
          </cell>
          <cell r="AL130">
            <v>1.2909999999999999</v>
          </cell>
          <cell r="AM130">
            <v>1.0370999999999999</v>
          </cell>
          <cell r="AN130">
            <v>1.2447999999999999</v>
          </cell>
          <cell r="AO130">
            <v>1.3885000000000001</v>
          </cell>
          <cell r="AP130">
            <v>1.0370999999999999</v>
          </cell>
          <cell r="AQ130" t="str">
            <v/>
          </cell>
          <cell r="AR130">
            <v>1.2447999999999999</v>
          </cell>
          <cell r="AS130">
            <v>1.3885000000000001</v>
          </cell>
          <cell r="AT130">
            <v>0</v>
          </cell>
          <cell r="AU130">
            <v>0</v>
          </cell>
          <cell r="AV130">
            <v>8530265</v>
          </cell>
          <cell r="AW130">
            <v>0.4</v>
          </cell>
          <cell r="AX130">
            <v>2551</v>
          </cell>
          <cell r="AY130">
            <v>8527714</v>
          </cell>
          <cell r="AZ130" t="str">
            <v xml:space="preserve"> ||</v>
          </cell>
          <cell r="BA130">
            <v>1.2909999999999999</v>
          </cell>
          <cell r="BB130">
            <v>1.2447999999999999</v>
          </cell>
          <cell r="BC130">
            <v>1.3885000000000001</v>
          </cell>
          <cell r="BD130">
            <v>1.35893</v>
          </cell>
          <cell r="BE130">
            <v>2.4500000000000001E-2</v>
          </cell>
          <cell r="BF130">
            <v>0</v>
          </cell>
        </row>
        <row r="131">
          <cell r="A131" t="str">
            <v>T118</v>
          </cell>
          <cell r="B131" t="str">
            <v>Maidstone</v>
          </cell>
          <cell r="C131" t="str">
            <v>T118</v>
          </cell>
          <cell r="D131" t="str">
            <v>Maidstone</v>
          </cell>
          <cell r="E131" t="str">
            <v>T118T118</v>
          </cell>
          <cell r="F131" t="str">
            <v>Essex</v>
          </cell>
          <cell r="G131">
            <v>18</v>
          </cell>
          <cell r="I131">
            <v>373261</v>
          </cell>
          <cell r="J131">
            <v>17449</v>
          </cell>
          <cell r="K131">
            <v>0</v>
          </cell>
          <cell r="L131">
            <v>0</v>
          </cell>
          <cell r="M131">
            <v>0</v>
          </cell>
          <cell r="N131">
            <v>373261</v>
          </cell>
          <cell r="O131">
            <v>17449</v>
          </cell>
          <cell r="P131">
            <v>355812</v>
          </cell>
          <cell r="Q131">
            <v>30.46</v>
          </cell>
          <cell r="R131">
            <v>0</v>
          </cell>
          <cell r="S131">
            <v>0</v>
          </cell>
          <cell r="T131">
            <v>0</v>
          </cell>
          <cell r="U131">
            <v>355812</v>
          </cell>
          <cell r="V131">
            <v>11681.29</v>
          </cell>
          <cell r="W131">
            <v>236119</v>
          </cell>
          <cell r="X131">
            <v>7481.59</v>
          </cell>
          <cell r="Y131">
            <v>0</v>
          </cell>
          <cell r="Z131">
            <v>0</v>
          </cell>
          <cell r="AA131">
            <v>7481.59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11681.29</v>
          </cell>
          <cell r="AG131">
            <v>0</v>
          </cell>
          <cell r="AH131">
            <v>0</v>
          </cell>
          <cell r="AI131">
            <v>355812</v>
          </cell>
          <cell r="AJ131">
            <v>11681.29</v>
          </cell>
          <cell r="AK131">
            <v>1.5936300000000001</v>
          </cell>
          <cell r="AL131">
            <v>1.5139</v>
          </cell>
          <cell r="AM131">
            <v>0.7548999999999999</v>
          </cell>
          <cell r="AN131">
            <v>2.0053999999999998</v>
          </cell>
          <cell r="AO131">
            <v>1.9075</v>
          </cell>
          <cell r="AP131">
            <v>0.7548999999999999</v>
          </cell>
          <cell r="AQ131" t="str">
            <v/>
          </cell>
          <cell r="AR131">
            <v>2.0053999999999998</v>
          </cell>
          <cell r="AS131">
            <v>1.9075</v>
          </cell>
          <cell r="AT131">
            <v>0</v>
          </cell>
          <cell r="AU131">
            <v>0</v>
          </cell>
          <cell r="AV131">
            <v>355812</v>
          </cell>
          <cell r="AW131">
            <v>0</v>
          </cell>
          <cell r="AX131">
            <v>0</v>
          </cell>
          <cell r="AY131">
            <v>355812</v>
          </cell>
          <cell r="AZ131" t="str">
            <v xml:space="preserve"> ||</v>
          </cell>
          <cell r="BA131">
            <v>1.5139</v>
          </cell>
          <cell r="BB131">
            <v>2.0053999999999998</v>
          </cell>
          <cell r="BC131">
            <v>1.9075</v>
          </cell>
          <cell r="BD131">
            <v>1.5936300000000001</v>
          </cell>
          <cell r="BE131">
            <v>2.87E-2</v>
          </cell>
          <cell r="BF131">
            <v>0</v>
          </cell>
        </row>
        <row r="132">
          <cell r="A132" t="str">
            <v>T119</v>
          </cell>
          <cell r="B132" t="str">
            <v>Manchester</v>
          </cell>
          <cell r="C132" t="str">
            <v>T119</v>
          </cell>
          <cell r="D132" t="str">
            <v>Manchester</v>
          </cell>
          <cell r="E132" t="str">
            <v>T119T119</v>
          </cell>
          <cell r="F132" t="str">
            <v>Bennington</v>
          </cell>
          <cell r="G132">
            <v>6</v>
          </cell>
          <cell r="I132">
            <v>9915911</v>
          </cell>
          <cell r="J132">
            <v>1645154</v>
          </cell>
          <cell r="K132">
            <v>66198</v>
          </cell>
          <cell r="L132">
            <v>66198</v>
          </cell>
          <cell r="M132">
            <v>0</v>
          </cell>
          <cell r="N132">
            <v>9849713</v>
          </cell>
          <cell r="O132">
            <v>1578956</v>
          </cell>
          <cell r="P132">
            <v>8270757</v>
          </cell>
          <cell r="Q132">
            <v>742.23</v>
          </cell>
          <cell r="R132">
            <v>0.78</v>
          </cell>
          <cell r="S132">
            <v>4974</v>
          </cell>
          <cell r="T132">
            <v>14935</v>
          </cell>
          <cell r="U132">
            <v>8255822</v>
          </cell>
          <cell r="V132">
            <v>11123</v>
          </cell>
          <cell r="W132">
            <v>7714536</v>
          </cell>
          <cell r="X132">
            <v>10441.129999999999</v>
          </cell>
          <cell r="Y132">
            <v>149952</v>
          </cell>
          <cell r="Z132">
            <v>202.95</v>
          </cell>
          <cell r="AA132">
            <v>10238.18</v>
          </cell>
          <cell r="AB132">
            <v>144363</v>
          </cell>
          <cell r="AC132">
            <v>0</v>
          </cell>
          <cell r="AD132">
            <v>144363</v>
          </cell>
          <cell r="AE132">
            <v>194.5</v>
          </cell>
          <cell r="AF132">
            <v>10928.5</v>
          </cell>
          <cell r="AG132">
            <v>0</v>
          </cell>
          <cell r="AH132">
            <v>0</v>
          </cell>
          <cell r="AI132">
            <v>8255822</v>
          </cell>
          <cell r="AJ132">
            <v>11123</v>
          </cell>
          <cell r="AK132">
            <v>1.51746</v>
          </cell>
          <cell r="AL132">
            <v>1.4416</v>
          </cell>
          <cell r="AM132">
            <v>1.0598000000000001</v>
          </cell>
          <cell r="AN132">
            <v>1.3603000000000001</v>
          </cell>
          <cell r="AO132">
            <v>1.3587</v>
          </cell>
          <cell r="AP132">
            <v>1.0598000000000001</v>
          </cell>
          <cell r="AQ132" t="str">
            <v/>
          </cell>
          <cell r="AR132">
            <v>1.3603000000000001</v>
          </cell>
          <cell r="AS132">
            <v>1.3587</v>
          </cell>
          <cell r="AT132">
            <v>0</v>
          </cell>
          <cell r="AU132">
            <v>0</v>
          </cell>
          <cell r="AV132">
            <v>8255822</v>
          </cell>
          <cell r="AW132">
            <v>0.78</v>
          </cell>
          <cell r="AX132">
            <v>4974</v>
          </cell>
          <cell r="AY132">
            <v>8250848</v>
          </cell>
          <cell r="AZ132" t="str">
            <v xml:space="preserve"> ||</v>
          </cell>
          <cell r="BA132">
            <v>1.4416</v>
          </cell>
          <cell r="BB132">
            <v>1.3603000000000001</v>
          </cell>
          <cell r="BC132">
            <v>1.3587</v>
          </cell>
          <cell r="BD132">
            <v>1.51746</v>
          </cell>
          <cell r="BE132">
            <v>2.7300000000000001E-2</v>
          </cell>
          <cell r="BF132">
            <v>0</v>
          </cell>
        </row>
        <row r="133">
          <cell r="A133" t="str">
            <v>T120</v>
          </cell>
          <cell r="B133" t="str">
            <v>Marlboro</v>
          </cell>
          <cell r="C133" t="str">
            <v>T120</v>
          </cell>
          <cell r="D133" t="str">
            <v>Marlboro</v>
          </cell>
          <cell r="E133" t="str">
            <v>T120T120</v>
          </cell>
          <cell r="F133" t="str">
            <v>Windham</v>
          </cell>
          <cell r="G133">
            <v>46</v>
          </cell>
          <cell r="I133">
            <v>2082839</v>
          </cell>
          <cell r="J133">
            <v>597433</v>
          </cell>
          <cell r="K133">
            <v>0</v>
          </cell>
          <cell r="L133">
            <v>0</v>
          </cell>
          <cell r="M133">
            <v>0</v>
          </cell>
          <cell r="N133">
            <v>2082839</v>
          </cell>
          <cell r="O133">
            <v>597433</v>
          </cell>
          <cell r="P133">
            <v>1485406</v>
          </cell>
          <cell r="Q133">
            <v>126.29</v>
          </cell>
          <cell r="R133">
            <v>4.87</v>
          </cell>
          <cell r="S133">
            <v>31056</v>
          </cell>
          <cell r="T133">
            <v>0</v>
          </cell>
          <cell r="U133">
            <v>1485406</v>
          </cell>
          <cell r="V133">
            <v>11761.87</v>
          </cell>
          <cell r="W133">
            <v>1392828</v>
          </cell>
          <cell r="X133">
            <v>10642.84</v>
          </cell>
          <cell r="Y133">
            <v>23777</v>
          </cell>
          <cell r="Z133">
            <v>181.68</v>
          </cell>
          <cell r="AA133">
            <v>10461.16</v>
          </cell>
          <cell r="AB133">
            <v>22895</v>
          </cell>
          <cell r="AC133">
            <v>0</v>
          </cell>
          <cell r="AD133">
            <v>22895</v>
          </cell>
          <cell r="AE133">
            <v>181.29</v>
          </cell>
          <cell r="AF133">
            <v>11580.58</v>
          </cell>
          <cell r="AG133">
            <v>0</v>
          </cell>
          <cell r="AH133">
            <v>0</v>
          </cell>
          <cell r="AI133">
            <v>1485406</v>
          </cell>
          <cell r="AJ133">
            <v>11761.87</v>
          </cell>
          <cell r="AK133">
            <v>1.6046199999999999</v>
          </cell>
          <cell r="AL133">
            <v>1.5244</v>
          </cell>
          <cell r="AM133">
            <v>0.96489999999999998</v>
          </cell>
          <cell r="AN133">
            <v>1.5799000000000001</v>
          </cell>
          <cell r="AO133">
            <v>1.4923999999999999</v>
          </cell>
          <cell r="AP133">
            <v>0.96489999999999998</v>
          </cell>
          <cell r="AQ133" t="str">
            <v/>
          </cell>
          <cell r="AR133">
            <v>1.5799000000000001</v>
          </cell>
          <cell r="AS133">
            <v>1.4923999999999999</v>
          </cell>
          <cell r="AT133">
            <v>0</v>
          </cell>
          <cell r="AU133">
            <v>0</v>
          </cell>
          <cell r="AV133">
            <v>1485406</v>
          </cell>
          <cell r="AW133">
            <v>4.87</v>
          </cell>
          <cell r="AX133">
            <v>31056</v>
          </cell>
          <cell r="AY133">
            <v>1454350</v>
          </cell>
          <cell r="AZ133" t="str">
            <v xml:space="preserve"> ||</v>
          </cell>
          <cell r="BA133">
            <v>1.5244</v>
          </cell>
          <cell r="BB133">
            <v>1.5799000000000001</v>
          </cell>
          <cell r="BC133">
            <v>1.4923999999999999</v>
          </cell>
          <cell r="BD133">
            <v>1.6046199999999999</v>
          </cell>
          <cell r="BE133">
            <v>2.8899999999999999E-2</v>
          </cell>
          <cell r="BF133">
            <v>0</v>
          </cell>
        </row>
        <row r="134">
          <cell r="A134" t="str">
            <v>T121</v>
          </cell>
          <cell r="B134" t="str">
            <v>Marshfield</v>
          </cell>
          <cell r="C134" t="str">
            <v>T121</v>
          </cell>
          <cell r="D134" t="str">
            <v>Marshfield</v>
          </cell>
          <cell r="E134" t="str">
            <v>T121T121</v>
          </cell>
          <cell r="F134" t="str">
            <v>Washington</v>
          </cell>
          <cell r="G134">
            <v>41</v>
          </cell>
          <cell r="I134">
            <v>2573588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2573588</v>
          </cell>
          <cell r="O134">
            <v>0</v>
          </cell>
          <cell r="P134">
            <v>2573588</v>
          </cell>
          <cell r="Q134">
            <v>277.70999999999998</v>
          </cell>
          <cell r="R134">
            <v>7.05</v>
          </cell>
          <cell r="S134">
            <v>44958</v>
          </cell>
          <cell r="T134">
            <v>0</v>
          </cell>
          <cell r="U134">
            <v>2573588</v>
          </cell>
          <cell r="V134">
            <v>9267.18</v>
          </cell>
          <cell r="W134">
            <v>2458030</v>
          </cell>
          <cell r="X134">
            <v>8636.18</v>
          </cell>
          <cell r="Y134">
            <v>25280</v>
          </cell>
          <cell r="Z134">
            <v>88.82</v>
          </cell>
          <cell r="AA134">
            <v>8547.36</v>
          </cell>
          <cell r="AB134">
            <v>29539</v>
          </cell>
          <cell r="AC134">
            <v>0</v>
          </cell>
          <cell r="AD134">
            <v>29539</v>
          </cell>
          <cell r="AE134">
            <v>106.37</v>
          </cell>
          <cell r="AF134">
            <v>9160.81</v>
          </cell>
          <cell r="AG134">
            <v>0</v>
          </cell>
          <cell r="AH134">
            <v>0</v>
          </cell>
          <cell r="AI134">
            <v>2573588</v>
          </cell>
          <cell r="AJ134">
            <v>9267.18</v>
          </cell>
          <cell r="AK134">
            <v>1.2642800000000001</v>
          </cell>
          <cell r="AL134">
            <v>1.2011000000000001</v>
          </cell>
          <cell r="AM134">
            <v>0.87080000000000002</v>
          </cell>
          <cell r="AN134">
            <v>1.3793</v>
          </cell>
          <cell r="AO134">
            <v>1.6536999999999999</v>
          </cell>
          <cell r="AP134">
            <v>1.1229</v>
          </cell>
          <cell r="AQ134" t="str">
            <v>Reappraised</v>
          </cell>
          <cell r="AR134">
            <v>1.0696000000000001</v>
          </cell>
          <cell r="AS134">
            <v>1.2824</v>
          </cell>
          <cell r="AT134">
            <v>1</v>
          </cell>
          <cell r="AU134">
            <v>1</v>
          </cell>
          <cell r="AV134">
            <v>2573588</v>
          </cell>
          <cell r="AW134">
            <v>7.05</v>
          </cell>
          <cell r="AX134">
            <v>44958</v>
          </cell>
          <cell r="AY134">
            <v>2528630</v>
          </cell>
          <cell r="AZ134" t="str">
            <v xml:space="preserve"> ||</v>
          </cell>
          <cell r="BA134">
            <v>1.2011000000000001</v>
          </cell>
          <cell r="BB134">
            <v>1.0696000000000001</v>
          </cell>
          <cell r="BC134">
            <v>1.2824</v>
          </cell>
          <cell r="BD134">
            <v>1.2642800000000001</v>
          </cell>
          <cell r="BE134">
            <v>2.2800000000000001E-2</v>
          </cell>
          <cell r="BF134">
            <v>0</v>
          </cell>
        </row>
        <row r="135">
          <cell r="A135" t="str">
            <v>T122</v>
          </cell>
          <cell r="B135" t="str">
            <v>Mendon</v>
          </cell>
          <cell r="C135" t="str">
            <v>T122</v>
          </cell>
          <cell r="D135" t="str">
            <v>Mendon</v>
          </cell>
          <cell r="E135" t="str">
            <v>T122T122</v>
          </cell>
          <cell r="F135" t="str">
            <v>Rutland</v>
          </cell>
          <cell r="G135">
            <v>36</v>
          </cell>
          <cell r="I135">
            <v>2550400</v>
          </cell>
          <cell r="J135">
            <v>372236</v>
          </cell>
          <cell r="K135">
            <v>0</v>
          </cell>
          <cell r="L135">
            <v>0</v>
          </cell>
          <cell r="M135">
            <v>0</v>
          </cell>
          <cell r="N135">
            <v>2550400</v>
          </cell>
          <cell r="O135">
            <v>372236</v>
          </cell>
          <cell r="P135">
            <v>2178164</v>
          </cell>
          <cell r="Q135">
            <v>208.02</v>
          </cell>
          <cell r="R135">
            <v>1.67</v>
          </cell>
          <cell r="S135">
            <v>10650</v>
          </cell>
          <cell r="T135">
            <v>0</v>
          </cell>
          <cell r="U135">
            <v>2178164</v>
          </cell>
          <cell r="V135">
            <v>10470.94</v>
          </cell>
          <cell r="W135">
            <v>2058609</v>
          </cell>
          <cell r="X135">
            <v>9763.3799999999992</v>
          </cell>
          <cell r="Y135">
            <v>83272</v>
          </cell>
          <cell r="Z135">
            <v>394.93</v>
          </cell>
          <cell r="AA135">
            <v>9368.4500000000007</v>
          </cell>
          <cell r="AB135">
            <v>81960</v>
          </cell>
          <cell r="AC135">
            <v>0</v>
          </cell>
          <cell r="AD135">
            <v>81960</v>
          </cell>
          <cell r="AE135">
            <v>394</v>
          </cell>
          <cell r="AF135">
            <v>10076.94</v>
          </cell>
          <cell r="AG135">
            <v>0</v>
          </cell>
          <cell r="AH135">
            <v>0</v>
          </cell>
          <cell r="AI135">
            <v>2178164</v>
          </cell>
          <cell r="AJ135">
            <v>10470.94</v>
          </cell>
          <cell r="AK135">
            <v>1.4285000000000001</v>
          </cell>
          <cell r="AL135">
            <v>1.3571</v>
          </cell>
          <cell r="AM135">
            <v>1.1237000000000001</v>
          </cell>
          <cell r="AN135">
            <v>1.2077</v>
          </cell>
          <cell r="AO135">
            <v>1.2815000000000001</v>
          </cell>
          <cell r="AP135">
            <v>1.1237000000000001</v>
          </cell>
          <cell r="AQ135" t="str">
            <v/>
          </cell>
          <cell r="AR135">
            <v>1.2077</v>
          </cell>
          <cell r="AS135">
            <v>1.2815000000000001</v>
          </cell>
          <cell r="AT135">
            <v>0</v>
          </cell>
          <cell r="AU135">
            <v>0</v>
          </cell>
          <cell r="AV135">
            <v>2178164</v>
          </cell>
          <cell r="AW135">
            <v>1.67</v>
          </cell>
          <cell r="AX135">
            <v>10650</v>
          </cell>
          <cell r="AY135">
            <v>2167514</v>
          </cell>
          <cell r="AZ135" t="str">
            <v xml:space="preserve"> ||</v>
          </cell>
          <cell r="BA135">
            <v>1.3571</v>
          </cell>
          <cell r="BB135">
            <v>1.2077</v>
          </cell>
          <cell r="BC135">
            <v>1.2815000000000001</v>
          </cell>
          <cell r="BD135">
            <v>1.4285000000000001</v>
          </cell>
          <cell r="BE135">
            <v>2.5700000000000001E-2</v>
          </cell>
          <cell r="BF135">
            <v>0</v>
          </cell>
        </row>
        <row r="136">
          <cell r="A136" t="str">
            <v>T123</v>
          </cell>
          <cell r="B136" t="str">
            <v>Middlebury ID</v>
          </cell>
          <cell r="C136" t="str">
            <v>T123</v>
          </cell>
          <cell r="D136" t="str">
            <v>Middlebury Id</v>
          </cell>
          <cell r="E136" t="str">
            <v>T123T123</v>
          </cell>
          <cell r="F136" t="str">
            <v>Addison</v>
          </cell>
          <cell r="G136">
            <v>3</v>
          </cell>
          <cell r="I136">
            <v>12319786</v>
          </cell>
          <cell r="J136">
            <v>897956</v>
          </cell>
          <cell r="K136">
            <v>0</v>
          </cell>
          <cell r="L136">
            <v>0</v>
          </cell>
          <cell r="M136">
            <v>0</v>
          </cell>
          <cell r="N136">
            <v>12319786</v>
          </cell>
          <cell r="O136">
            <v>897956</v>
          </cell>
          <cell r="P136">
            <v>11421830</v>
          </cell>
          <cell r="Q136">
            <v>920.3</v>
          </cell>
          <cell r="R136">
            <v>39.21</v>
          </cell>
          <cell r="S136">
            <v>250042</v>
          </cell>
          <cell r="T136">
            <v>0</v>
          </cell>
          <cell r="U136">
            <v>11421830</v>
          </cell>
          <cell r="V136">
            <v>12410.99</v>
          </cell>
          <cell r="W136">
            <v>10992975</v>
          </cell>
          <cell r="X136">
            <v>11519.41</v>
          </cell>
          <cell r="Y136">
            <v>605339</v>
          </cell>
          <cell r="Z136">
            <v>634.33000000000004</v>
          </cell>
          <cell r="AA136">
            <v>10885.08</v>
          </cell>
          <cell r="AB136">
            <v>658428</v>
          </cell>
          <cell r="AC136">
            <v>0</v>
          </cell>
          <cell r="AD136">
            <v>658428</v>
          </cell>
          <cell r="AE136">
            <v>715.45</v>
          </cell>
          <cell r="AF136">
            <v>11695.54</v>
          </cell>
          <cell r="AG136">
            <v>0</v>
          </cell>
          <cell r="AH136">
            <v>0</v>
          </cell>
          <cell r="AI136">
            <v>11421830</v>
          </cell>
          <cell r="AJ136">
            <v>12410.99</v>
          </cell>
          <cell r="AK136">
            <v>1.6931799999999999</v>
          </cell>
          <cell r="AL136">
            <v>1.6085</v>
          </cell>
          <cell r="AM136">
            <v>1.0911</v>
          </cell>
          <cell r="AN136">
            <v>1.4742</v>
          </cell>
          <cell r="AO136">
            <v>1.3198000000000001</v>
          </cell>
          <cell r="AP136">
            <v>1.0911</v>
          </cell>
          <cell r="AQ136" t="str">
            <v/>
          </cell>
          <cell r="AR136">
            <v>1.4742</v>
          </cell>
          <cell r="AS136">
            <v>1.3198000000000001</v>
          </cell>
          <cell r="AT136">
            <v>0</v>
          </cell>
          <cell r="AU136">
            <v>0</v>
          </cell>
          <cell r="AV136">
            <v>11421830</v>
          </cell>
          <cell r="AW136">
            <v>39.21</v>
          </cell>
          <cell r="AX136">
            <v>250042</v>
          </cell>
          <cell r="AY136">
            <v>11171788</v>
          </cell>
          <cell r="AZ136" t="str">
            <v xml:space="preserve"> ||</v>
          </cell>
          <cell r="BA136">
            <v>1.6085</v>
          </cell>
          <cell r="BB136">
            <v>1.4742</v>
          </cell>
          <cell r="BC136">
            <v>1.3198000000000001</v>
          </cell>
          <cell r="BD136">
            <v>1.6931799999999999</v>
          </cell>
          <cell r="BE136">
            <v>3.0499999999999999E-2</v>
          </cell>
          <cell r="BF136">
            <v>0</v>
          </cell>
        </row>
        <row r="137">
          <cell r="A137" t="str">
            <v>T124</v>
          </cell>
          <cell r="B137" t="str">
            <v>Middlesex</v>
          </cell>
          <cell r="C137" t="str">
            <v>T124</v>
          </cell>
          <cell r="D137" t="str">
            <v>Middlesex</v>
          </cell>
          <cell r="E137" t="str">
            <v>T124T124</v>
          </cell>
          <cell r="F137" t="str">
            <v>Washington</v>
          </cell>
          <cell r="G137">
            <v>32</v>
          </cell>
          <cell r="I137">
            <v>3308628</v>
          </cell>
          <cell r="J137">
            <v>165828</v>
          </cell>
          <cell r="K137">
            <v>0</v>
          </cell>
          <cell r="L137">
            <v>0</v>
          </cell>
          <cell r="M137">
            <v>0</v>
          </cell>
          <cell r="N137">
            <v>3308628</v>
          </cell>
          <cell r="O137">
            <v>165828</v>
          </cell>
          <cell r="P137">
            <v>3142800</v>
          </cell>
          <cell r="Q137">
            <v>276.08</v>
          </cell>
          <cell r="R137">
            <v>1.91</v>
          </cell>
          <cell r="S137">
            <v>12180</v>
          </cell>
          <cell r="T137">
            <v>0</v>
          </cell>
          <cell r="U137">
            <v>3142800</v>
          </cell>
          <cell r="V137">
            <v>11383.66</v>
          </cell>
          <cell r="W137">
            <v>3009779</v>
          </cell>
          <cell r="X137">
            <v>10738.86</v>
          </cell>
          <cell r="Y137">
            <v>216665</v>
          </cell>
          <cell r="Z137">
            <v>773.06</v>
          </cell>
          <cell r="AA137">
            <v>9965.7999999999993</v>
          </cell>
          <cell r="AB137">
            <v>207471</v>
          </cell>
          <cell r="AC137">
            <v>0</v>
          </cell>
          <cell r="AD137">
            <v>207471</v>
          </cell>
          <cell r="AE137">
            <v>751.49</v>
          </cell>
          <cell r="AF137">
            <v>10632.17</v>
          </cell>
          <cell r="AG137">
            <v>0</v>
          </cell>
          <cell r="AH137">
            <v>0</v>
          </cell>
          <cell r="AI137">
            <v>3142800</v>
          </cell>
          <cell r="AJ137">
            <v>11383.66</v>
          </cell>
          <cell r="AK137">
            <v>1.5530200000000001</v>
          </cell>
          <cell r="AL137">
            <v>1.4754</v>
          </cell>
          <cell r="AM137">
            <v>0.96129999999999993</v>
          </cell>
          <cell r="AN137">
            <v>1.5347999999999999</v>
          </cell>
          <cell r="AO137">
            <v>1.498</v>
          </cell>
          <cell r="AP137">
            <v>0.96129999999999993</v>
          </cell>
          <cell r="AQ137" t="str">
            <v/>
          </cell>
          <cell r="AR137">
            <v>1.5347999999999999</v>
          </cell>
          <cell r="AS137">
            <v>1.498</v>
          </cell>
          <cell r="AT137">
            <v>0</v>
          </cell>
          <cell r="AU137">
            <v>0</v>
          </cell>
          <cell r="AV137">
            <v>3142800</v>
          </cell>
          <cell r="AW137">
            <v>1.91</v>
          </cell>
          <cell r="AX137">
            <v>12180</v>
          </cell>
          <cell r="AY137">
            <v>3130620</v>
          </cell>
          <cell r="AZ137" t="str">
            <v xml:space="preserve"> ||</v>
          </cell>
          <cell r="BA137">
            <v>1.4754</v>
          </cell>
          <cell r="BB137">
            <v>1.5347999999999999</v>
          </cell>
          <cell r="BC137">
            <v>1.498</v>
          </cell>
          <cell r="BD137">
            <v>1.5530200000000001</v>
          </cell>
          <cell r="BE137">
            <v>2.8000000000000001E-2</v>
          </cell>
          <cell r="BF137">
            <v>0</v>
          </cell>
        </row>
        <row r="138">
          <cell r="A138" t="str">
            <v>T125</v>
          </cell>
          <cell r="B138" t="str">
            <v>Middletown Springs</v>
          </cell>
          <cell r="C138" t="str">
            <v>T125</v>
          </cell>
          <cell r="D138" t="str">
            <v>Middletown Springs</v>
          </cell>
          <cell r="E138" t="str">
            <v>T125T125</v>
          </cell>
          <cell r="F138" t="str">
            <v>Rutland</v>
          </cell>
          <cell r="G138">
            <v>38</v>
          </cell>
          <cell r="I138">
            <v>1634060</v>
          </cell>
          <cell r="J138">
            <v>175987</v>
          </cell>
          <cell r="K138">
            <v>0</v>
          </cell>
          <cell r="L138">
            <v>0</v>
          </cell>
          <cell r="M138">
            <v>0</v>
          </cell>
          <cell r="N138">
            <v>1634060</v>
          </cell>
          <cell r="O138">
            <v>175987</v>
          </cell>
          <cell r="P138">
            <v>1458073</v>
          </cell>
          <cell r="Q138">
            <v>119.54</v>
          </cell>
          <cell r="R138">
            <v>3.08</v>
          </cell>
          <cell r="S138">
            <v>19641</v>
          </cell>
          <cell r="T138">
            <v>0</v>
          </cell>
          <cell r="U138">
            <v>1458073</v>
          </cell>
          <cell r="V138">
            <v>12197.36</v>
          </cell>
          <cell r="W138">
            <v>1346751</v>
          </cell>
          <cell r="X138">
            <v>11362.11</v>
          </cell>
          <cell r="Y138">
            <v>66860</v>
          </cell>
          <cell r="Z138">
            <v>564.08000000000004</v>
          </cell>
          <cell r="AA138">
            <v>10798.03</v>
          </cell>
          <cell r="AB138">
            <v>64683</v>
          </cell>
          <cell r="AC138">
            <v>0</v>
          </cell>
          <cell r="AD138">
            <v>64683</v>
          </cell>
          <cell r="AE138">
            <v>541.1</v>
          </cell>
          <cell r="AF138">
            <v>11656.26</v>
          </cell>
          <cell r="AG138">
            <v>0</v>
          </cell>
          <cell r="AH138">
            <v>0</v>
          </cell>
          <cell r="AI138">
            <v>1458073</v>
          </cell>
          <cell r="AJ138">
            <v>12197.36</v>
          </cell>
          <cell r="AK138">
            <v>1.6640299999999999</v>
          </cell>
          <cell r="AL138">
            <v>1.5808</v>
          </cell>
          <cell r="AM138">
            <v>0.89489999999999992</v>
          </cell>
          <cell r="AN138">
            <v>1.7665</v>
          </cell>
          <cell r="AO138">
            <v>1.6091</v>
          </cell>
          <cell r="AP138">
            <v>1.1543000000000001</v>
          </cell>
          <cell r="AQ138" t="str">
            <v>Reappraised</v>
          </cell>
          <cell r="AR138">
            <v>1.3694999999999999</v>
          </cell>
          <cell r="AS138">
            <v>1.2475000000000001</v>
          </cell>
          <cell r="AT138">
            <v>1</v>
          </cell>
          <cell r="AU138">
            <v>1</v>
          </cell>
          <cell r="AV138">
            <v>1458073</v>
          </cell>
          <cell r="AW138">
            <v>3.08</v>
          </cell>
          <cell r="AX138">
            <v>19641</v>
          </cell>
          <cell r="AY138">
            <v>1438432</v>
          </cell>
          <cell r="AZ138" t="str">
            <v xml:space="preserve"> ||</v>
          </cell>
          <cell r="BA138">
            <v>1.5808</v>
          </cell>
          <cell r="BB138">
            <v>1.3694999999999999</v>
          </cell>
          <cell r="BC138">
            <v>1.2475000000000001</v>
          </cell>
          <cell r="BD138">
            <v>1.6640299999999999</v>
          </cell>
          <cell r="BE138">
            <v>0.03</v>
          </cell>
          <cell r="BF138">
            <v>0</v>
          </cell>
        </row>
        <row r="139">
          <cell r="A139" t="str">
            <v>T126</v>
          </cell>
          <cell r="B139" t="str">
            <v>Milton ID</v>
          </cell>
          <cell r="C139" t="str">
            <v>T126</v>
          </cell>
          <cell r="D139" t="str">
            <v>Milton Id</v>
          </cell>
          <cell r="E139" t="str">
            <v>T126T126</v>
          </cell>
          <cell r="F139" t="str">
            <v>Chittenden</v>
          </cell>
          <cell r="G139">
            <v>10</v>
          </cell>
          <cell r="I139">
            <v>19917493</v>
          </cell>
          <cell r="J139">
            <v>3194989</v>
          </cell>
          <cell r="K139">
            <v>0</v>
          </cell>
          <cell r="L139">
            <v>0</v>
          </cell>
          <cell r="M139">
            <v>0</v>
          </cell>
          <cell r="N139">
            <v>19917493</v>
          </cell>
          <cell r="O139">
            <v>3194989</v>
          </cell>
          <cell r="P139">
            <v>16722504</v>
          </cell>
          <cell r="Q139">
            <v>1778.97</v>
          </cell>
          <cell r="R139">
            <v>48.14</v>
          </cell>
          <cell r="S139">
            <v>306989</v>
          </cell>
          <cell r="T139">
            <v>0</v>
          </cell>
          <cell r="U139">
            <v>16722504</v>
          </cell>
          <cell r="V139">
            <v>9400.1</v>
          </cell>
          <cell r="W139">
            <v>14972988</v>
          </cell>
          <cell r="X139">
            <v>8378.61</v>
          </cell>
          <cell r="Y139">
            <v>455349</v>
          </cell>
          <cell r="Z139">
            <v>254.8</v>
          </cell>
          <cell r="AA139">
            <v>8123.81</v>
          </cell>
          <cell r="AB139">
            <v>441220</v>
          </cell>
          <cell r="AC139">
            <v>0</v>
          </cell>
          <cell r="AD139">
            <v>441220</v>
          </cell>
          <cell r="AE139">
            <v>248.02</v>
          </cell>
          <cell r="AF139">
            <v>9152.08</v>
          </cell>
          <cell r="AG139">
            <v>0</v>
          </cell>
          <cell r="AH139">
            <v>0</v>
          </cell>
          <cell r="AI139">
            <v>16722504</v>
          </cell>
          <cell r="AJ139">
            <v>9400.1</v>
          </cell>
          <cell r="AK139">
            <v>1.28241</v>
          </cell>
          <cell r="AL139">
            <v>1.2182999999999999</v>
          </cell>
          <cell r="AM139">
            <v>0.64780000000000004</v>
          </cell>
          <cell r="AN139">
            <v>1.8807</v>
          </cell>
          <cell r="AO139">
            <v>2.2229000000000001</v>
          </cell>
          <cell r="AP139">
            <v>1.2686999999999999</v>
          </cell>
          <cell r="AQ139" t="str">
            <v>Reappraised</v>
          </cell>
          <cell r="AR139">
            <v>0.96030000000000004</v>
          </cell>
          <cell r="AS139">
            <v>1.135</v>
          </cell>
          <cell r="AT139">
            <v>1</v>
          </cell>
          <cell r="AU139">
            <v>1</v>
          </cell>
          <cell r="AV139">
            <v>16722504</v>
          </cell>
          <cell r="AW139">
            <v>48.14</v>
          </cell>
          <cell r="AX139">
            <v>306989</v>
          </cell>
          <cell r="AY139">
            <v>16415515</v>
          </cell>
          <cell r="AZ139" t="str">
            <v xml:space="preserve"> ||</v>
          </cell>
          <cell r="BA139">
            <v>1.2182999999999999</v>
          </cell>
          <cell r="BB139">
            <v>0.96030000000000004</v>
          </cell>
          <cell r="BC139">
            <v>1.135</v>
          </cell>
          <cell r="BD139">
            <v>1.28241</v>
          </cell>
          <cell r="BE139">
            <v>2.3099999999999999E-2</v>
          </cell>
          <cell r="BF139">
            <v>0</v>
          </cell>
        </row>
        <row r="140">
          <cell r="A140" t="str">
            <v>T127</v>
          </cell>
          <cell r="B140" t="str">
            <v>Monkton</v>
          </cell>
          <cell r="C140" t="str">
            <v>T127</v>
          </cell>
          <cell r="D140" t="str">
            <v>Monkton</v>
          </cell>
          <cell r="E140" t="str">
            <v>T127T127</v>
          </cell>
          <cell r="F140" t="str">
            <v>Addison</v>
          </cell>
          <cell r="G140">
            <v>1</v>
          </cell>
          <cell r="I140">
            <v>4021602</v>
          </cell>
          <cell r="J140">
            <v>279857</v>
          </cell>
          <cell r="K140">
            <v>0</v>
          </cell>
          <cell r="L140">
            <v>0</v>
          </cell>
          <cell r="M140">
            <v>0</v>
          </cell>
          <cell r="N140">
            <v>4021602</v>
          </cell>
          <cell r="O140">
            <v>279857</v>
          </cell>
          <cell r="P140">
            <v>3741745</v>
          </cell>
          <cell r="Q140">
            <v>328.74</v>
          </cell>
          <cell r="R140">
            <v>6.61</v>
          </cell>
          <cell r="S140">
            <v>42152</v>
          </cell>
          <cell r="T140">
            <v>0</v>
          </cell>
          <cell r="U140">
            <v>3741745</v>
          </cell>
          <cell r="V140">
            <v>11382.08</v>
          </cell>
          <cell r="W140">
            <v>3524027</v>
          </cell>
          <cell r="X140">
            <v>10631.19</v>
          </cell>
          <cell r="Y140">
            <v>182809</v>
          </cell>
          <cell r="Z140">
            <v>551.49</v>
          </cell>
          <cell r="AA140">
            <v>10079.700000000001</v>
          </cell>
          <cell r="AB140">
            <v>176000</v>
          </cell>
          <cell r="AC140">
            <v>0</v>
          </cell>
          <cell r="AD140">
            <v>176000</v>
          </cell>
          <cell r="AE140">
            <v>535.38</v>
          </cell>
          <cell r="AF140">
            <v>10846.7</v>
          </cell>
          <cell r="AG140">
            <v>0</v>
          </cell>
          <cell r="AH140">
            <v>0</v>
          </cell>
          <cell r="AI140">
            <v>3741745</v>
          </cell>
          <cell r="AJ140">
            <v>11382.08</v>
          </cell>
          <cell r="AK140">
            <v>1.55281</v>
          </cell>
          <cell r="AL140">
            <v>1.4752000000000001</v>
          </cell>
          <cell r="AM140">
            <v>0.96400000000000008</v>
          </cell>
          <cell r="AN140">
            <v>1.5303</v>
          </cell>
          <cell r="AO140">
            <v>1.4938</v>
          </cell>
          <cell r="AP140">
            <v>0.96400000000000008</v>
          </cell>
          <cell r="AQ140" t="str">
            <v/>
          </cell>
          <cell r="AR140">
            <v>1.5303</v>
          </cell>
          <cell r="AS140">
            <v>1.4938</v>
          </cell>
          <cell r="AT140">
            <v>0</v>
          </cell>
          <cell r="AU140">
            <v>0</v>
          </cell>
          <cell r="AV140">
            <v>3741745</v>
          </cell>
          <cell r="AW140">
            <v>6.61</v>
          </cell>
          <cell r="AX140">
            <v>42152</v>
          </cell>
          <cell r="AY140">
            <v>3699593</v>
          </cell>
          <cell r="AZ140" t="str">
            <v xml:space="preserve"> ||</v>
          </cell>
          <cell r="BA140">
            <v>1.4752000000000001</v>
          </cell>
          <cell r="BB140">
            <v>1.5303</v>
          </cell>
          <cell r="BC140">
            <v>1.4938</v>
          </cell>
          <cell r="BD140">
            <v>1.55281</v>
          </cell>
          <cell r="BE140">
            <v>2.8000000000000001E-2</v>
          </cell>
          <cell r="BF140">
            <v>0</v>
          </cell>
        </row>
        <row r="141">
          <cell r="A141" t="str">
            <v>T128</v>
          </cell>
          <cell r="B141" t="str">
            <v>Montgomery</v>
          </cell>
          <cell r="C141" t="str">
            <v>T128</v>
          </cell>
          <cell r="D141" t="str">
            <v>Montgomery</v>
          </cell>
          <cell r="E141" t="str">
            <v>T128T128</v>
          </cell>
          <cell r="F141" t="str">
            <v>Franklin</v>
          </cell>
          <cell r="G141">
            <v>20</v>
          </cell>
          <cell r="I141">
            <v>2167798</v>
          </cell>
          <cell r="J141">
            <v>509456</v>
          </cell>
          <cell r="K141">
            <v>0</v>
          </cell>
          <cell r="L141">
            <v>0</v>
          </cell>
          <cell r="M141">
            <v>0</v>
          </cell>
          <cell r="N141">
            <v>2167798</v>
          </cell>
          <cell r="O141">
            <v>509456</v>
          </cell>
          <cell r="P141">
            <v>1658342</v>
          </cell>
          <cell r="Q141">
            <v>181.94</v>
          </cell>
          <cell r="R141">
            <v>3.5</v>
          </cell>
          <cell r="S141">
            <v>22320</v>
          </cell>
          <cell r="T141">
            <v>0</v>
          </cell>
          <cell r="U141">
            <v>1658342</v>
          </cell>
          <cell r="V141">
            <v>9114.77</v>
          </cell>
          <cell r="W141">
            <v>1671249</v>
          </cell>
          <cell r="X141">
            <v>8922.85</v>
          </cell>
          <cell r="Y141">
            <v>125895</v>
          </cell>
          <cell r="Z141">
            <v>672.16</v>
          </cell>
          <cell r="AA141">
            <v>8250.69</v>
          </cell>
          <cell r="AB141">
            <v>200390</v>
          </cell>
          <cell r="AC141">
            <v>0</v>
          </cell>
          <cell r="AD141">
            <v>200390</v>
          </cell>
          <cell r="AE141">
            <v>1101.4100000000001</v>
          </cell>
          <cell r="AF141">
            <v>8013.36</v>
          </cell>
          <cell r="AG141">
            <v>0</v>
          </cell>
          <cell r="AH141">
            <v>0</v>
          </cell>
          <cell r="AI141">
            <v>1658342</v>
          </cell>
          <cell r="AJ141">
            <v>9114.77</v>
          </cell>
          <cell r="AK141">
            <v>1.24349</v>
          </cell>
          <cell r="AL141">
            <v>1.1813</v>
          </cell>
          <cell r="AM141">
            <v>0.99209999999999998</v>
          </cell>
          <cell r="AN141">
            <v>1.1907000000000001</v>
          </cell>
          <cell r="AO141">
            <v>1.4515</v>
          </cell>
          <cell r="AP141">
            <v>0.99209999999999998</v>
          </cell>
          <cell r="AQ141" t="str">
            <v/>
          </cell>
          <cell r="AR141">
            <v>1.1907000000000001</v>
          </cell>
          <cell r="AS141">
            <v>1.4515</v>
          </cell>
          <cell r="AT141">
            <v>0</v>
          </cell>
          <cell r="AU141">
            <v>0</v>
          </cell>
          <cell r="AV141">
            <v>1658342</v>
          </cell>
          <cell r="AW141">
            <v>3.5</v>
          </cell>
          <cell r="AX141">
            <v>22320</v>
          </cell>
          <cell r="AY141">
            <v>1636022</v>
          </cell>
          <cell r="AZ141" t="str">
            <v xml:space="preserve"> ||</v>
          </cell>
          <cell r="BA141">
            <v>1.1813</v>
          </cell>
          <cell r="BB141">
            <v>1.1907000000000001</v>
          </cell>
          <cell r="BC141">
            <v>1.4515</v>
          </cell>
          <cell r="BD141">
            <v>1.24349</v>
          </cell>
          <cell r="BE141">
            <v>2.24E-2</v>
          </cell>
          <cell r="BF141">
            <v>0</v>
          </cell>
        </row>
        <row r="142">
          <cell r="A142" t="str">
            <v>T129</v>
          </cell>
          <cell r="B142" t="str">
            <v>Montpelier</v>
          </cell>
          <cell r="C142" t="str">
            <v>T129</v>
          </cell>
          <cell r="D142" t="str">
            <v>Montpelier</v>
          </cell>
          <cell r="E142" t="str">
            <v>T129T129</v>
          </cell>
          <cell r="F142" t="str">
            <v>Washington</v>
          </cell>
          <cell r="G142">
            <v>45</v>
          </cell>
          <cell r="I142">
            <v>14022694</v>
          </cell>
          <cell r="J142">
            <v>2848596</v>
          </cell>
          <cell r="K142">
            <v>0</v>
          </cell>
          <cell r="L142">
            <v>0</v>
          </cell>
          <cell r="M142">
            <v>0</v>
          </cell>
          <cell r="N142">
            <v>14022694</v>
          </cell>
          <cell r="O142">
            <v>2848596</v>
          </cell>
          <cell r="P142">
            <v>11174098</v>
          </cell>
          <cell r="Q142">
            <v>1065.8699999999999</v>
          </cell>
          <cell r="R142">
            <v>12.12</v>
          </cell>
          <cell r="S142">
            <v>77289</v>
          </cell>
          <cell r="T142">
            <v>0</v>
          </cell>
          <cell r="U142">
            <v>11174098</v>
          </cell>
          <cell r="V142">
            <v>10483.549999999999</v>
          </cell>
          <cell r="W142">
            <v>10609041</v>
          </cell>
          <cell r="X142">
            <v>9874.57</v>
          </cell>
          <cell r="Y142">
            <v>300722</v>
          </cell>
          <cell r="Z142">
            <v>279.89999999999998</v>
          </cell>
          <cell r="AA142">
            <v>9594.67</v>
          </cell>
          <cell r="AB142">
            <v>283403</v>
          </cell>
          <cell r="AC142">
            <v>0</v>
          </cell>
          <cell r="AD142">
            <v>283403</v>
          </cell>
          <cell r="AE142">
            <v>265.89</v>
          </cell>
          <cell r="AF142">
            <v>10217.66</v>
          </cell>
          <cell r="AG142">
            <v>0</v>
          </cell>
          <cell r="AH142">
            <v>0</v>
          </cell>
          <cell r="AI142">
            <v>11174098</v>
          </cell>
          <cell r="AJ142">
            <v>10483.549999999999</v>
          </cell>
          <cell r="AK142">
            <v>1.4302299999999999</v>
          </cell>
          <cell r="AL142">
            <v>1.3587</v>
          </cell>
          <cell r="AM142">
            <v>0.82959999999999989</v>
          </cell>
          <cell r="AN142">
            <v>1.6377999999999999</v>
          </cell>
          <cell r="AO142">
            <v>1.7358</v>
          </cell>
          <cell r="AP142">
            <v>0.82959999999999989</v>
          </cell>
          <cell r="AQ142" t="str">
            <v/>
          </cell>
          <cell r="AR142">
            <v>1.6377999999999999</v>
          </cell>
          <cell r="AS142">
            <v>1.7358</v>
          </cell>
          <cell r="AT142">
            <v>0</v>
          </cell>
          <cell r="AU142">
            <v>0</v>
          </cell>
          <cell r="AV142">
            <v>11174098</v>
          </cell>
          <cell r="AW142">
            <v>12.12</v>
          </cell>
          <cell r="AX142">
            <v>77289</v>
          </cell>
          <cell r="AY142">
            <v>11096809</v>
          </cell>
          <cell r="AZ142" t="str">
            <v xml:space="preserve"> ||</v>
          </cell>
          <cell r="BA142">
            <v>1.3587</v>
          </cell>
          <cell r="BB142">
            <v>1.6377999999999999</v>
          </cell>
          <cell r="BC142">
            <v>1.7358</v>
          </cell>
          <cell r="BD142">
            <v>1.4302299999999999</v>
          </cell>
          <cell r="BE142">
            <v>2.5700000000000001E-2</v>
          </cell>
          <cell r="BF142">
            <v>0</v>
          </cell>
        </row>
        <row r="143">
          <cell r="A143" t="str">
            <v>T130</v>
          </cell>
          <cell r="B143" t="str">
            <v>Moretown</v>
          </cell>
          <cell r="C143" t="str">
            <v>T130</v>
          </cell>
          <cell r="D143" t="str">
            <v>Moretown</v>
          </cell>
          <cell r="E143" t="str">
            <v>T130T130</v>
          </cell>
          <cell r="F143" t="str">
            <v>Washington</v>
          </cell>
          <cell r="G143">
            <v>42</v>
          </cell>
          <cell r="I143">
            <v>3528219</v>
          </cell>
          <cell r="J143">
            <v>377569</v>
          </cell>
          <cell r="K143">
            <v>0</v>
          </cell>
          <cell r="L143">
            <v>0</v>
          </cell>
          <cell r="M143">
            <v>0</v>
          </cell>
          <cell r="N143">
            <v>3528219</v>
          </cell>
          <cell r="O143">
            <v>377569</v>
          </cell>
          <cell r="P143">
            <v>3150650</v>
          </cell>
          <cell r="Q143">
            <v>279.44</v>
          </cell>
          <cell r="R143">
            <v>2.83</v>
          </cell>
          <cell r="S143">
            <v>18047</v>
          </cell>
          <cell r="T143">
            <v>0</v>
          </cell>
          <cell r="U143">
            <v>3150650</v>
          </cell>
          <cell r="V143">
            <v>11274.87</v>
          </cell>
          <cell r="W143">
            <v>3031470</v>
          </cell>
          <cell r="X143">
            <v>11161.11</v>
          </cell>
          <cell r="Y143">
            <v>172616</v>
          </cell>
          <cell r="Z143">
            <v>635.53</v>
          </cell>
          <cell r="AA143">
            <v>10525.58</v>
          </cell>
          <cell r="AB143">
            <v>155534</v>
          </cell>
          <cell r="AC143">
            <v>0</v>
          </cell>
          <cell r="AD143">
            <v>155534</v>
          </cell>
          <cell r="AE143">
            <v>556.59</v>
          </cell>
          <cell r="AF143">
            <v>10718.28</v>
          </cell>
          <cell r="AG143">
            <v>0</v>
          </cell>
          <cell r="AH143">
            <v>0</v>
          </cell>
          <cell r="AI143">
            <v>3150650</v>
          </cell>
          <cell r="AJ143">
            <v>11274.87</v>
          </cell>
          <cell r="AK143">
            <v>1.5381800000000001</v>
          </cell>
          <cell r="AL143">
            <v>1.4613</v>
          </cell>
          <cell r="AM143">
            <v>0.98769999999999991</v>
          </cell>
          <cell r="AN143">
            <v>1.4795</v>
          </cell>
          <cell r="AO143">
            <v>1.4579</v>
          </cell>
          <cell r="AP143">
            <v>0.98769999999999991</v>
          </cell>
          <cell r="AQ143" t="str">
            <v/>
          </cell>
          <cell r="AR143">
            <v>1.4795</v>
          </cell>
          <cell r="AS143">
            <v>1.4579</v>
          </cell>
          <cell r="AT143">
            <v>0</v>
          </cell>
          <cell r="AU143">
            <v>0</v>
          </cell>
          <cell r="AV143">
            <v>3150650</v>
          </cell>
          <cell r="AW143">
            <v>2.83</v>
          </cell>
          <cell r="AX143">
            <v>18047</v>
          </cell>
          <cell r="AY143">
            <v>3132603</v>
          </cell>
          <cell r="AZ143" t="str">
            <v xml:space="preserve"> ||</v>
          </cell>
          <cell r="BA143">
            <v>1.4613</v>
          </cell>
          <cell r="BB143">
            <v>1.4795</v>
          </cell>
          <cell r="BC143">
            <v>1.4579</v>
          </cell>
          <cell r="BD143">
            <v>1.5381800000000001</v>
          </cell>
          <cell r="BE143">
            <v>2.7699999999999999E-2</v>
          </cell>
          <cell r="BF143">
            <v>0</v>
          </cell>
        </row>
        <row r="144">
          <cell r="A144" t="str">
            <v>T131</v>
          </cell>
          <cell r="B144" t="str">
            <v>Morgan</v>
          </cell>
          <cell r="C144" t="str">
            <v>T131</v>
          </cell>
          <cell r="D144" t="str">
            <v>Morgan</v>
          </cell>
          <cell r="E144" t="str">
            <v>T131T131</v>
          </cell>
          <cell r="F144" t="str">
            <v>Orleans</v>
          </cell>
          <cell r="G144">
            <v>31</v>
          </cell>
          <cell r="I144">
            <v>1125802</v>
          </cell>
          <cell r="J144">
            <v>138464</v>
          </cell>
          <cell r="K144">
            <v>0</v>
          </cell>
          <cell r="L144">
            <v>0</v>
          </cell>
          <cell r="M144">
            <v>0</v>
          </cell>
          <cell r="N144">
            <v>1125802</v>
          </cell>
          <cell r="O144">
            <v>138464</v>
          </cell>
          <cell r="P144">
            <v>987338</v>
          </cell>
          <cell r="Q144">
            <v>105.73</v>
          </cell>
          <cell r="R144">
            <v>5.68</v>
          </cell>
          <cell r="S144">
            <v>36221</v>
          </cell>
          <cell r="T144">
            <v>0</v>
          </cell>
          <cell r="U144">
            <v>987338</v>
          </cell>
          <cell r="V144">
            <v>9338.2999999999993</v>
          </cell>
          <cell r="W144">
            <v>958089</v>
          </cell>
          <cell r="X144">
            <v>8743.2800000000007</v>
          </cell>
          <cell r="Y144">
            <v>32002</v>
          </cell>
          <cell r="Z144">
            <v>292.04000000000002</v>
          </cell>
          <cell r="AA144">
            <v>8451.24</v>
          </cell>
          <cell r="AB144">
            <v>28997</v>
          </cell>
          <cell r="AC144">
            <v>0</v>
          </cell>
          <cell r="AD144">
            <v>28997</v>
          </cell>
          <cell r="AE144">
            <v>274.26</v>
          </cell>
          <cell r="AF144">
            <v>9064.0400000000009</v>
          </cell>
          <cell r="AG144">
            <v>0</v>
          </cell>
          <cell r="AH144">
            <v>0</v>
          </cell>
          <cell r="AI144">
            <v>987338</v>
          </cell>
          <cell r="AJ144">
            <v>9338.2999999999993</v>
          </cell>
          <cell r="AK144">
            <v>1.2739799999999999</v>
          </cell>
          <cell r="AL144">
            <v>1.2102999999999999</v>
          </cell>
          <cell r="AM144">
            <v>0.64359999999999995</v>
          </cell>
          <cell r="AN144">
            <v>1.8805000000000001</v>
          </cell>
          <cell r="AO144">
            <v>2.2374000000000001</v>
          </cell>
          <cell r="AP144">
            <v>0.64359999999999995</v>
          </cell>
          <cell r="AQ144" t="str">
            <v/>
          </cell>
          <cell r="AR144">
            <v>1.8805000000000001</v>
          </cell>
          <cell r="AS144">
            <v>2.2374000000000001</v>
          </cell>
          <cell r="AT144">
            <v>0</v>
          </cell>
          <cell r="AU144">
            <v>0</v>
          </cell>
          <cell r="AV144">
            <v>987338</v>
          </cell>
          <cell r="AW144">
            <v>5.68</v>
          </cell>
          <cell r="AX144">
            <v>36221</v>
          </cell>
          <cell r="AY144">
            <v>951117</v>
          </cell>
          <cell r="AZ144" t="str">
            <v xml:space="preserve"> ||</v>
          </cell>
          <cell r="BA144">
            <v>1.2102999999999999</v>
          </cell>
          <cell r="BB144">
            <v>1.8805000000000001</v>
          </cell>
          <cell r="BC144">
            <v>2.2374000000000001</v>
          </cell>
          <cell r="BD144">
            <v>1.2739799999999999</v>
          </cell>
          <cell r="BE144">
            <v>2.29E-2</v>
          </cell>
          <cell r="BF144">
            <v>0</v>
          </cell>
        </row>
        <row r="145">
          <cell r="A145" t="str">
            <v>T132</v>
          </cell>
          <cell r="B145" t="str">
            <v>Morristown</v>
          </cell>
          <cell r="C145" t="str">
            <v>T132</v>
          </cell>
          <cell r="D145" t="str">
            <v>Morristown</v>
          </cell>
          <cell r="E145" t="str">
            <v>T132T132</v>
          </cell>
          <cell r="F145" t="str">
            <v>Lamoille</v>
          </cell>
          <cell r="G145">
            <v>26</v>
          </cell>
          <cell r="I145">
            <v>10873450</v>
          </cell>
          <cell r="J145">
            <v>3315275</v>
          </cell>
          <cell r="K145">
            <v>0</v>
          </cell>
          <cell r="L145">
            <v>0</v>
          </cell>
          <cell r="M145">
            <v>0</v>
          </cell>
          <cell r="N145">
            <v>10873450</v>
          </cell>
          <cell r="O145">
            <v>3315275</v>
          </cell>
          <cell r="P145">
            <v>7558175</v>
          </cell>
          <cell r="Q145">
            <v>838.75</v>
          </cell>
          <cell r="R145">
            <v>19.18</v>
          </cell>
          <cell r="S145">
            <v>122311</v>
          </cell>
          <cell r="T145">
            <v>0</v>
          </cell>
          <cell r="U145">
            <v>7558175</v>
          </cell>
          <cell r="V145">
            <v>9011.24</v>
          </cell>
          <cell r="W145">
            <v>7146675</v>
          </cell>
          <cell r="X145">
            <v>8479.68</v>
          </cell>
          <cell r="Y145">
            <v>387750</v>
          </cell>
          <cell r="Z145">
            <v>384.73</v>
          </cell>
          <cell r="AA145">
            <v>8094.95</v>
          </cell>
          <cell r="AB145">
            <v>377550</v>
          </cell>
          <cell r="AC145">
            <v>68900</v>
          </cell>
          <cell r="AD145">
            <v>308650</v>
          </cell>
          <cell r="AE145">
            <v>367.99</v>
          </cell>
          <cell r="AF145">
            <v>8643.25</v>
          </cell>
          <cell r="AG145">
            <v>0</v>
          </cell>
          <cell r="AH145">
            <v>0</v>
          </cell>
          <cell r="AI145">
            <v>7558175</v>
          </cell>
          <cell r="AJ145">
            <v>9011.24</v>
          </cell>
          <cell r="AK145">
            <v>1.22936</v>
          </cell>
          <cell r="AL145">
            <v>1.1678999999999999</v>
          </cell>
          <cell r="AM145">
            <v>0.87590000000000001</v>
          </cell>
          <cell r="AN145">
            <v>1.3333999999999999</v>
          </cell>
          <cell r="AO145">
            <v>1.6439999999999999</v>
          </cell>
          <cell r="AP145">
            <v>0.87590000000000001</v>
          </cell>
          <cell r="AQ145" t="str">
            <v/>
          </cell>
          <cell r="AR145">
            <v>1.3333999999999999</v>
          </cell>
          <cell r="AS145">
            <v>1.6439999999999999</v>
          </cell>
          <cell r="AT145">
            <v>0</v>
          </cell>
          <cell r="AU145">
            <v>0</v>
          </cell>
          <cell r="AV145">
            <v>7558175</v>
          </cell>
          <cell r="AW145">
            <v>19.18</v>
          </cell>
          <cell r="AX145">
            <v>122311</v>
          </cell>
          <cell r="AY145">
            <v>7435864</v>
          </cell>
          <cell r="AZ145" t="str">
            <v xml:space="preserve"> ||</v>
          </cell>
          <cell r="BA145">
            <v>1.1678999999999999</v>
          </cell>
          <cell r="BB145">
            <v>1.3333999999999999</v>
          </cell>
          <cell r="BC145">
            <v>1.6439999999999999</v>
          </cell>
          <cell r="BD145">
            <v>1.22936</v>
          </cell>
          <cell r="BE145">
            <v>2.2100000000000002E-2</v>
          </cell>
          <cell r="BF145">
            <v>0</v>
          </cell>
        </row>
        <row r="146">
          <cell r="A146" t="str">
            <v>T133</v>
          </cell>
          <cell r="B146" t="str">
            <v>Mt. Holly</v>
          </cell>
          <cell r="C146" t="str">
            <v>T133</v>
          </cell>
          <cell r="D146" t="str">
            <v>Mt. Holly</v>
          </cell>
          <cell r="E146" t="str">
            <v>T133T133</v>
          </cell>
          <cell r="F146" t="str">
            <v>Rutland</v>
          </cell>
          <cell r="G146">
            <v>39</v>
          </cell>
          <cell r="I146">
            <v>2431067</v>
          </cell>
          <cell r="J146">
            <v>266627</v>
          </cell>
          <cell r="K146">
            <v>0</v>
          </cell>
          <cell r="L146">
            <v>0</v>
          </cell>
          <cell r="M146">
            <v>0</v>
          </cell>
          <cell r="N146">
            <v>2431067</v>
          </cell>
          <cell r="O146">
            <v>266627</v>
          </cell>
          <cell r="P146">
            <v>2164440</v>
          </cell>
          <cell r="Q146">
            <v>189.21</v>
          </cell>
          <cell r="R146">
            <v>7.78</v>
          </cell>
          <cell r="S146">
            <v>49613</v>
          </cell>
          <cell r="T146">
            <v>0</v>
          </cell>
          <cell r="U146">
            <v>2164440</v>
          </cell>
          <cell r="V146">
            <v>11439.35</v>
          </cell>
          <cell r="W146">
            <v>2036260</v>
          </cell>
          <cell r="X146">
            <v>10385.370000000001</v>
          </cell>
          <cell r="Y146">
            <v>71926</v>
          </cell>
          <cell r="Z146">
            <v>366.84</v>
          </cell>
          <cell r="AA146">
            <v>10018.530000000001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11439.35</v>
          </cell>
          <cell r="AG146">
            <v>0</v>
          </cell>
          <cell r="AH146">
            <v>0</v>
          </cell>
          <cell r="AI146">
            <v>2164440</v>
          </cell>
          <cell r="AJ146">
            <v>11439.35</v>
          </cell>
          <cell r="AK146">
            <v>1.5606199999999999</v>
          </cell>
          <cell r="AL146">
            <v>1.4825999999999999</v>
          </cell>
          <cell r="AM146">
            <v>0.81730000000000003</v>
          </cell>
          <cell r="AN146">
            <v>1.8140000000000001</v>
          </cell>
          <cell r="AO146">
            <v>1.7619</v>
          </cell>
          <cell r="AP146">
            <v>0.81730000000000003</v>
          </cell>
          <cell r="AQ146" t="str">
            <v/>
          </cell>
          <cell r="AR146">
            <v>1.8140000000000001</v>
          </cell>
          <cell r="AS146">
            <v>1.7619</v>
          </cell>
          <cell r="AT146">
            <v>0</v>
          </cell>
          <cell r="AU146">
            <v>0</v>
          </cell>
          <cell r="AV146">
            <v>2164440</v>
          </cell>
          <cell r="AW146">
            <v>7.78</v>
          </cell>
          <cell r="AX146">
            <v>49613</v>
          </cell>
          <cell r="AY146">
            <v>2114827</v>
          </cell>
          <cell r="AZ146" t="str">
            <v xml:space="preserve"> ||</v>
          </cell>
          <cell r="BA146">
            <v>1.4825999999999999</v>
          </cell>
          <cell r="BB146">
            <v>1.8140000000000001</v>
          </cell>
          <cell r="BC146">
            <v>1.7619</v>
          </cell>
          <cell r="BD146">
            <v>1.5606199999999999</v>
          </cell>
          <cell r="BE146">
            <v>2.81E-2</v>
          </cell>
          <cell r="BF146">
            <v>0</v>
          </cell>
        </row>
        <row r="147">
          <cell r="A147" t="str">
            <v>T134</v>
          </cell>
          <cell r="B147" t="str">
            <v>Mt. Tabor</v>
          </cell>
          <cell r="C147" t="str">
            <v>T134</v>
          </cell>
          <cell r="D147" t="str">
            <v>Mt. Tabor</v>
          </cell>
          <cell r="E147" t="str">
            <v>T134T134</v>
          </cell>
          <cell r="F147" t="str">
            <v>Rutland</v>
          </cell>
          <cell r="G147">
            <v>6</v>
          </cell>
          <cell r="I147">
            <v>604768</v>
          </cell>
          <cell r="J147">
            <v>157687</v>
          </cell>
          <cell r="K147">
            <v>0</v>
          </cell>
          <cell r="L147">
            <v>0</v>
          </cell>
          <cell r="M147">
            <v>0</v>
          </cell>
          <cell r="N147">
            <v>604768</v>
          </cell>
          <cell r="O147">
            <v>157687</v>
          </cell>
          <cell r="P147">
            <v>447081</v>
          </cell>
          <cell r="Q147">
            <v>39.68</v>
          </cell>
          <cell r="R147">
            <v>2</v>
          </cell>
          <cell r="S147">
            <v>12754</v>
          </cell>
          <cell r="T147">
            <v>0</v>
          </cell>
          <cell r="U147">
            <v>447081</v>
          </cell>
          <cell r="V147">
            <v>11267.16</v>
          </cell>
          <cell r="W147">
            <v>381655</v>
          </cell>
          <cell r="X147">
            <v>9861.89</v>
          </cell>
          <cell r="Y147">
            <v>962</v>
          </cell>
          <cell r="Z147">
            <v>24.86</v>
          </cell>
          <cell r="AA147">
            <v>9837.0300000000007</v>
          </cell>
          <cell r="AB147">
            <v>768</v>
          </cell>
          <cell r="AC147">
            <v>0</v>
          </cell>
          <cell r="AD147">
            <v>768</v>
          </cell>
          <cell r="AE147">
            <v>19.350000000000001</v>
          </cell>
          <cell r="AF147">
            <v>11247.81</v>
          </cell>
          <cell r="AG147">
            <v>0</v>
          </cell>
          <cell r="AH147">
            <v>0</v>
          </cell>
          <cell r="AI147">
            <v>447081</v>
          </cell>
          <cell r="AJ147">
            <v>11267.16</v>
          </cell>
          <cell r="AK147">
            <v>1.5371300000000001</v>
          </cell>
          <cell r="AL147">
            <v>1.4602999999999999</v>
          </cell>
          <cell r="AM147">
            <v>0.63600000000000001</v>
          </cell>
          <cell r="AN147">
            <v>2.2961</v>
          </cell>
          <cell r="AO147">
            <v>2.2642000000000002</v>
          </cell>
          <cell r="AP147">
            <v>1.2292000000000001</v>
          </cell>
          <cell r="AQ147" t="str">
            <v>Reappraised</v>
          </cell>
          <cell r="AR147">
            <v>1.1879999999999999</v>
          </cell>
          <cell r="AS147">
            <v>1.1715</v>
          </cell>
          <cell r="AT147">
            <v>1</v>
          </cell>
          <cell r="AU147">
            <v>1</v>
          </cell>
          <cell r="AV147">
            <v>447081</v>
          </cell>
          <cell r="AW147">
            <v>2</v>
          </cell>
          <cell r="AX147">
            <v>12754</v>
          </cell>
          <cell r="AY147">
            <v>434327</v>
          </cell>
          <cell r="AZ147" t="str">
            <v xml:space="preserve"> ||</v>
          </cell>
          <cell r="BA147">
            <v>1.4602999999999999</v>
          </cell>
          <cell r="BB147">
            <v>1.1879999999999999</v>
          </cell>
          <cell r="BC147">
            <v>1.1715</v>
          </cell>
          <cell r="BD147">
            <v>1.5371300000000001</v>
          </cell>
          <cell r="BE147">
            <v>2.7699999999999999E-2</v>
          </cell>
          <cell r="BF147">
            <v>0</v>
          </cell>
        </row>
        <row r="148">
          <cell r="A148" t="str">
            <v>T135</v>
          </cell>
          <cell r="B148" t="str">
            <v>Newark</v>
          </cell>
          <cell r="C148" t="str">
            <v>T135</v>
          </cell>
          <cell r="D148" t="str">
            <v>Newark</v>
          </cell>
          <cell r="E148" t="str">
            <v>T135T135</v>
          </cell>
          <cell r="F148" t="str">
            <v>Caledonia</v>
          </cell>
          <cell r="G148">
            <v>8</v>
          </cell>
          <cell r="I148">
            <v>862010</v>
          </cell>
          <cell r="J148">
            <v>148240</v>
          </cell>
          <cell r="K148">
            <v>0</v>
          </cell>
          <cell r="L148">
            <v>0</v>
          </cell>
          <cell r="M148">
            <v>0</v>
          </cell>
          <cell r="N148">
            <v>862010</v>
          </cell>
          <cell r="O148">
            <v>148240</v>
          </cell>
          <cell r="P148">
            <v>713770</v>
          </cell>
          <cell r="Q148">
            <v>79.98</v>
          </cell>
          <cell r="R148">
            <v>0</v>
          </cell>
          <cell r="S148">
            <v>0</v>
          </cell>
          <cell r="T148">
            <v>0</v>
          </cell>
          <cell r="U148">
            <v>713770</v>
          </cell>
          <cell r="V148">
            <v>8924.36</v>
          </cell>
          <cell r="W148">
            <v>670784</v>
          </cell>
          <cell r="X148">
            <v>8093.44</v>
          </cell>
          <cell r="Y148">
            <v>16543</v>
          </cell>
          <cell r="Z148">
            <v>199.6</v>
          </cell>
          <cell r="AA148">
            <v>7893.84</v>
          </cell>
          <cell r="AB148">
            <v>16104</v>
          </cell>
          <cell r="AC148">
            <v>0</v>
          </cell>
          <cell r="AD148">
            <v>16104</v>
          </cell>
          <cell r="AE148">
            <v>201.35</v>
          </cell>
          <cell r="AF148">
            <v>8723.01</v>
          </cell>
          <cell r="AG148">
            <v>0</v>
          </cell>
          <cell r="AH148">
            <v>0</v>
          </cell>
          <cell r="AI148">
            <v>713770</v>
          </cell>
          <cell r="AJ148">
            <v>8924.36</v>
          </cell>
          <cell r="AK148">
            <v>1.2175100000000001</v>
          </cell>
          <cell r="AL148">
            <v>1.1566000000000001</v>
          </cell>
          <cell r="AM148">
            <v>0.93480000000000008</v>
          </cell>
          <cell r="AN148">
            <v>1.2373000000000001</v>
          </cell>
          <cell r="AO148">
            <v>1.5404</v>
          </cell>
          <cell r="AP148">
            <v>0.93480000000000008</v>
          </cell>
          <cell r="AQ148" t="str">
            <v/>
          </cell>
          <cell r="AR148">
            <v>1.2373000000000001</v>
          </cell>
          <cell r="AS148">
            <v>1.5404</v>
          </cell>
          <cell r="AT148">
            <v>0</v>
          </cell>
          <cell r="AU148">
            <v>0</v>
          </cell>
          <cell r="AV148">
            <v>713770</v>
          </cell>
          <cell r="AW148">
            <v>0</v>
          </cell>
          <cell r="AX148">
            <v>0</v>
          </cell>
          <cell r="AY148">
            <v>713770</v>
          </cell>
          <cell r="AZ148" t="str">
            <v xml:space="preserve"> ||</v>
          </cell>
          <cell r="BA148">
            <v>1.1566000000000001</v>
          </cell>
          <cell r="BB148">
            <v>1.2373000000000001</v>
          </cell>
          <cell r="BC148">
            <v>1.5404</v>
          </cell>
          <cell r="BD148">
            <v>1.2175100000000001</v>
          </cell>
          <cell r="BE148">
            <v>2.1899999999999999E-2</v>
          </cell>
          <cell r="BF148">
            <v>0</v>
          </cell>
        </row>
        <row r="149">
          <cell r="A149" t="str">
            <v>T136</v>
          </cell>
          <cell r="B149" t="str">
            <v>Newbury</v>
          </cell>
          <cell r="C149" t="str">
            <v>T136</v>
          </cell>
          <cell r="D149" t="str">
            <v>Newbury</v>
          </cell>
          <cell r="E149" t="str">
            <v>T136T136</v>
          </cell>
          <cell r="F149" t="str">
            <v>Orange</v>
          </cell>
          <cell r="G149">
            <v>27</v>
          </cell>
          <cell r="I149">
            <v>3525793</v>
          </cell>
          <cell r="J149">
            <v>345088</v>
          </cell>
          <cell r="K149">
            <v>0</v>
          </cell>
          <cell r="L149">
            <v>0</v>
          </cell>
          <cell r="M149">
            <v>0</v>
          </cell>
          <cell r="N149">
            <v>3525793</v>
          </cell>
          <cell r="O149">
            <v>345088</v>
          </cell>
          <cell r="P149">
            <v>3180705</v>
          </cell>
          <cell r="Q149">
            <v>290.76</v>
          </cell>
          <cell r="R149">
            <v>20.309999999999999</v>
          </cell>
          <cell r="S149">
            <v>129517</v>
          </cell>
          <cell r="T149">
            <v>0</v>
          </cell>
          <cell r="U149">
            <v>3180705</v>
          </cell>
          <cell r="V149">
            <v>10939.28</v>
          </cell>
          <cell r="W149">
            <v>3014358</v>
          </cell>
          <cell r="X149">
            <v>10487.28</v>
          </cell>
          <cell r="Y149">
            <v>81000</v>
          </cell>
          <cell r="Z149">
            <v>281.81</v>
          </cell>
          <cell r="AA149">
            <v>10205.469999999999</v>
          </cell>
          <cell r="AB149">
            <v>78118</v>
          </cell>
          <cell r="AC149">
            <v>0</v>
          </cell>
          <cell r="AD149">
            <v>78118</v>
          </cell>
          <cell r="AE149">
            <v>268.67</v>
          </cell>
          <cell r="AF149">
            <v>10670.61</v>
          </cell>
          <cell r="AG149">
            <v>0</v>
          </cell>
          <cell r="AH149">
            <v>0</v>
          </cell>
          <cell r="AI149">
            <v>3180705</v>
          </cell>
          <cell r="AJ149">
            <v>10939.28</v>
          </cell>
          <cell r="AK149">
            <v>1.4923999999999999</v>
          </cell>
          <cell r="AL149">
            <v>1.4177999999999999</v>
          </cell>
          <cell r="AM149">
            <v>0.84640000000000004</v>
          </cell>
          <cell r="AN149">
            <v>1.6751</v>
          </cell>
          <cell r="AO149">
            <v>1.7013</v>
          </cell>
          <cell r="AP149">
            <v>1.0376000000000001</v>
          </cell>
          <cell r="AQ149" t="str">
            <v>Reappraised</v>
          </cell>
          <cell r="AR149">
            <v>1.3664000000000001</v>
          </cell>
          <cell r="AS149">
            <v>1.3877999999999999</v>
          </cell>
          <cell r="AT149">
            <v>1</v>
          </cell>
          <cell r="AU149">
            <v>1</v>
          </cell>
          <cell r="AV149">
            <v>3180705</v>
          </cell>
          <cell r="AW149">
            <v>20.309999999999999</v>
          </cell>
          <cell r="AX149">
            <v>129517</v>
          </cell>
          <cell r="AY149">
            <v>3051188</v>
          </cell>
          <cell r="AZ149" t="str">
            <v xml:space="preserve"> ||</v>
          </cell>
          <cell r="BA149">
            <v>1.4177999999999999</v>
          </cell>
          <cell r="BB149">
            <v>1.3664000000000001</v>
          </cell>
          <cell r="BC149">
            <v>1.3877999999999999</v>
          </cell>
          <cell r="BD149">
            <v>1.4923999999999999</v>
          </cell>
          <cell r="BE149">
            <v>2.69E-2</v>
          </cell>
          <cell r="BF149">
            <v>0</v>
          </cell>
        </row>
        <row r="150">
          <cell r="A150" t="str">
            <v>T137</v>
          </cell>
          <cell r="B150" t="str">
            <v>Newfane</v>
          </cell>
          <cell r="C150" t="str">
            <v>T137</v>
          </cell>
          <cell r="D150" t="str">
            <v>Newfane</v>
          </cell>
          <cell r="E150" t="str">
            <v>T137T137</v>
          </cell>
          <cell r="F150" t="str">
            <v>Windham</v>
          </cell>
          <cell r="G150">
            <v>46</v>
          </cell>
          <cell r="I150">
            <v>3276188</v>
          </cell>
          <cell r="J150">
            <v>368333</v>
          </cell>
          <cell r="K150">
            <v>0</v>
          </cell>
          <cell r="L150">
            <v>0</v>
          </cell>
          <cell r="M150">
            <v>0</v>
          </cell>
          <cell r="N150">
            <v>3276188</v>
          </cell>
          <cell r="O150">
            <v>368333</v>
          </cell>
          <cell r="P150">
            <v>2907855</v>
          </cell>
          <cell r="Q150">
            <v>236.91</v>
          </cell>
          <cell r="R150">
            <v>5.88</v>
          </cell>
          <cell r="S150">
            <v>37497</v>
          </cell>
          <cell r="T150">
            <v>0</v>
          </cell>
          <cell r="U150">
            <v>2907855</v>
          </cell>
          <cell r="V150">
            <v>12274.09</v>
          </cell>
          <cell r="W150">
            <v>2648526</v>
          </cell>
          <cell r="X150">
            <v>10812.08</v>
          </cell>
          <cell r="Y150">
            <v>36676</v>
          </cell>
          <cell r="Z150">
            <v>149.72</v>
          </cell>
          <cell r="AA150">
            <v>10662.36</v>
          </cell>
          <cell r="AB150">
            <v>34615</v>
          </cell>
          <cell r="AC150">
            <v>0</v>
          </cell>
          <cell r="AD150">
            <v>34615</v>
          </cell>
          <cell r="AE150">
            <v>146.11000000000001</v>
          </cell>
          <cell r="AF150">
            <v>12127.98</v>
          </cell>
          <cell r="AG150">
            <v>399.98</v>
          </cell>
          <cell r="AH150">
            <v>94759</v>
          </cell>
          <cell r="AI150">
            <v>3002614</v>
          </cell>
          <cell r="AJ150">
            <v>12674.07</v>
          </cell>
          <cell r="AK150">
            <v>1.7290700000000001</v>
          </cell>
          <cell r="AL150">
            <v>1.6426000000000001</v>
          </cell>
          <cell r="AM150">
            <v>0.77610000000000001</v>
          </cell>
          <cell r="AN150">
            <v>2.1164999999999998</v>
          </cell>
          <cell r="AO150">
            <v>1.8553999999999999</v>
          </cell>
          <cell r="AP150">
            <v>0.77610000000000001</v>
          </cell>
          <cell r="AQ150" t="str">
            <v/>
          </cell>
          <cell r="AR150">
            <v>2.1164999999999998</v>
          </cell>
          <cell r="AS150">
            <v>1.8553999999999999</v>
          </cell>
          <cell r="AT150">
            <v>0</v>
          </cell>
          <cell r="AU150">
            <v>0</v>
          </cell>
          <cell r="AV150">
            <v>2907855</v>
          </cell>
          <cell r="AW150">
            <v>5.88</v>
          </cell>
          <cell r="AX150">
            <v>37497</v>
          </cell>
          <cell r="AY150">
            <v>2870358</v>
          </cell>
          <cell r="AZ150" t="str">
            <v xml:space="preserve"> ||</v>
          </cell>
          <cell r="BA150">
            <v>1.6426000000000001</v>
          </cell>
          <cell r="BB150">
            <v>2.1164999999999998</v>
          </cell>
          <cell r="BC150">
            <v>1.8553999999999999</v>
          </cell>
          <cell r="BD150">
            <v>1.7290700000000001</v>
          </cell>
          <cell r="BE150">
            <v>3.1099999999999999E-2</v>
          </cell>
          <cell r="BF150">
            <v>0</v>
          </cell>
        </row>
        <row r="151">
          <cell r="A151" t="str">
            <v>T138</v>
          </cell>
          <cell r="B151" t="str">
            <v>New Haven</v>
          </cell>
          <cell r="C151" t="str">
            <v>T138</v>
          </cell>
          <cell r="D151" t="str">
            <v>New Haven</v>
          </cell>
          <cell r="E151" t="str">
            <v>T138T138</v>
          </cell>
          <cell r="F151" t="str">
            <v>Addison</v>
          </cell>
          <cell r="G151">
            <v>1</v>
          </cell>
          <cell r="I151">
            <v>3356162</v>
          </cell>
          <cell r="J151">
            <v>179934</v>
          </cell>
          <cell r="K151">
            <v>0</v>
          </cell>
          <cell r="L151">
            <v>0</v>
          </cell>
          <cell r="M151">
            <v>0</v>
          </cell>
          <cell r="N151">
            <v>3356162</v>
          </cell>
          <cell r="O151">
            <v>179934</v>
          </cell>
          <cell r="P151">
            <v>3176228</v>
          </cell>
          <cell r="Q151">
            <v>287.16000000000003</v>
          </cell>
          <cell r="R151">
            <v>5.94</v>
          </cell>
          <cell r="S151">
            <v>37879</v>
          </cell>
          <cell r="T151">
            <v>0</v>
          </cell>
          <cell r="U151">
            <v>3176228</v>
          </cell>
          <cell r="V151">
            <v>11060.83</v>
          </cell>
          <cell r="W151">
            <v>3072648</v>
          </cell>
          <cell r="X151">
            <v>10641.94</v>
          </cell>
          <cell r="Y151">
            <v>111474</v>
          </cell>
          <cell r="Z151">
            <v>386.08</v>
          </cell>
          <cell r="AA151">
            <v>10255.86</v>
          </cell>
          <cell r="AB151">
            <v>113212</v>
          </cell>
          <cell r="AC151">
            <v>0</v>
          </cell>
          <cell r="AD151">
            <v>113212</v>
          </cell>
          <cell r="AE151">
            <v>394.25</v>
          </cell>
          <cell r="AF151">
            <v>10666.58</v>
          </cell>
          <cell r="AG151">
            <v>0</v>
          </cell>
          <cell r="AH151">
            <v>0</v>
          </cell>
          <cell r="AI151">
            <v>3176228</v>
          </cell>
          <cell r="AJ151">
            <v>11060.83</v>
          </cell>
          <cell r="AK151">
            <v>1.50898</v>
          </cell>
          <cell r="AL151">
            <v>1.4335</v>
          </cell>
          <cell r="AM151">
            <v>0.85860000000000003</v>
          </cell>
          <cell r="AN151">
            <v>1.6696</v>
          </cell>
          <cell r="AO151">
            <v>1.6771</v>
          </cell>
          <cell r="AP151">
            <v>0.85860000000000003</v>
          </cell>
          <cell r="AQ151" t="str">
            <v/>
          </cell>
          <cell r="AR151">
            <v>1.6696</v>
          </cell>
          <cell r="AS151">
            <v>1.6771</v>
          </cell>
          <cell r="AT151">
            <v>0</v>
          </cell>
          <cell r="AU151">
            <v>0</v>
          </cell>
          <cell r="AV151">
            <v>3176228</v>
          </cell>
          <cell r="AW151">
            <v>5.94</v>
          </cell>
          <cell r="AX151">
            <v>37879</v>
          </cell>
          <cell r="AY151">
            <v>3138349</v>
          </cell>
          <cell r="AZ151" t="str">
            <v xml:space="preserve"> ||</v>
          </cell>
          <cell r="BA151">
            <v>1.4335</v>
          </cell>
          <cell r="BB151">
            <v>1.6696</v>
          </cell>
          <cell r="BC151">
            <v>1.6771</v>
          </cell>
          <cell r="BD151">
            <v>1.50898</v>
          </cell>
          <cell r="BE151">
            <v>2.7199999999999998E-2</v>
          </cell>
          <cell r="BF151">
            <v>0</v>
          </cell>
        </row>
        <row r="152">
          <cell r="A152" t="str">
            <v>T139</v>
          </cell>
          <cell r="B152" t="str">
            <v>Newport City</v>
          </cell>
          <cell r="C152" t="str">
            <v>T139</v>
          </cell>
          <cell r="D152" t="str">
            <v>Newport City</v>
          </cell>
          <cell r="E152" t="str">
            <v>T139T139</v>
          </cell>
          <cell r="F152" t="str">
            <v>Orleans</v>
          </cell>
          <cell r="G152">
            <v>31</v>
          </cell>
          <cell r="I152">
            <v>7741001</v>
          </cell>
          <cell r="J152">
            <v>826082</v>
          </cell>
          <cell r="K152">
            <v>0</v>
          </cell>
          <cell r="L152">
            <v>0</v>
          </cell>
          <cell r="M152">
            <v>0</v>
          </cell>
          <cell r="N152">
            <v>7741001</v>
          </cell>
          <cell r="O152">
            <v>826082</v>
          </cell>
          <cell r="P152">
            <v>6914919</v>
          </cell>
          <cell r="Q152">
            <v>691.99</v>
          </cell>
          <cell r="R152">
            <v>33.979999999999997</v>
          </cell>
          <cell r="S152">
            <v>216690</v>
          </cell>
          <cell r="T152">
            <v>0</v>
          </cell>
          <cell r="U152">
            <v>6914919</v>
          </cell>
          <cell r="V152">
            <v>9992.7999999999993</v>
          </cell>
          <cell r="W152">
            <v>6498762</v>
          </cell>
          <cell r="X152">
            <v>9069.26</v>
          </cell>
          <cell r="Y152">
            <v>265382</v>
          </cell>
          <cell r="Z152">
            <v>370.35</v>
          </cell>
          <cell r="AA152">
            <v>8698.91</v>
          </cell>
          <cell r="AB152">
            <v>245154</v>
          </cell>
          <cell r="AC152">
            <v>0</v>
          </cell>
          <cell r="AD152">
            <v>245154</v>
          </cell>
          <cell r="AE152">
            <v>354.27</v>
          </cell>
          <cell r="AF152">
            <v>9638.5300000000007</v>
          </cell>
          <cell r="AG152">
            <v>0</v>
          </cell>
          <cell r="AH152">
            <v>0</v>
          </cell>
          <cell r="AI152">
            <v>6914919</v>
          </cell>
          <cell r="AJ152">
            <v>9992.7999999999993</v>
          </cell>
          <cell r="AK152">
            <v>1.36327</v>
          </cell>
          <cell r="AL152">
            <v>1.2950999999999999</v>
          </cell>
          <cell r="AM152">
            <v>1.0070000000000001</v>
          </cell>
          <cell r="AN152">
            <v>1.2861</v>
          </cell>
          <cell r="AO152">
            <v>1.43</v>
          </cell>
          <cell r="AP152">
            <v>1.0070000000000001</v>
          </cell>
          <cell r="AQ152" t="str">
            <v/>
          </cell>
          <cell r="AR152">
            <v>1.2861</v>
          </cell>
          <cell r="AS152">
            <v>1.43</v>
          </cell>
          <cell r="AT152">
            <v>0</v>
          </cell>
          <cell r="AU152">
            <v>0</v>
          </cell>
          <cell r="AV152">
            <v>6914919</v>
          </cell>
          <cell r="AW152">
            <v>33.979999999999997</v>
          </cell>
          <cell r="AX152">
            <v>216690</v>
          </cell>
          <cell r="AY152">
            <v>6698229</v>
          </cell>
          <cell r="AZ152" t="str">
            <v xml:space="preserve"> ||</v>
          </cell>
          <cell r="BA152">
            <v>1.2950999999999999</v>
          </cell>
          <cell r="BB152">
            <v>1.2861</v>
          </cell>
          <cell r="BC152">
            <v>1.43</v>
          </cell>
          <cell r="BD152">
            <v>1.36327</v>
          </cell>
          <cell r="BE152">
            <v>2.4500000000000001E-2</v>
          </cell>
          <cell r="BF152">
            <v>0</v>
          </cell>
        </row>
        <row r="153">
          <cell r="A153" t="str">
            <v>T140</v>
          </cell>
          <cell r="B153" t="str">
            <v>Newport Town</v>
          </cell>
          <cell r="C153" t="str">
            <v>T140</v>
          </cell>
          <cell r="D153" t="str">
            <v>Newport Town</v>
          </cell>
          <cell r="E153" t="str">
            <v>T140T140</v>
          </cell>
          <cell r="F153" t="str">
            <v>Orleans</v>
          </cell>
          <cell r="G153">
            <v>31</v>
          </cell>
          <cell r="I153">
            <v>2829585</v>
          </cell>
          <cell r="J153">
            <v>434800</v>
          </cell>
          <cell r="K153">
            <v>0</v>
          </cell>
          <cell r="L153">
            <v>0</v>
          </cell>
          <cell r="M153">
            <v>0</v>
          </cell>
          <cell r="N153">
            <v>2829585</v>
          </cell>
          <cell r="O153">
            <v>434800</v>
          </cell>
          <cell r="P153">
            <v>2394785</v>
          </cell>
          <cell r="Q153">
            <v>246.8</v>
          </cell>
          <cell r="R153">
            <v>14.81</v>
          </cell>
          <cell r="S153">
            <v>94443</v>
          </cell>
          <cell r="T153">
            <v>0</v>
          </cell>
          <cell r="U153">
            <v>2394785</v>
          </cell>
          <cell r="V153">
            <v>9703.34</v>
          </cell>
          <cell r="W153">
            <v>2167292</v>
          </cell>
          <cell r="X153">
            <v>8684.7999999999993</v>
          </cell>
          <cell r="Y153">
            <v>15795</v>
          </cell>
          <cell r="Z153">
            <v>63.29</v>
          </cell>
          <cell r="AA153">
            <v>8621.51</v>
          </cell>
          <cell r="AB153">
            <v>12738</v>
          </cell>
          <cell r="AC153">
            <v>0</v>
          </cell>
          <cell r="AD153">
            <v>12738</v>
          </cell>
          <cell r="AE153">
            <v>51.61</v>
          </cell>
          <cell r="AF153">
            <v>9651.73</v>
          </cell>
          <cell r="AG153">
            <v>0</v>
          </cell>
          <cell r="AH153">
            <v>0</v>
          </cell>
          <cell r="AI153">
            <v>2394785</v>
          </cell>
          <cell r="AJ153">
            <v>9703.34</v>
          </cell>
          <cell r="AK153">
            <v>1.32378</v>
          </cell>
          <cell r="AL153">
            <v>1.2576000000000001</v>
          </cell>
          <cell r="AM153">
            <v>0.9668000000000001</v>
          </cell>
          <cell r="AN153">
            <v>1.3008</v>
          </cell>
          <cell r="AO153">
            <v>1.4894000000000001</v>
          </cell>
          <cell r="AP153">
            <v>0.9668000000000001</v>
          </cell>
          <cell r="AQ153" t="str">
            <v/>
          </cell>
          <cell r="AR153">
            <v>1.3008</v>
          </cell>
          <cell r="AS153">
            <v>1.4894000000000001</v>
          </cell>
          <cell r="AT153">
            <v>0</v>
          </cell>
          <cell r="AU153">
            <v>0</v>
          </cell>
          <cell r="AV153">
            <v>2394785</v>
          </cell>
          <cell r="AW153">
            <v>14.81</v>
          </cell>
          <cell r="AX153">
            <v>94443</v>
          </cell>
          <cell r="AY153">
            <v>2300342</v>
          </cell>
          <cell r="AZ153" t="str">
            <v xml:space="preserve"> ||</v>
          </cell>
          <cell r="BA153">
            <v>1.2576000000000001</v>
          </cell>
          <cell r="BB153">
            <v>1.3008</v>
          </cell>
          <cell r="BC153">
            <v>1.4894000000000001</v>
          </cell>
          <cell r="BD153">
            <v>1.32378</v>
          </cell>
          <cell r="BE153">
            <v>2.3800000000000002E-2</v>
          </cell>
          <cell r="BF153">
            <v>0</v>
          </cell>
        </row>
        <row r="154">
          <cell r="A154" t="str">
            <v>T141</v>
          </cell>
          <cell r="B154" t="str">
            <v>North Bennington ID</v>
          </cell>
          <cell r="C154" t="str">
            <v>T141</v>
          </cell>
          <cell r="D154" t="str">
            <v>North Bennington ID</v>
          </cell>
          <cell r="E154" t="str">
            <v>T141T141</v>
          </cell>
          <cell r="F154" t="str">
            <v>Bennington</v>
          </cell>
          <cell r="G154">
            <v>5</v>
          </cell>
          <cell r="I154">
            <v>3589030</v>
          </cell>
          <cell r="J154">
            <v>359581</v>
          </cell>
          <cell r="K154">
            <v>0</v>
          </cell>
          <cell r="L154">
            <v>0</v>
          </cell>
          <cell r="M154">
            <v>0</v>
          </cell>
          <cell r="N154">
            <v>3589030</v>
          </cell>
          <cell r="O154">
            <v>359581</v>
          </cell>
          <cell r="P154">
            <v>3229449</v>
          </cell>
          <cell r="Q154">
            <v>288.61</v>
          </cell>
          <cell r="R154">
            <v>14.4</v>
          </cell>
          <cell r="S154">
            <v>91829</v>
          </cell>
          <cell r="T154">
            <v>0</v>
          </cell>
          <cell r="U154">
            <v>3229449</v>
          </cell>
          <cell r="V154">
            <v>11189.66</v>
          </cell>
          <cell r="W154">
            <v>3175315</v>
          </cell>
          <cell r="X154">
            <v>10616.94</v>
          </cell>
          <cell r="Y154">
            <v>162581</v>
          </cell>
          <cell r="Z154">
            <v>543.6</v>
          </cell>
          <cell r="AA154">
            <v>10073.34</v>
          </cell>
          <cell r="AB154">
            <v>163087</v>
          </cell>
          <cell r="AC154">
            <v>0</v>
          </cell>
          <cell r="AD154">
            <v>163087</v>
          </cell>
          <cell r="AE154">
            <v>565.08000000000004</v>
          </cell>
          <cell r="AF154">
            <v>10624.58</v>
          </cell>
          <cell r="AG154">
            <v>0</v>
          </cell>
          <cell r="AH154">
            <v>0</v>
          </cell>
          <cell r="AI154">
            <v>3229449</v>
          </cell>
          <cell r="AJ154">
            <v>11189.66</v>
          </cell>
          <cell r="AK154">
            <v>1.5265599999999999</v>
          </cell>
          <cell r="AL154">
            <v>1.4501999999999999</v>
          </cell>
          <cell r="AM154">
            <v>0.84960000000000002</v>
          </cell>
          <cell r="AN154">
            <v>1.7069000000000001</v>
          </cell>
          <cell r="AO154">
            <v>1.6949000000000001</v>
          </cell>
          <cell r="AP154" t="str">
            <v>NA</v>
          </cell>
          <cell r="AQ154" t="str">
            <v>Reappraised</v>
          </cell>
          <cell r="AR154" t="str">
            <v>NA</v>
          </cell>
          <cell r="AS154" t="str">
            <v>NA</v>
          </cell>
          <cell r="AT154">
            <v>1</v>
          </cell>
          <cell r="AU154">
            <v>1</v>
          </cell>
          <cell r="AV154">
            <v>3229449</v>
          </cell>
          <cell r="AW154">
            <v>14.4</v>
          </cell>
          <cell r="AX154">
            <v>91829</v>
          </cell>
          <cell r="AY154">
            <v>3137620</v>
          </cell>
          <cell r="AZ154" t="str">
            <v xml:space="preserve"> ||</v>
          </cell>
          <cell r="BA154">
            <v>1.4501999999999999</v>
          </cell>
          <cell r="BB154" t="str">
            <v>NA</v>
          </cell>
          <cell r="BC154" t="str">
            <v>NA</v>
          </cell>
          <cell r="BD154">
            <v>1.5265599999999999</v>
          </cell>
          <cell r="BE154">
            <v>2.75E-2</v>
          </cell>
          <cell r="BF154">
            <v>0</v>
          </cell>
        </row>
        <row r="155">
          <cell r="A155" t="str">
            <v>T142</v>
          </cell>
          <cell r="B155" t="str">
            <v>Northfield</v>
          </cell>
          <cell r="C155" t="str">
            <v>T142</v>
          </cell>
          <cell r="D155" t="str">
            <v>Northfield</v>
          </cell>
          <cell r="E155" t="str">
            <v>T142T142</v>
          </cell>
          <cell r="F155" t="str">
            <v>Washington</v>
          </cell>
          <cell r="G155">
            <v>43</v>
          </cell>
          <cell r="I155">
            <v>9539748</v>
          </cell>
          <cell r="J155">
            <v>1848005</v>
          </cell>
          <cell r="K155">
            <v>0</v>
          </cell>
          <cell r="L155">
            <v>0</v>
          </cell>
          <cell r="M155">
            <v>0</v>
          </cell>
          <cell r="N155">
            <v>9539748</v>
          </cell>
          <cell r="O155">
            <v>1848005</v>
          </cell>
          <cell r="P155">
            <v>7691743</v>
          </cell>
          <cell r="Q155">
            <v>708.13</v>
          </cell>
          <cell r="R155">
            <v>19.329999999999998</v>
          </cell>
          <cell r="S155">
            <v>123267</v>
          </cell>
          <cell r="T155">
            <v>0</v>
          </cell>
          <cell r="U155">
            <v>7691743</v>
          </cell>
          <cell r="V155">
            <v>10862.05</v>
          </cell>
          <cell r="W155">
            <v>7416498</v>
          </cell>
          <cell r="X155">
            <v>10106.84</v>
          </cell>
          <cell r="Y155">
            <v>385159</v>
          </cell>
          <cell r="Z155">
            <v>524.88</v>
          </cell>
          <cell r="AA155">
            <v>9581.9599999999991</v>
          </cell>
          <cell r="AB155">
            <v>371404</v>
          </cell>
          <cell r="AC155">
            <v>0</v>
          </cell>
          <cell r="AD155">
            <v>371404</v>
          </cell>
          <cell r="AE155">
            <v>524.49</v>
          </cell>
          <cell r="AF155">
            <v>10337.56</v>
          </cell>
          <cell r="AG155">
            <v>0</v>
          </cell>
          <cell r="AH155">
            <v>0</v>
          </cell>
          <cell r="AI155">
            <v>7691743</v>
          </cell>
          <cell r="AJ155">
            <v>10862.05</v>
          </cell>
          <cell r="AK155">
            <v>1.48186</v>
          </cell>
          <cell r="AL155">
            <v>1.4077999999999999</v>
          </cell>
          <cell r="AM155">
            <v>0.99900000000000011</v>
          </cell>
          <cell r="AN155">
            <v>1.4092</v>
          </cell>
          <cell r="AO155">
            <v>1.4414</v>
          </cell>
          <cell r="AP155">
            <v>0.99900000000000011</v>
          </cell>
          <cell r="AQ155" t="str">
            <v/>
          </cell>
          <cell r="AR155">
            <v>1.4092</v>
          </cell>
          <cell r="AS155">
            <v>1.4414</v>
          </cell>
          <cell r="AT155">
            <v>0</v>
          </cell>
          <cell r="AU155">
            <v>0</v>
          </cell>
          <cell r="AV155">
            <v>7691743</v>
          </cell>
          <cell r="AW155">
            <v>19.329999999999998</v>
          </cell>
          <cell r="AX155">
            <v>123267</v>
          </cell>
          <cell r="AY155">
            <v>7568476</v>
          </cell>
          <cell r="AZ155" t="str">
            <v xml:space="preserve"> ||</v>
          </cell>
          <cell r="BA155">
            <v>1.4077999999999999</v>
          </cell>
          <cell r="BB155">
            <v>1.4092</v>
          </cell>
          <cell r="BC155">
            <v>1.4414</v>
          </cell>
          <cell r="BD155">
            <v>1.48186</v>
          </cell>
          <cell r="BE155">
            <v>2.6700000000000002E-2</v>
          </cell>
          <cell r="BF155">
            <v>0</v>
          </cell>
        </row>
        <row r="156">
          <cell r="A156" t="str">
            <v>T143</v>
          </cell>
          <cell r="B156" t="str">
            <v>North Hero</v>
          </cell>
          <cell r="C156" t="str">
            <v>T143</v>
          </cell>
          <cell r="D156" t="str">
            <v>North Hero</v>
          </cell>
          <cell r="E156" t="str">
            <v>T143T143</v>
          </cell>
          <cell r="F156" t="str">
            <v>Grand Isle</v>
          </cell>
          <cell r="G156">
            <v>24</v>
          </cell>
          <cell r="I156">
            <v>1455691</v>
          </cell>
          <cell r="J156">
            <v>220586</v>
          </cell>
          <cell r="K156">
            <v>0</v>
          </cell>
          <cell r="L156">
            <v>0</v>
          </cell>
          <cell r="M156">
            <v>0</v>
          </cell>
          <cell r="N156">
            <v>1455691</v>
          </cell>
          <cell r="O156">
            <v>220586</v>
          </cell>
          <cell r="P156">
            <v>1235105</v>
          </cell>
          <cell r="Q156">
            <v>105.32</v>
          </cell>
          <cell r="R156">
            <v>1.23</v>
          </cell>
          <cell r="S156">
            <v>7844</v>
          </cell>
          <cell r="T156">
            <v>0</v>
          </cell>
          <cell r="U156">
            <v>1235105</v>
          </cell>
          <cell r="V156">
            <v>11727.16</v>
          </cell>
          <cell r="W156">
            <v>1095333</v>
          </cell>
          <cell r="X156">
            <v>10036.040000000001</v>
          </cell>
          <cell r="Y156">
            <v>0</v>
          </cell>
          <cell r="Z156">
            <v>0</v>
          </cell>
          <cell r="AA156">
            <v>10036.040000000001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11727.16</v>
          </cell>
          <cell r="AG156">
            <v>0</v>
          </cell>
          <cell r="AH156">
            <v>0</v>
          </cell>
          <cell r="AI156">
            <v>1235105</v>
          </cell>
          <cell r="AJ156">
            <v>11727.16</v>
          </cell>
          <cell r="AK156">
            <v>1.59989</v>
          </cell>
          <cell r="AL156">
            <v>1.5199</v>
          </cell>
          <cell r="AM156">
            <v>0.65489999999999993</v>
          </cell>
          <cell r="AN156">
            <v>2.3208000000000002</v>
          </cell>
          <cell r="AO156">
            <v>2.1987999999999999</v>
          </cell>
          <cell r="AP156">
            <v>1.1688000000000001</v>
          </cell>
          <cell r="AQ156" t="str">
            <v>Reappraised</v>
          </cell>
          <cell r="AR156">
            <v>1.3004</v>
          </cell>
          <cell r="AS156">
            <v>1.232</v>
          </cell>
          <cell r="AT156">
            <v>1</v>
          </cell>
          <cell r="AU156">
            <v>1</v>
          </cell>
          <cell r="AV156">
            <v>1235105</v>
          </cell>
          <cell r="AW156">
            <v>1.23</v>
          </cell>
          <cell r="AX156">
            <v>7844</v>
          </cell>
          <cell r="AY156">
            <v>1227261</v>
          </cell>
          <cell r="AZ156" t="str">
            <v xml:space="preserve"> ||</v>
          </cell>
          <cell r="BA156">
            <v>1.5199</v>
          </cell>
          <cell r="BB156">
            <v>1.3004</v>
          </cell>
          <cell r="BC156">
            <v>1.232</v>
          </cell>
          <cell r="BD156">
            <v>1.59989</v>
          </cell>
          <cell r="BE156">
            <v>2.8799999999999999E-2</v>
          </cell>
          <cell r="BF156">
            <v>0</v>
          </cell>
        </row>
        <row r="157">
          <cell r="A157" t="str">
            <v>T144</v>
          </cell>
          <cell r="B157" t="str">
            <v>Norton</v>
          </cell>
          <cell r="C157" t="str">
            <v>T144</v>
          </cell>
          <cell r="D157" t="str">
            <v>Norton</v>
          </cell>
          <cell r="E157" t="str">
            <v>T144T144</v>
          </cell>
          <cell r="F157" t="str">
            <v>Essex</v>
          </cell>
          <cell r="G157">
            <v>19</v>
          </cell>
          <cell r="I157">
            <v>207907</v>
          </cell>
          <cell r="J157">
            <v>33866</v>
          </cell>
          <cell r="K157">
            <v>0</v>
          </cell>
          <cell r="L157">
            <v>0</v>
          </cell>
          <cell r="M157">
            <v>0</v>
          </cell>
          <cell r="N157">
            <v>207907</v>
          </cell>
          <cell r="O157">
            <v>33866</v>
          </cell>
          <cell r="P157">
            <v>174041</v>
          </cell>
          <cell r="Q157">
            <v>22.21</v>
          </cell>
          <cell r="R157">
            <v>0</v>
          </cell>
          <cell r="S157">
            <v>0</v>
          </cell>
          <cell r="T157">
            <v>0</v>
          </cell>
          <cell r="U157">
            <v>174041</v>
          </cell>
          <cell r="V157">
            <v>7836.15</v>
          </cell>
          <cell r="W157">
            <v>173905</v>
          </cell>
          <cell r="X157">
            <v>7554.52</v>
          </cell>
          <cell r="Y157">
            <v>0</v>
          </cell>
          <cell r="Z157">
            <v>0</v>
          </cell>
          <cell r="AA157">
            <v>7554.52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7836.15</v>
          </cell>
          <cell r="AG157">
            <v>0</v>
          </cell>
          <cell r="AH157">
            <v>0</v>
          </cell>
          <cell r="AI157">
            <v>174041</v>
          </cell>
          <cell r="AJ157">
            <v>7836.15</v>
          </cell>
          <cell r="AK157">
            <v>1.0690500000000001</v>
          </cell>
          <cell r="AL157">
            <v>1.0156000000000001</v>
          </cell>
          <cell r="AM157">
            <v>1.0641</v>
          </cell>
          <cell r="AN157">
            <v>0.95440000000000003</v>
          </cell>
          <cell r="AO157">
            <v>1.3532999999999999</v>
          </cell>
          <cell r="AP157">
            <v>1.0641</v>
          </cell>
          <cell r="AQ157" t="str">
            <v/>
          </cell>
          <cell r="AR157">
            <v>0.95440000000000003</v>
          </cell>
          <cell r="AS157">
            <v>1.3532999999999999</v>
          </cell>
          <cell r="AT157">
            <v>0</v>
          </cell>
          <cell r="AU157">
            <v>0</v>
          </cell>
          <cell r="AV157">
            <v>174041</v>
          </cell>
          <cell r="AW157">
            <v>0</v>
          </cell>
          <cell r="AX157">
            <v>0</v>
          </cell>
          <cell r="AY157">
            <v>174041</v>
          </cell>
          <cell r="AZ157" t="str">
            <v xml:space="preserve"> ||</v>
          </cell>
          <cell r="BA157">
            <v>1.0156000000000001</v>
          </cell>
          <cell r="BB157">
            <v>0.95440000000000003</v>
          </cell>
          <cell r="BC157">
            <v>1.3532999999999999</v>
          </cell>
          <cell r="BD157">
            <v>1.0690500000000001</v>
          </cell>
          <cell r="BE157">
            <v>1.9199999999999998E-2</v>
          </cell>
          <cell r="BF157">
            <v>0</v>
          </cell>
        </row>
        <row r="158">
          <cell r="A158" t="str">
            <v>T145</v>
          </cell>
          <cell r="B158" t="str">
            <v>Norwich</v>
          </cell>
          <cell r="C158" t="str">
            <v>T145</v>
          </cell>
          <cell r="D158" t="str">
            <v>Norwich</v>
          </cell>
          <cell r="E158" t="str">
            <v>T145T145</v>
          </cell>
          <cell r="F158" t="str">
            <v>Windsor</v>
          </cell>
          <cell r="G158">
            <v>55</v>
          </cell>
          <cell r="I158">
            <v>9898239</v>
          </cell>
          <cell r="J158">
            <v>1466421</v>
          </cell>
          <cell r="K158">
            <v>0</v>
          </cell>
          <cell r="L158">
            <v>0</v>
          </cell>
          <cell r="M158">
            <v>0</v>
          </cell>
          <cell r="N158">
            <v>9898239</v>
          </cell>
          <cell r="O158">
            <v>1466421</v>
          </cell>
          <cell r="P158">
            <v>8431818</v>
          </cell>
          <cell r="Q158">
            <v>673.72</v>
          </cell>
          <cell r="R158">
            <v>4.88</v>
          </cell>
          <cell r="S158">
            <v>31120</v>
          </cell>
          <cell r="T158">
            <v>0</v>
          </cell>
          <cell r="U158">
            <v>8431818</v>
          </cell>
          <cell r="V158">
            <v>12515.31</v>
          </cell>
          <cell r="W158">
            <v>8425014</v>
          </cell>
          <cell r="X158">
            <v>12067.45</v>
          </cell>
          <cell r="Y158">
            <v>730104</v>
          </cell>
          <cell r="Z158">
            <v>1045.75</v>
          </cell>
          <cell r="AA158">
            <v>11021.7</v>
          </cell>
          <cell r="AB158">
            <v>543169</v>
          </cell>
          <cell r="AC158">
            <v>0</v>
          </cell>
          <cell r="AD158">
            <v>543169</v>
          </cell>
          <cell r="AE158">
            <v>806.22</v>
          </cell>
          <cell r="AF158">
            <v>11709.09</v>
          </cell>
          <cell r="AG158">
            <v>0</v>
          </cell>
          <cell r="AH158">
            <v>0</v>
          </cell>
          <cell r="AI158">
            <v>8431818</v>
          </cell>
          <cell r="AJ158">
            <v>12515.31</v>
          </cell>
          <cell r="AK158">
            <v>1.7074100000000001</v>
          </cell>
          <cell r="AL158">
            <v>1.6220000000000001</v>
          </cell>
          <cell r="AM158">
            <v>1.0935999999999999</v>
          </cell>
          <cell r="AN158">
            <v>1.4832000000000001</v>
          </cell>
          <cell r="AO158">
            <v>1.3168</v>
          </cell>
          <cell r="AP158">
            <v>1.0935999999999999</v>
          </cell>
          <cell r="AQ158" t="str">
            <v/>
          </cell>
          <cell r="AR158">
            <v>1.4832000000000001</v>
          </cell>
          <cell r="AS158">
            <v>1.3168</v>
          </cell>
          <cell r="AT158">
            <v>0</v>
          </cell>
          <cell r="AU158">
            <v>0</v>
          </cell>
          <cell r="AV158">
            <v>8431818</v>
          </cell>
          <cell r="AW158">
            <v>4.88</v>
          </cell>
          <cell r="AX158">
            <v>31120</v>
          </cell>
          <cell r="AY158">
            <v>8400698</v>
          </cell>
          <cell r="AZ158" t="str">
            <v xml:space="preserve"> ||</v>
          </cell>
          <cell r="BA158">
            <v>1.6220000000000001</v>
          </cell>
          <cell r="BB158">
            <v>1.4832000000000001</v>
          </cell>
          <cell r="BC158">
            <v>1.3168</v>
          </cell>
          <cell r="BD158">
            <v>1.7074100000000001</v>
          </cell>
          <cell r="BE158">
            <v>3.0700000000000002E-2</v>
          </cell>
          <cell r="BF158">
            <v>0</v>
          </cell>
        </row>
        <row r="159">
          <cell r="A159" t="str">
            <v>T146</v>
          </cell>
          <cell r="B159" t="str">
            <v>Orange</v>
          </cell>
          <cell r="C159" t="str">
            <v>T146</v>
          </cell>
          <cell r="D159" t="str">
            <v>Orange</v>
          </cell>
          <cell r="E159" t="str">
            <v>T146T146</v>
          </cell>
          <cell r="F159" t="str">
            <v>Orange</v>
          </cell>
          <cell r="G159">
            <v>29</v>
          </cell>
          <cell r="I159">
            <v>2053633</v>
          </cell>
          <cell r="J159">
            <v>465345</v>
          </cell>
          <cell r="K159">
            <v>0</v>
          </cell>
          <cell r="L159">
            <v>0</v>
          </cell>
          <cell r="M159">
            <v>0</v>
          </cell>
          <cell r="N159">
            <v>2053633</v>
          </cell>
          <cell r="O159">
            <v>465345</v>
          </cell>
          <cell r="P159">
            <v>1588288</v>
          </cell>
          <cell r="Q159">
            <v>162.85</v>
          </cell>
          <cell r="R159">
            <v>7.68</v>
          </cell>
          <cell r="S159">
            <v>48975</v>
          </cell>
          <cell r="T159">
            <v>0</v>
          </cell>
          <cell r="U159">
            <v>1588288</v>
          </cell>
          <cell r="V159">
            <v>9753.07</v>
          </cell>
          <cell r="W159">
            <v>1596284</v>
          </cell>
          <cell r="X159">
            <v>9458.9</v>
          </cell>
          <cell r="Y159">
            <v>41145</v>
          </cell>
          <cell r="Z159">
            <v>243.81</v>
          </cell>
          <cell r="AA159">
            <v>9215.09</v>
          </cell>
          <cell r="AB159">
            <v>37532</v>
          </cell>
          <cell r="AC159">
            <v>0</v>
          </cell>
          <cell r="AD159">
            <v>37532</v>
          </cell>
          <cell r="AE159">
            <v>230.47</v>
          </cell>
          <cell r="AF159">
            <v>9522.6</v>
          </cell>
          <cell r="AG159">
            <v>0</v>
          </cell>
          <cell r="AH159">
            <v>0</v>
          </cell>
          <cell r="AI159">
            <v>1588288</v>
          </cell>
          <cell r="AJ159">
            <v>9753.07</v>
          </cell>
          <cell r="AK159">
            <v>1.33057</v>
          </cell>
          <cell r="AL159">
            <v>1.264</v>
          </cell>
          <cell r="AM159">
            <v>1.0077</v>
          </cell>
          <cell r="AN159">
            <v>1.2543</v>
          </cell>
          <cell r="AO159">
            <v>1.429</v>
          </cell>
          <cell r="AP159">
            <v>1.0077</v>
          </cell>
          <cell r="AQ159" t="str">
            <v/>
          </cell>
          <cell r="AR159">
            <v>1.2543</v>
          </cell>
          <cell r="AS159">
            <v>1.429</v>
          </cell>
          <cell r="AT159">
            <v>0</v>
          </cell>
          <cell r="AU159">
            <v>0</v>
          </cell>
          <cell r="AV159">
            <v>1588288</v>
          </cell>
          <cell r="AW159">
            <v>7.68</v>
          </cell>
          <cell r="AX159">
            <v>48975</v>
          </cell>
          <cell r="AY159">
            <v>1539313</v>
          </cell>
          <cell r="AZ159" t="str">
            <v xml:space="preserve"> ||</v>
          </cell>
          <cell r="BA159">
            <v>1.264</v>
          </cell>
          <cell r="BB159">
            <v>1.2543</v>
          </cell>
          <cell r="BC159">
            <v>1.429</v>
          </cell>
          <cell r="BD159">
            <v>1.33057</v>
          </cell>
          <cell r="BE159">
            <v>2.4E-2</v>
          </cell>
          <cell r="BF159">
            <v>0</v>
          </cell>
        </row>
        <row r="160">
          <cell r="A160" t="str">
            <v>T147</v>
          </cell>
          <cell r="B160" t="str">
            <v>Orleans ID</v>
          </cell>
          <cell r="C160" t="str">
            <v>T147</v>
          </cell>
          <cell r="D160" t="str">
            <v>Orleans ID</v>
          </cell>
          <cell r="E160" t="str">
            <v>T147T147</v>
          </cell>
          <cell r="F160" t="str">
            <v>Orleans</v>
          </cell>
          <cell r="G160">
            <v>34</v>
          </cell>
          <cell r="I160">
            <v>2198902</v>
          </cell>
          <cell r="J160">
            <v>403092</v>
          </cell>
          <cell r="K160">
            <v>0</v>
          </cell>
          <cell r="L160">
            <v>0</v>
          </cell>
          <cell r="M160">
            <v>0</v>
          </cell>
          <cell r="N160">
            <v>2198902</v>
          </cell>
          <cell r="O160">
            <v>403092</v>
          </cell>
          <cell r="P160">
            <v>1795810</v>
          </cell>
          <cell r="Q160">
            <v>154.49</v>
          </cell>
          <cell r="R160">
            <v>1.65</v>
          </cell>
          <cell r="S160">
            <v>10522</v>
          </cell>
          <cell r="T160">
            <v>0</v>
          </cell>
          <cell r="U160">
            <v>1795810</v>
          </cell>
          <cell r="V160">
            <v>11624.12</v>
          </cell>
          <cell r="W160">
            <v>1562886</v>
          </cell>
          <cell r="X160">
            <v>9763.16</v>
          </cell>
          <cell r="Y160">
            <v>95479</v>
          </cell>
          <cell r="Z160">
            <v>596.45000000000005</v>
          </cell>
          <cell r="AA160">
            <v>9166.7099999999991</v>
          </cell>
          <cell r="AB160">
            <v>85345</v>
          </cell>
          <cell r="AC160">
            <v>0</v>
          </cell>
          <cell r="AD160">
            <v>85345</v>
          </cell>
          <cell r="AE160">
            <v>552.42999999999995</v>
          </cell>
          <cell r="AF160">
            <v>11071.69</v>
          </cell>
          <cell r="AG160">
            <v>0</v>
          </cell>
          <cell r="AH160">
            <v>0</v>
          </cell>
          <cell r="AI160">
            <v>1795810</v>
          </cell>
          <cell r="AJ160">
            <v>11624.12</v>
          </cell>
          <cell r="AK160">
            <v>1.5858300000000001</v>
          </cell>
          <cell r="AL160">
            <v>1.5065</v>
          </cell>
          <cell r="AM160">
            <v>1.0451999999999999</v>
          </cell>
          <cell r="AN160">
            <v>1.4414</v>
          </cell>
          <cell r="AO160">
            <v>1.3776999999999999</v>
          </cell>
          <cell r="AP160">
            <v>1.0451999999999999</v>
          </cell>
          <cell r="AQ160" t="str">
            <v/>
          </cell>
          <cell r="AR160">
            <v>1.4414</v>
          </cell>
          <cell r="AS160">
            <v>1.3776999999999999</v>
          </cell>
          <cell r="AT160">
            <v>0</v>
          </cell>
          <cell r="AU160">
            <v>0</v>
          </cell>
          <cell r="AV160">
            <v>1795810</v>
          </cell>
          <cell r="AW160">
            <v>1.65</v>
          </cell>
          <cell r="AX160">
            <v>10522</v>
          </cell>
          <cell r="AY160">
            <v>1785288</v>
          </cell>
          <cell r="AZ160" t="str">
            <v xml:space="preserve"> ||</v>
          </cell>
          <cell r="BA160">
            <v>1.5065</v>
          </cell>
          <cell r="BB160">
            <v>1.4414</v>
          </cell>
          <cell r="BC160">
            <v>1.3776999999999999</v>
          </cell>
          <cell r="BD160">
            <v>1.5858300000000001</v>
          </cell>
          <cell r="BE160">
            <v>2.8500000000000001E-2</v>
          </cell>
          <cell r="BF160">
            <v>0</v>
          </cell>
        </row>
        <row r="161">
          <cell r="A161" t="str">
            <v>T148</v>
          </cell>
          <cell r="B161" t="str">
            <v>Orwell</v>
          </cell>
          <cell r="C161" t="str">
            <v>T148</v>
          </cell>
          <cell r="D161" t="str">
            <v>Orwell</v>
          </cell>
          <cell r="E161" t="str">
            <v>T148T148</v>
          </cell>
          <cell r="F161" t="str">
            <v>Addison</v>
          </cell>
          <cell r="G161">
            <v>4</v>
          </cell>
          <cell r="I161">
            <v>2427885</v>
          </cell>
          <cell r="J161">
            <v>305430</v>
          </cell>
          <cell r="K161">
            <v>0</v>
          </cell>
          <cell r="L161">
            <v>0</v>
          </cell>
          <cell r="M161">
            <v>0</v>
          </cell>
          <cell r="N161">
            <v>2427885</v>
          </cell>
          <cell r="O161">
            <v>305430</v>
          </cell>
          <cell r="P161">
            <v>2122455</v>
          </cell>
          <cell r="Q161">
            <v>231.14</v>
          </cell>
          <cell r="R161">
            <v>3.94</v>
          </cell>
          <cell r="S161">
            <v>25125</v>
          </cell>
          <cell r="T161">
            <v>0</v>
          </cell>
          <cell r="U161">
            <v>2122455</v>
          </cell>
          <cell r="V161">
            <v>9182.5499999999993</v>
          </cell>
          <cell r="W161">
            <v>2019417</v>
          </cell>
          <cell r="X161">
            <v>8580.48</v>
          </cell>
          <cell r="Y161">
            <v>48435</v>
          </cell>
          <cell r="Z161">
            <v>205.8</v>
          </cell>
          <cell r="AA161">
            <v>8374.68</v>
          </cell>
          <cell r="AB161">
            <v>46848</v>
          </cell>
          <cell r="AC161">
            <v>0</v>
          </cell>
          <cell r="AD161">
            <v>46848</v>
          </cell>
          <cell r="AE161">
            <v>202.68</v>
          </cell>
          <cell r="AF161">
            <v>8979.8700000000008</v>
          </cell>
          <cell r="AG161">
            <v>0</v>
          </cell>
          <cell r="AH161">
            <v>0</v>
          </cell>
          <cell r="AI161">
            <v>2122455</v>
          </cell>
          <cell r="AJ161">
            <v>9182.5499999999993</v>
          </cell>
          <cell r="AK161">
            <v>1.25274</v>
          </cell>
          <cell r="AL161">
            <v>1.1900999999999999</v>
          </cell>
          <cell r="AM161">
            <v>0.97959999999999992</v>
          </cell>
          <cell r="AN161">
            <v>1.2149000000000001</v>
          </cell>
          <cell r="AO161">
            <v>1.47</v>
          </cell>
          <cell r="AP161">
            <v>0.97959999999999992</v>
          </cell>
          <cell r="AQ161" t="str">
            <v/>
          </cell>
          <cell r="AR161">
            <v>1.2149000000000001</v>
          </cell>
          <cell r="AS161">
            <v>1.47</v>
          </cell>
          <cell r="AT161">
            <v>0</v>
          </cell>
          <cell r="AU161">
            <v>0</v>
          </cell>
          <cell r="AV161">
            <v>2122455</v>
          </cell>
          <cell r="AW161">
            <v>3.94</v>
          </cell>
          <cell r="AX161">
            <v>25125</v>
          </cell>
          <cell r="AY161">
            <v>2097330</v>
          </cell>
          <cell r="AZ161" t="str">
            <v xml:space="preserve"> ||</v>
          </cell>
          <cell r="BA161">
            <v>1.1900999999999999</v>
          </cell>
          <cell r="BB161">
            <v>1.2149000000000001</v>
          </cell>
          <cell r="BC161">
            <v>1.47</v>
          </cell>
          <cell r="BD161">
            <v>1.25274</v>
          </cell>
          <cell r="BE161">
            <v>2.2499999999999999E-2</v>
          </cell>
          <cell r="BF161">
            <v>0</v>
          </cell>
        </row>
        <row r="162">
          <cell r="A162" t="str">
            <v>T149</v>
          </cell>
          <cell r="B162" t="str">
            <v>Panton</v>
          </cell>
          <cell r="C162" t="str">
            <v>T149</v>
          </cell>
          <cell r="D162" t="str">
            <v>Panton</v>
          </cell>
          <cell r="E162" t="str">
            <v>T149T149</v>
          </cell>
          <cell r="F162" t="str">
            <v>Addison</v>
          </cell>
          <cell r="G162">
            <v>2</v>
          </cell>
          <cell r="I162">
            <v>1296400</v>
          </cell>
          <cell r="J162">
            <v>83944</v>
          </cell>
          <cell r="K162">
            <v>0</v>
          </cell>
          <cell r="L162">
            <v>0</v>
          </cell>
          <cell r="M162">
            <v>0</v>
          </cell>
          <cell r="N162">
            <v>1296400</v>
          </cell>
          <cell r="O162">
            <v>83944</v>
          </cell>
          <cell r="P162">
            <v>1212456</v>
          </cell>
          <cell r="Q162">
            <v>114.79</v>
          </cell>
          <cell r="R162">
            <v>2.78</v>
          </cell>
          <cell r="S162">
            <v>17728</v>
          </cell>
          <cell r="T162">
            <v>0</v>
          </cell>
          <cell r="U162">
            <v>1212456</v>
          </cell>
          <cell r="V162">
            <v>10562.38</v>
          </cell>
          <cell r="W162">
            <v>1180459</v>
          </cell>
          <cell r="X162">
            <v>10431.77</v>
          </cell>
          <cell r="Y162">
            <v>79022</v>
          </cell>
          <cell r="Z162">
            <v>698.32</v>
          </cell>
          <cell r="AA162">
            <v>9733.4500000000007</v>
          </cell>
          <cell r="AB162">
            <v>76604</v>
          </cell>
          <cell r="AC162">
            <v>0</v>
          </cell>
          <cell r="AD162">
            <v>76604</v>
          </cell>
          <cell r="AE162">
            <v>667.34</v>
          </cell>
          <cell r="AF162">
            <v>9895.0400000000009</v>
          </cell>
          <cell r="AG162">
            <v>0</v>
          </cell>
          <cell r="AH162">
            <v>0</v>
          </cell>
          <cell r="AI162">
            <v>1212456</v>
          </cell>
          <cell r="AJ162">
            <v>10562.38</v>
          </cell>
          <cell r="AK162">
            <v>1.4409799999999999</v>
          </cell>
          <cell r="AL162">
            <v>1.3689</v>
          </cell>
          <cell r="AM162">
            <v>0.99010000000000009</v>
          </cell>
          <cell r="AN162">
            <v>1.3826000000000001</v>
          </cell>
          <cell r="AO162">
            <v>1.4543999999999999</v>
          </cell>
          <cell r="AP162">
            <v>0.99010000000000009</v>
          </cell>
          <cell r="AQ162" t="str">
            <v/>
          </cell>
          <cell r="AR162">
            <v>1.3826000000000001</v>
          </cell>
          <cell r="AS162">
            <v>1.4543999999999999</v>
          </cell>
          <cell r="AT162">
            <v>0</v>
          </cell>
          <cell r="AU162">
            <v>0</v>
          </cell>
          <cell r="AV162">
            <v>1212456</v>
          </cell>
          <cell r="AW162">
            <v>2.78</v>
          </cell>
          <cell r="AX162">
            <v>17728</v>
          </cell>
          <cell r="AY162">
            <v>1194728</v>
          </cell>
          <cell r="AZ162" t="str">
            <v xml:space="preserve"> ||</v>
          </cell>
          <cell r="BA162">
            <v>1.3689</v>
          </cell>
          <cell r="BB162">
            <v>1.3826000000000001</v>
          </cell>
          <cell r="BC162">
            <v>1.4543999999999999</v>
          </cell>
          <cell r="BD162">
            <v>1.4409799999999999</v>
          </cell>
          <cell r="BE162">
            <v>2.5899999999999999E-2</v>
          </cell>
          <cell r="BF162">
            <v>0</v>
          </cell>
        </row>
        <row r="163">
          <cell r="A163" t="str">
            <v>T150</v>
          </cell>
          <cell r="B163" t="str">
            <v>Pawlet</v>
          </cell>
          <cell r="C163" t="str">
            <v>T150</v>
          </cell>
          <cell r="D163" t="str">
            <v>Pawlet</v>
          </cell>
          <cell r="E163" t="str">
            <v>T150T150</v>
          </cell>
          <cell r="F163" t="str">
            <v>Rutland</v>
          </cell>
          <cell r="G163">
            <v>6</v>
          </cell>
          <cell r="I163">
            <v>2821221</v>
          </cell>
          <cell r="J163">
            <v>334273</v>
          </cell>
          <cell r="K163">
            <v>0</v>
          </cell>
          <cell r="L163">
            <v>0</v>
          </cell>
          <cell r="M163">
            <v>0</v>
          </cell>
          <cell r="N163">
            <v>2821221</v>
          </cell>
          <cell r="O163">
            <v>334273</v>
          </cell>
          <cell r="P163">
            <v>2486948</v>
          </cell>
          <cell r="Q163">
            <v>248.97</v>
          </cell>
          <cell r="R163">
            <v>0.5</v>
          </cell>
          <cell r="S163">
            <v>3189</v>
          </cell>
          <cell r="T163">
            <v>0</v>
          </cell>
          <cell r="U163">
            <v>2486948</v>
          </cell>
          <cell r="V163">
            <v>9988.9500000000007</v>
          </cell>
          <cell r="W163">
            <v>2382606</v>
          </cell>
          <cell r="X163">
            <v>9700.77</v>
          </cell>
          <cell r="Y163">
            <v>140504</v>
          </cell>
          <cell r="Z163">
            <v>572.05999999999995</v>
          </cell>
          <cell r="AA163">
            <v>9128.7099999999991</v>
          </cell>
          <cell r="AB163">
            <v>138018</v>
          </cell>
          <cell r="AC163">
            <v>0</v>
          </cell>
          <cell r="AD163">
            <v>138018</v>
          </cell>
          <cell r="AE163">
            <v>554.36</v>
          </cell>
          <cell r="AF163">
            <v>9434.59</v>
          </cell>
          <cell r="AG163">
            <v>0</v>
          </cell>
          <cell r="AH163">
            <v>0</v>
          </cell>
          <cell r="AI163">
            <v>2486948</v>
          </cell>
          <cell r="AJ163">
            <v>9988.9500000000007</v>
          </cell>
          <cell r="AK163">
            <v>1.3627499999999999</v>
          </cell>
          <cell r="AL163">
            <v>1.2946</v>
          </cell>
          <cell r="AM163">
            <v>0.85499999999999998</v>
          </cell>
          <cell r="AN163">
            <v>1.5142</v>
          </cell>
          <cell r="AO163">
            <v>1.6841999999999999</v>
          </cell>
          <cell r="AP163">
            <v>0.85499999999999998</v>
          </cell>
          <cell r="AQ163" t="str">
            <v/>
          </cell>
          <cell r="AR163">
            <v>1.5142</v>
          </cell>
          <cell r="AS163">
            <v>1.6841999999999999</v>
          </cell>
          <cell r="AT163">
            <v>0</v>
          </cell>
          <cell r="AU163">
            <v>0</v>
          </cell>
          <cell r="AV163">
            <v>2486948</v>
          </cell>
          <cell r="AW163">
            <v>0.5</v>
          </cell>
          <cell r="AX163">
            <v>3189</v>
          </cell>
          <cell r="AY163">
            <v>2483759</v>
          </cell>
          <cell r="AZ163" t="str">
            <v xml:space="preserve"> ||</v>
          </cell>
          <cell r="BA163">
            <v>1.2946</v>
          </cell>
          <cell r="BB163">
            <v>1.5142</v>
          </cell>
          <cell r="BC163">
            <v>1.6841999999999999</v>
          </cell>
          <cell r="BD163">
            <v>1.3627499999999999</v>
          </cell>
          <cell r="BE163">
            <v>2.4500000000000001E-2</v>
          </cell>
          <cell r="BF163">
            <v>0</v>
          </cell>
        </row>
        <row r="164">
          <cell r="A164" t="str">
            <v>T151</v>
          </cell>
          <cell r="B164" t="str">
            <v>Peacham</v>
          </cell>
          <cell r="C164" t="str">
            <v>T151</v>
          </cell>
          <cell r="D164" t="str">
            <v>Peacham</v>
          </cell>
          <cell r="E164" t="str">
            <v>T151T151</v>
          </cell>
          <cell r="F164" t="str">
            <v>Caledonia</v>
          </cell>
          <cell r="G164">
            <v>9</v>
          </cell>
          <cell r="I164">
            <v>1463737</v>
          </cell>
          <cell r="J164">
            <v>190627</v>
          </cell>
          <cell r="K164">
            <v>0</v>
          </cell>
          <cell r="L164">
            <v>0</v>
          </cell>
          <cell r="M164">
            <v>0</v>
          </cell>
          <cell r="N164">
            <v>1463737</v>
          </cell>
          <cell r="O164">
            <v>190627</v>
          </cell>
          <cell r="P164">
            <v>1273110</v>
          </cell>
          <cell r="Q164">
            <v>119.61</v>
          </cell>
          <cell r="R164">
            <v>0</v>
          </cell>
          <cell r="S164">
            <v>0</v>
          </cell>
          <cell r="T164">
            <v>0</v>
          </cell>
          <cell r="U164">
            <v>1273110</v>
          </cell>
          <cell r="V164">
            <v>10643.84</v>
          </cell>
          <cell r="W164">
            <v>1220465</v>
          </cell>
          <cell r="X164">
            <v>9846.43</v>
          </cell>
          <cell r="Y164">
            <v>21808</v>
          </cell>
          <cell r="Z164">
            <v>175.94</v>
          </cell>
          <cell r="AA164">
            <v>9670.49</v>
          </cell>
          <cell r="AB164">
            <v>21021</v>
          </cell>
          <cell r="AC164">
            <v>0</v>
          </cell>
          <cell r="AD164">
            <v>21021</v>
          </cell>
          <cell r="AE164">
            <v>175.75</v>
          </cell>
          <cell r="AF164">
            <v>10468.09</v>
          </cell>
          <cell r="AG164">
            <v>0</v>
          </cell>
          <cell r="AH164">
            <v>0</v>
          </cell>
          <cell r="AI164">
            <v>1273110</v>
          </cell>
          <cell r="AJ164">
            <v>10643.84</v>
          </cell>
          <cell r="AK164">
            <v>1.4520900000000001</v>
          </cell>
          <cell r="AL164">
            <v>1.3794999999999999</v>
          </cell>
          <cell r="AM164">
            <v>0.89510000000000001</v>
          </cell>
          <cell r="AN164">
            <v>1.5411999999999999</v>
          </cell>
          <cell r="AO164">
            <v>1.6088</v>
          </cell>
          <cell r="AP164">
            <v>0.89510000000000001</v>
          </cell>
          <cell r="AQ164" t="str">
            <v/>
          </cell>
          <cell r="AR164">
            <v>1.5411999999999999</v>
          </cell>
          <cell r="AS164">
            <v>1.6088</v>
          </cell>
          <cell r="AT164">
            <v>0</v>
          </cell>
          <cell r="AU164">
            <v>0</v>
          </cell>
          <cell r="AV164">
            <v>1273110</v>
          </cell>
          <cell r="AW164">
            <v>0</v>
          </cell>
          <cell r="AX164">
            <v>0</v>
          </cell>
          <cell r="AY164">
            <v>1273110</v>
          </cell>
          <cell r="AZ164" t="str">
            <v xml:space="preserve"> ||</v>
          </cell>
          <cell r="BA164">
            <v>1.3794999999999999</v>
          </cell>
          <cell r="BB164">
            <v>1.5411999999999999</v>
          </cell>
          <cell r="BC164">
            <v>1.6088</v>
          </cell>
          <cell r="BD164">
            <v>1.4520900000000001</v>
          </cell>
          <cell r="BE164">
            <v>2.6100000000000002E-2</v>
          </cell>
          <cell r="BF164">
            <v>0</v>
          </cell>
        </row>
        <row r="165">
          <cell r="A165" t="str">
            <v>T152</v>
          </cell>
          <cell r="B165" t="str">
            <v>Peru</v>
          </cell>
          <cell r="C165" t="str">
            <v>T152</v>
          </cell>
          <cell r="D165" t="str">
            <v>Peru</v>
          </cell>
          <cell r="E165" t="str">
            <v>T152T152</v>
          </cell>
          <cell r="F165" t="str">
            <v>Bennington</v>
          </cell>
          <cell r="G165">
            <v>53</v>
          </cell>
          <cell r="I165">
            <v>668057</v>
          </cell>
          <cell r="J165">
            <v>36468</v>
          </cell>
          <cell r="K165">
            <v>0</v>
          </cell>
          <cell r="L165">
            <v>0</v>
          </cell>
          <cell r="M165">
            <v>0</v>
          </cell>
          <cell r="N165">
            <v>668057</v>
          </cell>
          <cell r="O165">
            <v>36468</v>
          </cell>
          <cell r="P165">
            <v>631589</v>
          </cell>
          <cell r="Q165">
            <v>57.11</v>
          </cell>
          <cell r="R165">
            <v>0.63</v>
          </cell>
          <cell r="S165">
            <v>4018</v>
          </cell>
          <cell r="T165">
            <v>5147</v>
          </cell>
          <cell r="U165">
            <v>626442</v>
          </cell>
          <cell r="V165">
            <v>10969.04</v>
          </cell>
          <cell r="W165">
            <v>610256</v>
          </cell>
          <cell r="X165">
            <v>10311.86</v>
          </cell>
          <cell r="Y165">
            <v>9408</v>
          </cell>
          <cell r="Z165">
            <v>158.97</v>
          </cell>
          <cell r="AA165">
            <v>10152.89</v>
          </cell>
          <cell r="AB165">
            <v>8716</v>
          </cell>
          <cell r="AC165">
            <v>0</v>
          </cell>
          <cell r="AD165">
            <v>8716</v>
          </cell>
          <cell r="AE165">
            <v>152.62</v>
          </cell>
          <cell r="AF165">
            <v>10816.42</v>
          </cell>
          <cell r="AG165">
            <v>0</v>
          </cell>
          <cell r="AH165">
            <v>0</v>
          </cell>
          <cell r="AI165">
            <v>626442</v>
          </cell>
          <cell r="AJ165">
            <v>10969.04</v>
          </cell>
          <cell r="AK165">
            <v>1.4964599999999999</v>
          </cell>
          <cell r="AL165">
            <v>1.4216</v>
          </cell>
          <cell r="AM165">
            <v>0.72370000000000001</v>
          </cell>
          <cell r="AN165">
            <v>1.9642999999999999</v>
          </cell>
          <cell r="AO165">
            <v>1.9898</v>
          </cell>
          <cell r="AP165">
            <v>0.72370000000000001</v>
          </cell>
          <cell r="AQ165" t="str">
            <v/>
          </cell>
          <cell r="AR165">
            <v>1.9642999999999999</v>
          </cell>
          <cell r="AS165">
            <v>1.9898</v>
          </cell>
          <cell r="AT165">
            <v>0</v>
          </cell>
          <cell r="AU165">
            <v>0</v>
          </cell>
          <cell r="AV165">
            <v>626442</v>
          </cell>
          <cell r="AW165">
            <v>0.63</v>
          </cell>
          <cell r="AX165">
            <v>4018</v>
          </cell>
          <cell r="AY165">
            <v>622424</v>
          </cell>
          <cell r="AZ165" t="str">
            <v xml:space="preserve"> ||</v>
          </cell>
          <cell r="BA165">
            <v>1.4216</v>
          </cell>
          <cell r="BB165">
            <v>1.9642999999999999</v>
          </cell>
          <cell r="BC165">
            <v>1.9898</v>
          </cell>
          <cell r="BD165">
            <v>1.4964599999999999</v>
          </cell>
          <cell r="BE165">
            <v>2.69E-2</v>
          </cell>
          <cell r="BF165">
            <v>0</v>
          </cell>
        </row>
        <row r="166">
          <cell r="A166" t="str">
            <v>T153</v>
          </cell>
          <cell r="B166" t="str">
            <v>Pittsfield</v>
          </cell>
          <cell r="C166" t="str">
            <v>T153</v>
          </cell>
          <cell r="D166" t="str">
            <v>Pittsfield</v>
          </cell>
          <cell r="E166" t="str">
            <v>T153T153</v>
          </cell>
          <cell r="F166" t="str">
            <v>Rutland</v>
          </cell>
          <cell r="G166">
            <v>50</v>
          </cell>
          <cell r="I166">
            <v>648947</v>
          </cell>
          <cell r="J166">
            <v>44866</v>
          </cell>
          <cell r="K166">
            <v>0</v>
          </cell>
          <cell r="L166">
            <v>0</v>
          </cell>
          <cell r="M166">
            <v>0</v>
          </cell>
          <cell r="N166">
            <v>648947</v>
          </cell>
          <cell r="O166">
            <v>44866</v>
          </cell>
          <cell r="P166">
            <v>604081</v>
          </cell>
          <cell r="Q166">
            <v>60.67</v>
          </cell>
          <cell r="R166">
            <v>0</v>
          </cell>
          <cell r="S166">
            <v>0</v>
          </cell>
          <cell r="T166">
            <v>0</v>
          </cell>
          <cell r="U166">
            <v>604081</v>
          </cell>
          <cell r="V166">
            <v>9956.83</v>
          </cell>
          <cell r="W166">
            <v>525893</v>
          </cell>
          <cell r="X166">
            <v>9018.92</v>
          </cell>
          <cell r="Y166">
            <v>0</v>
          </cell>
          <cell r="Z166">
            <v>0</v>
          </cell>
          <cell r="AA166">
            <v>9018.92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9956.83</v>
          </cell>
          <cell r="AG166">
            <v>0</v>
          </cell>
          <cell r="AH166">
            <v>0</v>
          </cell>
          <cell r="AI166">
            <v>604081</v>
          </cell>
          <cell r="AJ166">
            <v>9956.83</v>
          </cell>
          <cell r="AK166">
            <v>1.3583700000000001</v>
          </cell>
          <cell r="AL166">
            <v>1.2905</v>
          </cell>
          <cell r="AM166">
            <v>0.67859999999999998</v>
          </cell>
          <cell r="AN166">
            <v>1.9016999999999999</v>
          </cell>
          <cell r="AO166">
            <v>2.1219999999999999</v>
          </cell>
          <cell r="AP166">
            <v>0.97719999999999996</v>
          </cell>
          <cell r="AQ166" t="str">
            <v>Reappraised</v>
          </cell>
          <cell r="AR166">
            <v>1.3206</v>
          </cell>
          <cell r="AS166">
            <v>1.4736</v>
          </cell>
          <cell r="AT166">
            <v>1</v>
          </cell>
          <cell r="AU166">
            <v>1</v>
          </cell>
          <cell r="AV166">
            <v>604081</v>
          </cell>
          <cell r="AW166">
            <v>0</v>
          </cell>
          <cell r="AX166">
            <v>0</v>
          </cell>
          <cell r="AY166">
            <v>604081</v>
          </cell>
          <cell r="AZ166" t="str">
            <v xml:space="preserve"> ||</v>
          </cell>
          <cell r="BA166">
            <v>1.2905</v>
          </cell>
          <cell r="BB166">
            <v>1.3206</v>
          </cell>
          <cell r="BC166">
            <v>1.4736</v>
          </cell>
          <cell r="BD166">
            <v>1.3583700000000001</v>
          </cell>
          <cell r="BE166">
            <v>2.4500000000000001E-2</v>
          </cell>
          <cell r="BF166">
            <v>0</v>
          </cell>
        </row>
        <row r="167">
          <cell r="A167" t="str">
            <v>T154</v>
          </cell>
          <cell r="B167" t="str">
            <v>Pittsford</v>
          </cell>
          <cell r="C167" t="str">
            <v>T154</v>
          </cell>
          <cell r="D167" t="str">
            <v>Pittsford</v>
          </cell>
          <cell r="E167" t="str">
            <v>T154T154</v>
          </cell>
          <cell r="F167" t="str">
            <v>Rutland</v>
          </cell>
          <cell r="G167">
            <v>36</v>
          </cell>
          <cell r="I167">
            <v>5774899</v>
          </cell>
          <cell r="J167">
            <v>582880</v>
          </cell>
          <cell r="K167">
            <v>0</v>
          </cell>
          <cell r="L167">
            <v>0</v>
          </cell>
          <cell r="M167">
            <v>0</v>
          </cell>
          <cell r="N167">
            <v>5774899</v>
          </cell>
          <cell r="O167">
            <v>582880</v>
          </cell>
          <cell r="P167">
            <v>5192019</v>
          </cell>
          <cell r="Q167">
            <v>451.47</v>
          </cell>
          <cell r="R167">
            <v>10.11</v>
          </cell>
          <cell r="S167">
            <v>64471</v>
          </cell>
          <cell r="T167">
            <v>0</v>
          </cell>
          <cell r="U167">
            <v>5192019</v>
          </cell>
          <cell r="V167">
            <v>11500.25</v>
          </cell>
          <cell r="W167">
            <v>4688617</v>
          </cell>
          <cell r="X167">
            <v>10443.280000000001</v>
          </cell>
          <cell r="Y167">
            <v>47249</v>
          </cell>
          <cell r="Z167">
            <v>105.24</v>
          </cell>
          <cell r="AA167">
            <v>10338.040000000001</v>
          </cell>
          <cell r="AB167">
            <v>47217</v>
          </cell>
          <cell r="AC167">
            <v>0</v>
          </cell>
          <cell r="AD167">
            <v>47217</v>
          </cell>
          <cell r="AE167">
            <v>104.59</v>
          </cell>
          <cell r="AF167">
            <v>11395.66</v>
          </cell>
          <cell r="AG167">
            <v>0</v>
          </cell>
          <cell r="AH167">
            <v>0</v>
          </cell>
          <cell r="AI167">
            <v>5192019</v>
          </cell>
          <cell r="AJ167">
            <v>11500.25</v>
          </cell>
          <cell r="AK167">
            <v>1.5689299999999999</v>
          </cell>
          <cell r="AL167">
            <v>1.4904999999999999</v>
          </cell>
          <cell r="AM167">
            <v>0.75190000000000001</v>
          </cell>
          <cell r="AN167">
            <v>1.9823</v>
          </cell>
          <cell r="AO167">
            <v>1.9151</v>
          </cell>
          <cell r="AP167">
            <v>1.123</v>
          </cell>
          <cell r="AQ167" t="str">
            <v>Reappraised</v>
          </cell>
          <cell r="AR167">
            <v>1.3271999999999999</v>
          </cell>
          <cell r="AS167">
            <v>1.2823</v>
          </cell>
          <cell r="AT167">
            <v>1</v>
          </cell>
          <cell r="AU167">
            <v>1</v>
          </cell>
          <cell r="AV167">
            <v>5192019</v>
          </cell>
          <cell r="AW167">
            <v>10.11</v>
          </cell>
          <cell r="AX167">
            <v>64471</v>
          </cell>
          <cell r="AY167">
            <v>5127548</v>
          </cell>
          <cell r="AZ167" t="str">
            <v xml:space="preserve"> ||</v>
          </cell>
          <cell r="BA167">
            <v>1.4904999999999999</v>
          </cell>
          <cell r="BB167">
            <v>1.3271999999999999</v>
          </cell>
          <cell r="BC167">
            <v>1.2823</v>
          </cell>
          <cell r="BD167">
            <v>1.5689299999999999</v>
          </cell>
          <cell r="BE167">
            <v>2.8199999999999999E-2</v>
          </cell>
          <cell r="BF167">
            <v>0</v>
          </cell>
        </row>
        <row r="168">
          <cell r="A168" t="str">
            <v>T155</v>
          </cell>
          <cell r="B168" t="str">
            <v>Plainfield</v>
          </cell>
          <cell r="C168" t="str">
            <v>T155</v>
          </cell>
          <cell r="D168" t="str">
            <v>Plainfield</v>
          </cell>
          <cell r="E168" t="str">
            <v>T155T155</v>
          </cell>
          <cell r="F168" t="str">
            <v>Washington</v>
          </cell>
          <cell r="G168">
            <v>41</v>
          </cell>
          <cell r="I168">
            <v>1947824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1947824</v>
          </cell>
          <cell r="O168">
            <v>0</v>
          </cell>
          <cell r="P168">
            <v>1947824</v>
          </cell>
          <cell r="Q168">
            <v>210.22</v>
          </cell>
          <cell r="R168">
            <v>5.34</v>
          </cell>
          <cell r="S168">
            <v>34053</v>
          </cell>
          <cell r="T168">
            <v>0</v>
          </cell>
          <cell r="U168">
            <v>1947824</v>
          </cell>
          <cell r="V168">
            <v>9265.65</v>
          </cell>
          <cell r="W168">
            <v>1881238</v>
          </cell>
          <cell r="X168">
            <v>8635.8700000000008</v>
          </cell>
          <cell r="Y168">
            <v>19348</v>
          </cell>
          <cell r="Z168">
            <v>88.82</v>
          </cell>
          <cell r="AA168">
            <v>8547.0499999999993</v>
          </cell>
          <cell r="AB168">
            <v>22356</v>
          </cell>
          <cell r="AC168">
            <v>0</v>
          </cell>
          <cell r="AD168">
            <v>22356</v>
          </cell>
          <cell r="AE168">
            <v>106.35</v>
          </cell>
          <cell r="AF168">
            <v>9159.2999999999993</v>
          </cell>
          <cell r="AG168">
            <v>0</v>
          </cell>
          <cell r="AH168">
            <v>0</v>
          </cell>
          <cell r="AI168">
            <v>1947824</v>
          </cell>
          <cell r="AJ168">
            <v>9265.65</v>
          </cell>
          <cell r="AK168">
            <v>1.26407</v>
          </cell>
          <cell r="AL168">
            <v>1.2009000000000001</v>
          </cell>
          <cell r="AM168">
            <v>0.88200000000000001</v>
          </cell>
          <cell r="AN168">
            <v>1.3615999999999999</v>
          </cell>
          <cell r="AO168">
            <v>1.6327</v>
          </cell>
          <cell r="AP168">
            <v>0.88200000000000001</v>
          </cell>
          <cell r="AQ168" t="str">
            <v/>
          </cell>
          <cell r="AR168">
            <v>1.3615999999999999</v>
          </cell>
          <cell r="AS168">
            <v>1.6327</v>
          </cell>
          <cell r="AT168">
            <v>0</v>
          </cell>
          <cell r="AU168">
            <v>0</v>
          </cell>
          <cell r="AV168">
            <v>1947824</v>
          </cell>
          <cell r="AW168">
            <v>5.34</v>
          </cell>
          <cell r="AX168">
            <v>34053</v>
          </cell>
          <cell r="AY168">
            <v>1913771</v>
          </cell>
          <cell r="AZ168" t="str">
            <v xml:space="preserve"> ||</v>
          </cell>
          <cell r="BA168">
            <v>1.2009000000000001</v>
          </cell>
          <cell r="BB168">
            <v>1.3615999999999999</v>
          </cell>
          <cell r="BC168">
            <v>1.6327</v>
          </cell>
          <cell r="BD168">
            <v>1.26407</v>
          </cell>
          <cell r="BE168">
            <v>2.2800000000000001E-2</v>
          </cell>
          <cell r="BF168">
            <v>0</v>
          </cell>
        </row>
        <row r="169">
          <cell r="A169" t="str">
            <v>T156</v>
          </cell>
          <cell r="B169" t="str">
            <v>Plymouth</v>
          </cell>
          <cell r="C169" t="str">
            <v>T156</v>
          </cell>
          <cell r="D169" t="str">
            <v>Plymouth</v>
          </cell>
          <cell r="E169" t="str">
            <v>T156T156</v>
          </cell>
          <cell r="F169" t="str">
            <v>Windsor</v>
          </cell>
          <cell r="G169">
            <v>39</v>
          </cell>
          <cell r="I169">
            <v>855126</v>
          </cell>
          <cell r="J169">
            <v>130625</v>
          </cell>
          <cell r="K169">
            <v>0</v>
          </cell>
          <cell r="L169">
            <v>0</v>
          </cell>
          <cell r="M169">
            <v>0</v>
          </cell>
          <cell r="N169">
            <v>855126</v>
          </cell>
          <cell r="O169">
            <v>130625</v>
          </cell>
          <cell r="P169">
            <v>724501</v>
          </cell>
          <cell r="Q169">
            <v>62.04</v>
          </cell>
          <cell r="R169">
            <v>1.98</v>
          </cell>
          <cell r="S169">
            <v>12626</v>
          </cell>
          <cell r="T169">
            <v>0</v>
          </cell>
          <cell r="U169">
            <v>724501</v>
          </cell>
          <cell r="V169">
            <v>11677.97</v>
          </cell>
          <cell r="W169">
            <v>668240</v>
          </cell>
          <cell r="X169">
            <v>11326.1</v>
          </cell>
          <cell r="Y169">
            <v>0</v>
          </cell>
          <cell r="Z169">
            <v>0</v>
          </cell>
          <cell r="AA169">
            <v>11326.1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11677.97</v>
          </cell>
          <cell r="AG169">
            <v>0</v>
          </cell>
          <cell r="AH169">
            <v>0</v>
          </cell>
          <cell r="AI169">
            <v>724501</v>
          </cell>
          <cell r="AJ169">
            <v>11677.97</v>
          </cell>
          <cell r="AK169">
            <v>1.59317</v>
          </cell>
          <cell r="AL169">
            <v>1.5135000000000001</v>
          </cell>
          <cell r="AM169">
            <v>0.88060000000000005</v>
          </cell>
          <cell r="AN169">
            <v>1.7186999999999999</v>
          </cell>
          <cell r="AO169">
            <v>1.6352</v>
          </cell>
          <cell r="AP169">
            <v>0.88060000000000005</v>
          </cell>
          <cell r="AQ169" t="str">
            <v/>
          </cell>
          <cell r="AR169">
            <v>1.7186999999999999</v>
          </cell>
          <cell r="AS169">
            <v>1.6352</v>
          </cell>
          <cell r="AT169">
            <v>0</v>
          </cell>
          <cell r="AU169">
            <v>0</v>
          </cell>
          <cell r="AV169">
            <v>724501</v>
          </cell>
          <cell r="AW169">
            <v>1.98</v>
          </cell>
          <cell r="AX169">
            <v>12626</v>
          </cell>
          <cell r="AY169">
            <v>711875</v>
          </cell>
          <cell r="AZ169" t="str">
            <v xml:space="preserve"> ||</v>
          </cell>
          <cell r="BA169">
            <v>1.5135000000000001</v>
          </cell>
          <cell r="BB169">
            <v>1.7186999999999999</v>
          </cell>
          <cell r="BC169">
            <v>1.6352</v>
          </cell>
          <cell r="BD169">
            <v>1.59317</v>
          </cell>
          <cell r="BE169">
            <v>2.87E-2</v>
          </cell>
          <cell r="BF169">
            <v>0</v>
          </cell>
        </row>
        <row r="170">
          <cell r="A170" t="str">
            <v>T157</v>
          </cell>
          <cell r="B170" t="str">
            <v>Pomfret</v>
          </cell>
          <cell r="C170" t="str">
            <v>T157</v>
          </cell>
          <cell r="D170" t="str">
            <v>Pomfret</v>
          </cell>
          <cell r="E170" t="str">
            <v>T157T157</v>
          </cell>
          <cell r="F170" t="str">
            <v>Windsor</v>
          </cell>
          <cell r="G170">
            <v>51</v>
          </cell>
          <cell r="I170">
            <v>2126721</v>
          </cell>
          <cell r="J170">
            <v>283271</v>
          </cell>
          <cell r="K170">
            <v>0</v>
          </cell>
          <cell r="L170">
            <v>0</v>
          </cell>
          <cell r="M170">
            <v>0</v>
          </cell>
          <cell r="N170">
            <v>2126721</v>
          </cell>
          <cell r="O170">
            <v>283271</v>
          </cell>
          <cell r="P170">
            <v>1843450</v>
          </cell>
          <cell r="Q170">
            <v>159.62</v>
          </cell>
          <cell r="R170">
            <v>1.71</v>
          </cell>
          <cell r="S170">
            <v>10905</v>
          </cell>
          <cell r="T170">
            <v>0</v>
          </cell>
          <cell r="U170">
            <v>1843450</v>
          </cell>
          <cell r="V170">
            <v>11548.99</v>
          </cell>
          <cell r="W170">
            <v>1860291</v>
          </cell>
          <cell r="X170">
            <v>11246.54</v>
          </cell>
          <cell r="Y170">
            <v>148471</v>
          </cell>
          <cell r="Z170">
            <v>897.59</v>
          </cell>
          <cell r="AA170">
            <v>10348.950000000001</v>
          </cell>
          <cell r="AB170">
            <v>100769</v>
          </cell>
          <cell r="AC170">
            <v>0</v>
          </cell>
          <cell r="AD170">
            <v>100769</v>
          </cell>
          <cell r="AE170">
            <v>631.30999999999995</v>
          </cell>
          <cell r="AF170">
            <v>10917.68</v>
          </cell>
          <cell r="AG170">
            <v>0</v>
          </cell>
          <cell r="AH170">
            <v>0</v>
          </cell>
          <cell r="AI170">
            <v>1843450</v>
          </cell>
          <cell r="AJ170">
            <v>11548.99</v>
          </cell>
          <cell r="AK170">
            <v>1.57558</v>
          </cell>
          <cell r="AL170">
            <v>1.4967999999999999</v>
          </cell>
          <cell r="AM170">
            <v>0.68099999999999994</v>
          </cell>
          <cell r="AN170">
            <v>2.1979000000000002</v>
          </cell>
          <cell r="AO170">
            <v>2.1145</v>
          </cell>
          <cell r="AP170">
            <v>0.68099999999999994</v>
          </cell>
          <cell r="AQ170" t="str">
            <v/>
          </cell>
          <cell r="AR170">
            <v>2.1979000000000002</v>
          </cell>
          <cell r="AS170">
            <v>2.1145</v>
          </cell>
          <cell r="AT170">
            <v>0</v>
          </cell>
          <cell r="AU170">
            <v>0</v>
          </cell>
          <cell r="AV170">
            <v>1843450</v>
          </cell>
          <cell r="AW170">
            <v>1.71</v>
          </cell>
          <cell r="AX170">
            <v>10905</v>
          </cell>
          <cell r="AY170">
            <v>1832545</v>
          </cell>
          <cell r="AZ170" t="str">
            <v xml:space="preserve"> ||</v>
          </cell>
          <cell r="BA170">
            <v>1.4967999999999999</v>
          </cell>
          <cell r="BB170">
            <v>2.1979000000000002</v>
          </cell>
          <cell r="BC170">
            <v>2.1145</v>
          </cell>
          <cell r="BD170">
            <v>1.57558</v>
          </cell>
          <cell r="BE170">
            <v>2.8400000000000002E-2</v>
          </cell>
          <cell r="BF170">
            <v>0</v>
          </cell>
        </row>
        <row r="171">
          <cell r="A171" t="str">
            <v>T158</v>
          </cell>
          <cell r="B171" t="str">
            <v>Poultney</v>
          </cell>
          <cell r="C171" t="str">
            <v>T158</v>
          </cell>
          <cell r="D171" t="str">
            <v>Poultney</v>
          </cell>
          <cell r="E171" t="str">
            <v>T158T158</v>
          </cell>
          <cell r="F171" t="str">
            <v>Rutland</v>
          </cell>
          <cell r="G171">
            <v>38</v>
          </cell>
          <cell r="I171">
            <v>6790343</v>
          </cell>
          <cell r="J171">
            <v>1184370</v>
          </cell>
          <cell r="K171">
            <v>0</v>
          </cell>
          <cell r="L171">
            <v>0</v>
          </cell>
          <cell r="M171">
            <v>0</v>
          </cell>
          <cell r="N171">
            <v>6790343</v>
          </cell>
          <cell r="O171">
            <v>1184370</v>
          </cell>
          <cell r="P171">
            <v>5605973</v>
          </cell>
          <cell r="Q171">
            <v>477.04</v>
          </cell>
          <cell r="R171">
            <v>13.34</v>
          </cell>
          <cell r="S171">
            <v>85069</v>
          </cell>
          <cell r="T171">
            <v>0</v>
          </cell>
          <cell r="U171">
            <v>5605973</v>
          </cell>
          <cell r="V171">
            <v>11751.58</v>
          </cell>
          <cell r="W171">
            <v>5503036</v>
          </cell>
          <cell r="X171">
            <v>11132.09</v>
          </cell>
          <cell r="Y171">
            <v>21693</v>
          </cell>
          <cell r="Z171">
            <v>43.88</v>
          </cell>
          <cell r="AA171">
            <v>11088.21</v>
          </cell>
          <cell r="AB171">
            <v>43405</v>
          </cell>
          <cell r="AC171">
            <v>0</v>
          </cell>
          <cell r="AD171">
            <v>43405</v>
          </cell>
          <cell r="AE171">
            <v>90.99</v>
          </cell>
          <cell r="AF171">
            <v>11660.59</v>
          </cell>
          <cell r="AG171">
            <v>0</v>
          </cell>
          <cell r="AH171">
            <v>0</v>
          </cell>
          <cell r="AI171">
            <v>5605973</v>
          </cell>
          <cell r="AJ171">
            <v>11751.58</v>
          </cell>
          <cell r="AK171">
            <v>1.6032200000000001</v>
          </cell>
          <cell r="AL171">
            <v>1.5230999999999999</v>
          </cell>
          <cell r="AM171">
            <v>0.94689999999999996</v>
          </cell>
          <cell r="AN171">
            <v>1.6085</v>
          </cell>
          <cell r="AO171">
            <v>1.5207999999999999</v>
          </cell>
          <cell r="AP171">
            <v>0.94689999999999996</v>
          </cell>
          <cell r="AQ171" t="str">
            <v/>
          </cell>
          <cell r="AR171">
            <v>1.6085</v>
          </cell>
          <cell r="AS171">
            <v>1.5207999999999999</v>
          </cell>
          <cell r="AT171">
            <v>0</v>
          </cell>
          <cell r="AU171">
            <v>0</v>
          </cell>
          <cell r="AV171">
            <v>5605973</v>
          </cell>
          <cell r="AW171">
            <v>13.34</v>
          </cell>
          <cell r="AX171">
            <v>85069</v>
          </cell>
          <cell r="AY171">
            <v>5520904</v>
          </cell>
          <cell r="AZ171" t="str">
            <v xml:space="preserve"> ||</v>
          </cell>
          <cell r="BA171">
            <v>1.5230999999999999</v>
          </cell>
          <cell r="BB171">
            <v>1.6085</v>
          </cell>
          <cell r="BC171">
            <v>1.5207999999999999</v>
          </cell>
          <cell r="BD171">
            <v>1.6032200000000001</v>
          </cell>
          <cell r="BE171">
            <v>2.8899999999999999E-2</v>
          </cell>
          <cell r="BF171">
            <v>0</v>
          </cell>
        </row>
        <row r="172">
          <cell r="A172" t="str">
            <v>T159</v>
          </cell>
          <cell r="B172" t="str">
            <v>Pownal</v>
          </cell>
          <cell r="C172" t="str">
            <v>T159</v>
          </cell>
          <cell r="D172" t="str">
            <v>Pownal</v>
          </cell>
          <cell r="E172" t="str">
            <v>T159T159</v>
          </cell>
          <cell r="F172" t="str">
            <v>Bennington</v>
          </cell>
          <cell r="G172">
            <v>5</v>
          </cell>
          <cell r="I172">
            <v>6039436</v>
          </cell>
          <cell r="J172">
            <v>1085152</v>
          </cell>
          <cell r="K172">
            <v>0</v>
          </cell>
          <cell r="L172">
            <v>0</v>
          </cell>
          <cell r="M172">
            <v>0</v>
          </cell>
          <cell r="N172">
            <v>6039436</v>
          </cell>
          <cell r="O172">
            <v>1085152</v>
          </cell>
          <cell r="P172">
            <v>4954284</v>
          </cell>
          <cell r="Q172">
            <v>524.51</v>
          </cell>
          <cell r="R172">
            <v>25.42</v>
          </cell>
          <cell r="S172">
            <v>162103</v>
          </cell>
          <cell r="T172">
            <v>0</v>
          </cell>
          <cell r="U172">
            <v>4954284</v>
          </cell>
          <cell r="V172">
            <v>9445.5499999999993</v>
          </cell>
          <cell r="W172">
            <v>5221356</v>
          </cell>
          <cell r="X172">
            <v>9606.3799999999992</v>
          </cell>
          <cell r="Y172">
            <v>181249</v>
          </cell>
          <cell r="Z172">
            <v>333.47</v>
          </cell>
          <cell r="AA172">
            <v>9272.91</v>
          </cell>
          <cell r="AB172">
            <v>212381</v>
          </cell>
          <cell r="AC172">
            <v>0</v>
          </cell>
          <cell r="AD172">
            <v>212381</v>
          </cell>
          <cell r="AE172">
            <v>404.91</v>
          </cell>
          <cell r="AF172">
            <v>9040.64</v>
          </cell>
          <cell r="AG172">
            <v>0</v>
          </cell>
          <cell r="AH172">
            <v>0</v>
          </cell>
          <cell r="AI172">
            <v>4954284</v>
          </cell>
          <cell r="AJ172">
            <v>9445.5499999999993</v>
          </cell>
          <cell r="AK172">
            <v>1.2886200000000001</v>
          </cell>
          <cell r="AL172">
            <v>1.2242</v>
          </cell>
          <cell r="AM172">
            <v>1.0464</v>
          </cell>
          <cell r="AN172">
            <v>1.1698999999999999</v>
          </cell>
          <cell r="AO172">
            <v>1.3761000000000001</v>
          </cell>
          <cell r="AP172">
            <v>1.0464</v>
          </cell>
          <cell r="AQ172" t="str">
            <v/>
          </cell>
          <cell r="AR172">
            <v>1.1698999999999999</v>
          </cell>
          <cell r="AS172">
            <v>1.3761000000000001</v>
          </cell>
          <cell r="AT172">
            <v>0</v>
          </cell>
          <cell r="AU172">
            <v>0</v>
          </cell>
          <cell r="AV172">
            <v>4954284</v>
          </cell>
          <cell r="AW172">
            <v>25.42</v>
          </cell>
          <cell r="AX172">
            <v>162103</v>
          </cell>
          <cell r="AY172">
            <v>4792181</v>
          </cell>
          <cell r="AZ172" t="str">
            <v xml:space="preserve"> ||</v>
          </cell>
          <cell r="BA172">
            <v>1.2242</v>
          </cell>
          <cell r="BB172">
            <v>1.1698999999999999</v>
          </cell>
          <cell r="BC172">
            <v>1.3761000000000001</v>
          </cell>
          <cell r="BD172">
            <v>1.2886200000000001</v>
          </cell>
          <cell r="BE172">
            <v>2.3199999999999998E-2</v>
          </cell>
          <cell r="BF172">
            <v>0</v>
          </cell>
        </row>
        <row r="173">
          <cell r="A173" t="str">
            <v>T160</v>
          </cell>
          <cell r="B173" t="str">
            <v>Proctor</v>
          </cell>
          <cell r="C173" t="str">
            <v>T160</v>
          </cell>
          <cell r="D173" t="str">
            <v>Proctor</v>
          </cell>
          <cell r="E173" t="str">
            <v>T160T160</v>
          </cell>
          <cell r="F173" t="str">
            <v>Rutland</v>
          </cell>
          <cell r="G173">
            <v>37</v>
          </cell>
          <cell r="I173">
            <v>4727069</v>
          </cell>
          <cell r="J173">
            <v>655204</v>
          </cell>
          <cell r="K173">
            <v>0</v>
          </cell>
          <cell r="L173">
            <v>0</v>
          </cell>
          <cell r="M173">
            <v>0</v>
          </cell>
          <cell r="N173">
            <v>4727069</v>
          </cell>
          <cell r="O173">
            <v>655204</v>
          </cell>
          <cell r="P173">
            <v>4071865</v>
          </cell>
          <cell r="Q173">
            <v>324.62</v>
          </cell>
          <cell r="R173">
            <v>12.34</v>
          </cell>
          <cell r="S173">
            <v>78692</v>
          </cell>
          <cell r="T173">
            <v>0</v>
          </cell>
          <cell r="U173">
            <v>4071865</v>
          </cell>
          <cell r="V173">
            <v>12543.48</v>
          </cell>
          <cell r="W173">
            <v>3976045</v>
          </cell>
          <cell r="X173">
            <v>11944.38</v>
          </cell>
          <cell r="Y173">
            <v>270717</v>
          </cell>
          <cell r="Z173">
            <v>813.26</v>
          </cell>
          <cell r="AA173">
            <v>11131.12</v>
          </cell>
          <cell r="AB173">
            <v>268974</v>
          </cell>
          <cell r="AC173">
            <v>0</v>
          </cell>
          <cell r="AD173">
            <v>268974</v>
          </cell>
          <cell r="AE173">
            <v>828.58</v>
          </cell>
          <cell r="AF173">
            <v>11714.9</v>
          </cell>
          <cell r="AG173">
            <v>0</v>
          </cell>
          <cell r="AH173">
            <v>0</v>
          </cell>
          <cell r="AI173">
            <v>4071865</v>
          </cell>
          <cell r="AJ173">
            <v>12543.48</v>
          </cell>
          <cell r="AK173">
            <v>1.7112499999999999</v>
          </cell>
          <cell r="AL173">
            <v>1.6256999999999999</v>
          </cell>
          <cell r="AM173">
            <v>0.88719999999999999</v>
          </cell>
          <cell r="AN173">
            <v>1.8324</v>
          </cell>
          <cell r="AO173">
            <v>1.6231</v>
          </cell>
          <cell r="AP173">
            <v>0.88719999999999999</v>
          </cell>
          <cell r="AQ173" t="str">
            <v/>
          </cell>
          <cell r="AR173">
            <v>1.8324</v>
          </cell>
          <cell r="AS173">
            <v>1.6231</v>
          </cell>
          <cell r="AT173">
            <v>0</v>
          </cell>
          <cell r="AU173">
            <v>0</v>
          </cell>
          <cell r="AV173">
            <v>4071865</v>
          </cell>
          <cell r="AW173">
            <v>12.34</v>
          </cell>
          <cell r="AX173">
            <v>78692</v>
          </cell>
          <cell r="AY173">
            <v>3993173</v>
          </cell>
          <cell r="AZ173" t="str">
            <v xml:space="preserve"> ||</v>
          </cell>
          <cell r="BA173">
            <v>1.6256999999999999</v>
          </cell>
          <cell r="BB173">
            <v>1.8324</v>
          </cell>
          <cell r="BC173">
            <v>1.6231</v>
          </cell>
          <cell r="BD173">
            <v>1.7112499999999999</v>
          </cell>
          <cell r="BE173">
            <v>3.0800000000000001E-2</v>
          </cell>
          <cell r="BF173">
            <v>0</v>
          </cell>
        </row>
        <row r="174">
          <cell r="A174" t="str">
            <v>T161</v>
          </cell>
          <cell r="B174" t="str">
            <v>Putney</v>
          </cell>
          <cell r="C174" t="str">
            <v>T161</v>
          </cell>
          <cell r="D174" t="str">
            <v>Putney</v>
          </cell>
          <cell r="E174" t="str">
            <v>T161T161</v>
          </cell>
          <cell r="F174" t="str">
            <v>Windham</v>
          </cell>
          <cell r="G174">
            <v>48</v>
          </cell>
          <cell r="I174">
            <v>4874868</v>
          </cell>
          <cell r="J174">
            <v>787157</v>
          </cell>
          <cell r="K174">
            <v>0</v>
          </cell>
          <cell r="L174">
            <v>0</v>
          </cell>
          <cell r="M174">
            <v>0</v>
          </cell>
          <cell r="N174">
            <v>4874868</v>
          </cell>
          <cell r="O174">
            <v>787157</v>
          </cell>
          <cell r="P174">
            <v>4087711</v>
          </cell>
          <cell r="Q174">
            <v>337.81</v>
          </cell>
          <cell r="R174">
            <v>11.93</v>
          </cell>
          <cell r="S174">
            <v>76078</v>
          </cell>
          <cell r="T174">
            <v>0</v>
          </cell>
          <cell r="U174">
            <v>4087711</v>
          </cell>
          <cell r="V174">
            <v>12100.62</v>
          </cell>
          <cell r="W174">
            <v>3862996</v>
          </cell>
          <cell r="X174">
            <v>11379.83</v>
          </cell>
          <cell r="Y174">
            <v>302890</v>
          </cell>
          <cell r="Z174">
            <v>892.27</v>
          </cell>
          <cell r="AA174">
            <v>10487.56</v>
          </cell>
          <cell r="AB174">
            <v>314981</v>
          </cell>
          <cell r="AC174">
            <v>0</v>
          </cell>
          <cell r="AD174">
            <v>314981</v>
          </cell>
          <cell r="AE174">
            <v>932.42</v>
          </cell>
          <cell r="AF174">
            <v>11168.2</v>
          </cell>
          <cell r="AG174">
            <v>0</v>
          </cell>
          <cell r="AH174">
            <v>0</v>
          </cell>
          <cell r="AI174">
            <v>4087711</v>
          </cell>
          <cell r="AJ174">
            <v>12100.62</v>
          </cell>
          <cell r="AK174">
            <v>1.65083</v>
          </cell>
          <cell r="AL174">
            <v>1.5683</v>
          </cell>
          <cell r="AM174">
            <v>0.60670000000000002</v>
          </cell>
          <cell r="AN174">
            <v>2.585</v>
          </cell>
          <cell r="AO174">
            <v>2.3734999999999999</v>
          </cell>
          <cell r="AP174">
            <v>1.1525000000000001</v>
          </cell>
          <cell r="AQ174" t="str">
            <v>Reappraised</v>
          </cell>
          <cell r="AR174">
            <v>1.3608</v>
          </cell>
          <cell r="AS174">
            <v>1.2495000000000001</v>
          </cell>
          <cell r="AT174">
            <v>1</v>
          </cell>
          <cell r="AU174">
            <v>1</v>
          </cell>
          <cell r="AV174">
            <v>4087711</v>
          </cell>
          <cell r="AW174">
            <v>11.93</v>
          </cell>
          <cell r="AX174">
            <v>76078</v>
          </cell>
          <cell r="AY174">
            <v>4011633</v>
          </cell>
          <cell r="AZ174" t="str">
            <v xml:space="preserve"> ||</v>
          </cell>
          <cell r="BA174">
            <v>1.5683</v>
          </cell>
          <cell r="BB174">
            <v>1.3608</v>
          </cell>
          <cell r="BC174">
            <v>1.2495000000000001</v>
          </cell>
          <cell r="BD174">
            <v>1.65083</v>
          </cell>
          <cell r="BE174">
            <v>2.9700000000000001E-2</v>
          </cell>
          <cell r="BF174">
            <v>0</v>
          </cell>
        </row>
        <row r="175">
          <cell r="A175" t="str">
            <v>T162</v>
          </cell>
          <cell r="B175" t="str">
            <v>Randolph</v>
          </cell>
          <cell r="C175" t="str">
            <v>T162</v>
          </cell>
          <cell r="D175" t="str">
            <v>Randolph</v>
          </cell>
          <cell r="E175" t="str">
            <v>T162T162</v>
          </cell>
          <cell r="F175" t="str">
            <v>Orange</v>
          </cell>
          <cell r="G175">
            <v>28</v>
          </cell>
          <cell r="I175">
            <v>8399404</v>
          </cell>
          <cell r="J175">
            <v>805646</v>
          </cell>
          <cell r="K175">
            <v>0</v>
          </cell>
          <cell r="L175">
            <v>0</v>
          </cell>
          <cell r="M175">
            <v>0</v>
          </cell>
          <cell r="N175">
            <v>8399404</v>
          </cell>
          <cell r="O175">
            <v>805646</v>
          </cell>
          <cell r="P175">
            <v>7593758</v>
          </cell>
          <cell r="Q175">
            <v>685</v>
          </cell>
          <cell r="R175">
            <v>44.04</v>
          </cell>
          <cell r="S175">
            <v>280843</v>
          </cell>
          <cell r="T175">
            <v>0</v>
          </cell>
          <cell r="U175">
            <v>7593758</v>
          </cell>
          <cell r="V175">
            <v>11085.78</v>
          </cell>
          <cell r="W175">
            <v>7582215</v>
          </cell>
          <cell r="X175">
            <v>10681.58</v>
          </cell>
          <cell r="Y175">
            <v>347711</v>
          </cell>
          <cell r="Z175">
            <v>489.84</v>
          </cell>
          <cell r="AA175">
            <v>10191.74</v>
          </cell>
          <cell r="AB175">
            <v>306000</v>
          </cell>
          <cell r="AC175">
            <v>0</v>
          </cell>
          <cell r="AD175">
            <v>306000</v>
          </cell>
          <cell r="AE175">
            <v>446.72</v>
          </cell>
          <cell r="AF175">
            <v>10639.06</v>
          </cell>
          <cell r="AG175">
            <v>0</v>
          </cell>
          <cell r="AH175">
            <v>0</v>
          </cell>
          <cell r="AI175">
            <v>7593758</v>
          </cell>
          <cell r="AJ175">
            <v>11085.78</v>
          </cell>
          <cell r="AK175">
            <v>1.5123800000000001</v>
          </cell>
          <cell r="AL175">
            <v>1.4368000000000001</v>
          </cell>
          <cell r="AM175">
            <v>0.77749999999999997</v>
          </cell>
          <cell r="AN175">
            <v>1.8480000000000001</v>
          </cell>
          <cell r="AO175">
            <v>1.8521000000000001</v>
          </cell>
          <cell r="AP175">
            <v>1.4036999999999999</v>
          </cell>
          <cell r="AQ175" t="str">
            <v>Reappraised</v>
          </cell>
          <cell r="AR175">
            <v>1.0236000000000001</v>
          </cell>
          <cell r="AS175">
            <v>1.0259</v>
          </cell>
          <cell r="AT175">
            <v>1</v>
          </cell>
          <cell r="AU175">
            <v>1</v>
          </cell>
          <cell r="AV175">
            <v>7593758</v>
          </cell>
          <cell r="AW175">
            <v>44.04</v>
          </cell>
          <cell r="AX175">
            <v>280843</v>
          </cell>
          <cell r="AY175">
            <v>7312915</v>
          </cell>
          <cell r="AZ175" t="str">
            <v xml:space="preserve"> ||</v>
          </cell>
          <cell r="BA175">
            <v>1.4368000000000001</v>
          </cell>
          <cell r="BB175">
            <v>1.0236000000000001</v>
          </cell>
          <cell r="BC175">
            <v>1.0259</v>
          </cell>
          <cell r="BD175">
            <v>1.5123800000000001</v>
          </cell>
          <cell r="BE175">
            <v>2.7199999999999998E-2</v>
          </cell>
          <cell r="BF175">
            <v>0</v>
          </cell>
        </row>
        <row r="176">
          <cell r="A176" t="str">
            <v>T163</v>
          </cell>
          <cell r="B176" t="str">
            <v>Reading</v>
          </cell>
          <cell r="C176" t="str">
            <v>T163</v>
          </cell>
          <cell r="D176" t="str">
            <v>Reading</v>
          </cell>
          <cell r="E176" t="str">
            <v>T163T163</v>
          </cell>
          <cell r="F176" t="str">
            <v>Windsor</v>
          </cell>
          <cell r="G176">
            <v>51</v>
          </cell>
          <cell r="I176">
            <v>1652455</v>
          </cell>
          <cell r="J176">
            <v>217205</v>
          </cell>
          <cell r="K176">
            <v>0</v>
          </cell>
          <cell r="L176">
            <v>0</v>
          </cell>
          <cell r="M176">
            <v>0</v>
          </cell>
          <cell r="N176">
            <v>1652455</v>
          </cell>
          <cell r="O176">
            <v>217205</v>
          </cell>
          <cell r="P176">
            <v>1435250</v>
          </cell>
          <cell r="Q176">
            <v>115.78</v>
          </cell>
          <cell r="R176">
            <v>1.41</v>
          </cell>
          <cell r="S176">
            <v>8992</v>
          </cell>
          <cell r="T176">
            <v>0</v>
          </cell>
          <cell r="U176">
            <v>1435250</v>
          </cell>
          <cell r="V176">
            <v>12396.36</v>
          </cell>
          <cell r="W176">
            <v>1399548</v>
          </cell>
          <cell r="X176">
            <v>11664.84</v>
          </cell>
          <cell r="Y176">
            <v>101368</v>
          </cell>
          <cell r="Z176">
            <v>844.87</v>
          </cell>
          <cell r="AA176">
            <v>10819.97</v>
          </cell>
          <cell r="AB176">
            <v>73348</v>
          </cell>
          <cell r="AC176">
            <v>0</v>
          </cell>
          <cell r="AD176">
            <v>73348</v>
          </cell>
          <cell r="AE176">
            <v>633.51</v>
          </cell>
          <cell r="AF176">
            <v>11762.85</v>
          </cell>
          <cell r="AG176">
            <v>34.850000000000364</v>
          </cell>
          <cell r="AH176">
            <v>4035</v>
          </cell>
          <cell r="AI176">
            <v>1439285</v>
          </cell>
          <cell r="AJ176">
            <v>12431.21</v>
          </cell>
          <cell r="AK176">
            <v>1.69594</v>
          </cell>
          <cell r="AL176">
            <v>1.6111</v>
          </cell>
          <cell r="AM176">
            <v>0.98069999999999991</v>
          </cell>
          <cell r="AN176">
            <v>1.6428</v>
          </cell>
          <cell r="AO176">
            <v>1.4682999999999999</v>
          </cell>
          <cell r="AP176">
            <v>0.98069999999999991</v>
          </cell>
          <cell r="AQ176" t="str">
            <v/>
          </cell>
          <cell r="AR176">
            <v>1.6428</v>
          </cell>
          <cell r="AS176">
            <v>1.4682999999999999</v>
          </cell>
          <cell r="AT176">
            <v>0</v>
          </cell>
          <cell r="AU176">
            <v>0</v>
          </cell>
          <cell r="AV176">
            <v>1435250</v>
          </cell>
          <cell r="AW176">
            <v>1.41</v>
          </cell>
          <cell r="AX176">
            <v>8992</v>
          </cell>
          <cell r="AY176">
            <v>1426258</v>
          </cell>
          <cell r="AZ176" t="str">
            <v xml:space="preserve"> ||</v>
          </cell>
          <cell r="BA176">
            <v>1.6111</v>
          </cell>
          <cell r="BB176">
            <v>1.6428</v>
          </cell>
          <cell r="BC176">
            <v>1.4682999999999999</v>
          </cell>
          <cell r="BD176">
            <v>1.69594</v>
          </cell>
          <cell r="BE176">
            <v>3.0499999999999999E-2</v>
          </cell>
          <cell r="BF176">
            <v>0</v>
          </cell>
        </row>
        <row r="177">
          <cell r="A177" t="str">
            <v>T164</v>
          </cell>
          <cell r="B177" t="str">
            <v>Readsboro</v>
          </cell>
          <cell r="C177" t="str">
            <v>T164</v>
          </cell>
          <cell r="D177" t="str">
            <v>Readsboro</v>
          </cell>
          <cell r="E177" t="str">
            <v>T164T164</v>
          </cell>
          <cell r="F177" t="str">
            <v>Bennington</v>
          </cell>
          <cell r="G177">
            <v>49</v>
          </cell>
          <cell r="I177">
            <v>1276235</v>
          </cell>
          <cell r="J177">
            <v>330736</v>
          </cell>
          <cell r="K177">
            <v>0</v>
          </cell>
          <cell r="L177">
            <v>0</v>
          </cell>
          <cell r="M177">
            <v>0</v>
          </cell>
          <cell r="N177">
            <v>1276235</v>
          </cell>
          <cell r="O177">
            <v>330736</v>
          </cell>
          <cell r="P177">
            <v>945499</v>
          </cell>
          <cell r="Q177">
            <v>128.99</v>
          </cell>
          <cell r="R177">
            <v>0.59</v>
          </cell>
          <cell r="S177">
            <v>3762</v>
          </cell>
          <cell r="T177">
            <v>0</v>
          </cell>
          <cell r="U177">
            <v>945499</v>
          </cell>
          <cell r="V177">
            <v>7330.02</v>
          </cell>
          <cell r="W177">
            <v>932287</v>
          </cell>
          <cell r="X177">
            <v>6974.54</v>
          </cell>
          <cell r="Y177">
            <v>1425</v>
          </cell>
          <cell r="Z177">
            <v>10.66</v>
          </cell>
          <cell r="AA177">
            <v>6963.88</v>
          </cell>
          <cell r="AB177">
            <v>798</v>
          </cell>
          <cell r="AC177">
            <v>0</v>
          </cell>
          <cell r="AD177">
            <v>798</v>
          </cell>
          <cell r="AE177">
            <v>6.19</v>
          </cell>
          <cell r="AF177">
            <v>7323.83</v>
          </cell>
          <cell r="AG177">
            <v>0</v>
          </cell>
          <cell r="AH177">
            <v>0</v>
          </cell>
          <cell r="AI177">
            <v>945499</v>
          </cell>
          <cell r="AJ177">
            <v>7330.02</v>
          </cell>
          <cell r="AK177">
            <v>1</v>
          </cell>
          <cell r="AL177">
            <v>0.95</v>
          </cell>
          <cell r="AM177">
            <v>0.82739999999999991</v>
          </cell>
          <cell r="AN177">
            <v>1.1482000000000001</v>
          </cell>
          <cell r="AO177">
            <v>1.7403999999999999</v>
          </cell>
          <cell r="AP177">
            <v>0.82739999999999991</v>
          </cell>
          <cell r="AQ177" t="str">
            <v/>
          </cell>
          <cell r="AR177">
            <v>1.1482000000000001</v>
          </cell>
          <cell r="AS177">
            <v>1.7403999999999999</v>
          </cell>
          <cell r="AT177">
            <v>0</v>
          </cell>
          <cell r="AU177">
            <v>0</v>
          </cell>
          <cell r="AV177">
            <v>945499</v>
          </cell>
          <cell r="AW177">
            <v>0.59</v>
          </cell>
          <cell r="AX177">
            <v>3762</v>
          </cell>
          <cell r="AY177">
            <v>941737</v>
          </cell>
          <cell r="AZ177" t="str">
            <v xml:space="preserve"> ||</v>
          </cell>
          <cell r="BA177">
            <v>0.95</v>
          </cell>
          <cell r="BB177">
            <v>1.1482000000000001</v>
          </cell>
          <cell r="BC177">
            <v>1.7403999999999999</v>
          </cell>
          <cell r="BD177">
            <v>1</v>
          </cell>
          <cell r="BE177">
            <v>1.7999999999999999E-2</v>
          </cell>
          <cell r="BF177">
            <v>0</v>
          </cell>
        </row>
        <row r="178">
          <cell r="A178" t="str">
            <v>T165</v>
          </cell>
          <cell r="B178" t="str">
            <v>Richford</v>
          </cell>
          <cell r="C178" t="str">
            <v>T165</v>
          </cell>
          <cell r="D178" t="str">
            <v>Richford</v>
          </cell>
          <cell r="E178" t="str">
            <v>T165T165</v>
          </cell>
          <cell r="F178" t="str">
            <v>Franklin</v>
          </cell>
          <cell r="G178">
            <v>20</v>
          </cell>
          <cell r="I178">
            <v>5540151</v>
          </cell>
          <cell r="J178">
            <v>1389471</v>
          </cell>
          <cell r="K178">
            <v>0</v>
          </cell>
          <cell r="L178">
            <v>0</v>
          </cell>
          <cell r="M178">
            <v>0</v>
          </cell>
          <cell r="N178">
            <v>5540151</v>
          </cell>
          <cell r="O178">
            <v>1389471</v>
          </cell>
          <cell r="P178">
            <v>4150680</v>
          </cell>
          <cell r="Q178">
            <v>437.83</v>
          </cell>
          <cell r="R178">
            <v>2.82</v>
          </cell>
          <cell r="S178">
            <v>17983</v>
          </cell>
          <cell r="T178">
            <v>0</v>
          </cell>
          <cell r="U178">
            <v>4150680</v>
          </cell>
          <cell r="V178">
            <v>9480.1200000000008</v>
          </cell>
          <cell r="W178">
            <v>4049490</v>
          </cell>
          <cell r="X178">
            <v>9198.3700000000008</v>
          </cell>
          <cell r="Y178">
            <v>338999</v>
          </cell>
          <cell r="Z178">
            <v>629.17999999999995</v>
          </cell>
          <cell r="AA178">
            <v>8569.19</v>
          </cell>
          <cell r="AB178">
            <v>316504</v>
          </cell>
          <cell r="AC178">
            <v>60166</v>
          </cell>
          <cell r="AD178">
            <v>256338</v>
          </cell>
          <cell r="AE178">
            <v>585.47</v>
          </cell>
          <cell r="AF178">
            <v>8894.65</v>
          </cell>
          <cell r="AG178">
            <v>0</v>
          </cell>
          <cell r="AH178">
            <v>0</v>
          </cell>
          <cell r="AI178">
            <v>4150680</v>
          </cell>
          <cell r="AJ178">
            <v>9480.1200000000008</v>
          </cell>
          <cell r="AK178">
            <v>1.2933300000000001</v>
          </cell>
          <cell r="AL178">
            <v>1.2286999999999999</v>
          </cell>
          <cell r="AM178">
            <v>0.66879999999999995</v>
          </cell>
          <cell r="AN178">
            <v>1.8371999999999999</v>
          </cell>
          <cell r="AO178">
            <v>2.1530999999999998</v>
          </cell>
          <cell r="AP178">
            <v>1.3846000000000001</v>
          </cell>
          <cell r="AQ178" t="str">
            <v>Reappraised</v>
          </cell>
          <cell r="AR178">
            <v>0.88739999999999997</v>
          </cell>
          <cell r="AS178">
            <v>1.04</v>
          </cell>
          <cell r="AT178">
            <v>1</v>
          </cell>
          <cell r="AU178">
            <v>1</v>
          </cell>
          <cell r="AV178">
            <v>4150680</v>
          </cell>
          <cell r="AW178">
            <v>2.82</v>
          </cell>
          <cell r="AX178">
            <v>17983</v>
          </cell>
          <cell r="AY178">
            <v>4132697</v>
          </cell>
          <cell r="AZ178" t="str">
            <v xml:space="preserve"> ||</v>
          </cell>
          <cell r="BA178">
            <v>1.2286999999999999</v>
          </cell>
          <cell r="BB178">
            <v>0.88739999999999997</v>
          </cell>
          <cell r="BC178">
            <v>1.04</v>
          </cell>
          <cell r="BD178">
            <v>1.2933300000000001</v>
          </cell>
          <cell r="BE178">
            <v>2.3300000000000001E-2</v>
          </cell>
          <cell r="BF178">
            <v>0</v>
          </cell>
        </row>
        <row r="179">
          <cell r="A179" t="str">
            <v>T166</v>
          </cell>
          <cell r="B179" t="str">
            <v>Richmond</v>
          </cell>
          <cell r="C179" t="str">
            <v>T166</v>
          </cell>
          <cell r="D179" t="str">
            <v>Richmond</v>
          </cell>
          <cell r="E179" t="str">
            <v>T166T166</v>
          </cell>
          <cell r="F179" t="str">
            <v>Chittenden</v>
          </cell>
          <cell r="G179">
            <v>12</v>
          </cell>
          <cell r="I179">
            <v>8499715</v>
          </cell>
          <cell r="J179">
            <v>649000</v>
          </cell>
          <cell r="K179">
            <v>0</v>
          </cell>
          <cell r="L179">
            <v>0</v>
          </cell>
          <cell r="M179">
            <v>0</v>
          </cell>
          <cell r="N179">
            <v>8499715</v>
          </cell>
          <cell r="O179">
            <v>649000</v>
          </cell>
          <cell r="P179">
            <v>7850715</v>
          </cell>
          <cell r="Q179">
            <v>777.64</v>
          </cell>
          <cell r="R179">
            <v>13.92</v>
          </cell>
          <cell r="S179">
            <v>88768</v>
          </cell>
          <cell r="T179">
            <v>0</v>
          </cell>
          <cell r="U179">
            <v>7850715</v>
          </cell>
          <cell r="V179">
            <v>10095.56</v>
          </cell>
          <cell r="W179">
            <v>7399626</v>
          </cell>
          <cell r="X179">
            <v>9257.98</v>
          </cell>
          <cell r="Y179">
            <v>292409</v>
          </cell>
          <cell r="Z179">
            <v>365.85</v>
          </cell>
          <cell r="AA179">
            <v>8892.1299999999992</v>
          </cell>
          <cell r="AB179">
            <v>334719</v>
          </cell>
          <cell r="AC179">
            <v>0</v>
          </cell>
          <cell r="AD179">
            <v>334719</v>
          </cell>
          <cell r="AE179">
            <v>430.43</v>
          </cell>
          <cell r="AF179">
            <v>9665.1299999999992</v>
          </cell>
          <cell r="AG179">
            <v>0</v>
          </cell>
          <cell r="AH179">
            <v>0</v>
          </cell>
          <cell r="AI179">
            <v>7850715</v>
          </cell>
          <cell r="AJ179">
            <v>10095.56</v>
          </cell>
          <cell r="AK179">
            <v>1.3772899999999999</v>
          </cell>
          <cell r="AL179">
            <v>1.3084</v>
          </cell>
          <cell r="AM179">
            <v>0.89069999999999994</v>
          </cell>
          <cell r="AN179">
            <v>1.4690000000000001</v>
          </cell>
          <cell r="AO179">
            <v>1.6167</v>
          </cell>
          <cell r="AP179">
            <v>0.89069999999999994</v>
          </cell>
          <cell r="AQ179" t="str">
            <v/>
          </cell>
          <cell r="AR179">
            <v>1.4690000000000001</v>
          </cell>
          <cell r="AS179">
            <v>1.6167</v>
          </cell>
          <cell r="AT179">
            <v>0</v>
          </cell>
          <cell r="AU179">
            <v>0</v>
          </cell>
          <cell r="AV179">
            <v>7850715</v>
          </cell>
          <cell r="AW179">
            <v>13.92</v>
          </cell>
          <cell r="AX179">
            <v>88768</v>
          </cell>
          <cell r="AY179">
            <v>7761947</v>
          </cell>
          <cell r="AZ179" t="str">
            <v xml:space="preserve"> ||</v>
          </cell>
          <cell r="BA179">
            <v>1.3084</v>
          </cell>
          <cell r="BB179">
            <v>1.4690000000000001</v>
          </cell>
          <cell r="BC179">
            <v>1.6167</v>
          </cell>
          <cell r="BD179">
            <v>1.3772899999999999</v>
          </cell>
          <cell r="BE179">
            <v>2.4799999999999999E-2</v>
          </cell>
          <cell r="BF179">
            <v>0</v>
          </cell>
        </row>
        <row r="180">
          <cell r="A180" t="str">
            <v>T167</v>
          </cell>
          <cell r="B180" t="str">
            <v>Ripton</v>
          </cell>
          <cell r="C180" t="str">
            <v>T167</v>
          </cell>
          <cell r="D180" t="str">
            <v>Ripton</v>
          </cell>
          <cell r="E180" t="str">
            <v>T167T167</v>
          </cell>
          <cell r="F180" t="str">
            <v>Addison</v>
          </cell>
          <cell r="G180">
            <v>3</v>
          </cell>
          <cell r="I180">
            <v>1392634</v>
          </cell>
          <cell r="J180">
            <v>177744</v>
          </cell>
          <cell r="K180">
            <v>0</v>
          </cell>
          <cell r="L180">
            <v>0</v>
          </cell>
          <cell r="M180">
            <v>0</v>
          </cell>
          <cell r="N180">
            <v>1392634</v>
          </cell>
          <cell r="O180">
            <v>177744</v>
          </cell>
          <cell r="P180">
            <v>1214890</v>
          </cell>
          <cell r="Q180">
            <v>100.21</v>
          </cell>
          <cell r="R180">
            <v>3.51</v>
          </cell>
          <cell r="S180">
            <v>22383</v>
          </cell>
          <cell r="T180">
            <v>0</v>
          </cell>
          <cell r="U180">
            <v>1214890</v>
          </cell>
          <cell r="V180">
            <v>12123.44</v>
          </cell>
          <cell r="W180">
            <v>1113542</v>
          </cell>
          <cell r="X180">
            <v>11996.79</v>
          </cell>
          <cell r="Y180">
            <v>79369</v>
          </cell>
          <cell r="Z180">
            <v>855.09</v>
          </cell>
          <cell r="AA180">
            <v>11141.7</v>
          </cell>
          <cell r="AB180">
            <v>85435</v>
          </cell>
          <cell r="AC180">
            <v>0</v>
          </cell>
          <cell r="AD180">
            <v>85435</v>
          </cell>
          <cell r="AE180">
            <v>852.56</v>
          </cell>
          <cell r="AF180">
            <v>11270.88</v>
          </cell>
          <cell r="AG180">
            <v>0</v>
          </cell>
          <cell r="AH180">
            <v>0</v>
          </cell>
          <cell r="AI180">
            <v>1214890</v>
          </cell>
          <cell r="AJ180">
            <v>12123.44</v>
          </cell>
          <cell r="AK180">
            <v>1.65395</v>
          </cell>
          <cell r="AL180">
            <v>1.5712999999999999</v>
          </cell>
          <cell r="AM180">
            <v>0.97219999999999995</v>
          </cell>
          <cell r="AN180">
            <v>1.6162000000000001</v>
          </cell>
          <cell r="AO180">
            <v>1.4812000000000001</v>
          </cell>
          <cell r="AP180">
            <v>0.97219999999999995</v>
          </cell>
          <cell r="AQ180" t="str">
            <v/>
          </cell>
          <cell r="AR180">
            <v>1.6162000000000001</v>
          </cell>
          <cell r="AS180">
            <v>1.4812000000000001</v>
          </cell>
          <cell r="AT180">
            <v>0</v>
          </cell>
          <cell r="AU180">
            <v>0</v>
          </cell>
          <cell r="AV180">
            <v>1214890</v>
          </cell>
          <cell r="AW180">
            <v>3.51</v>
          </cell>
          <cell r="AX180">
            <v>22383</v>
          </cell>
          <cell r="AY180">
            <v>1192507</v>
          </cell>
          <cell r="AZ180" t="str">
            <v xml:space="preserve"> ||</v>
          </cell>
          <cell r="BA180">
            <v>1.5712999999999999</v>
          </cell>
          <cell r="BB180">
            <v>1.6162000000000001</v>
          </cell>
          <cell r="BC180">
            <v>1.4812000000000001</v>
          </cell>
          <cell r="BD180">
            <v>1.65395</v>
          </cell>
          <cell r="BE180">
            <v>2.98E-2</v>
          </cell>
          <cell r="BF180">
            <v>0</v>
          </cell>
        </row>
        <row r="181">
          <cell r="A181" t="str">
            <v>T168</v>
          </cell>
          <cell r="B181" t="str">
            <v>Rochester</v>
          </cell>
          <cell r="C181" t="str">
            <v>T168</v>
          </cell>
          <cell r="D181" t="str">
            <v>Rochester</v>
          </cell>
          <cell r="E181" t="str">
            <v>T168T168</v>
          </cell>
          <cell r="F181" t="str">
            <v>Windsor</v>
          </cell>
          <cell r="G181">
            <v>50</v>
          </cell>
          <cell r="I181">
            <v>3264943</v>
          </cell>
          <cell r="J181">
            <v>955174</v>
          </cell>
          <cell r="K181">
            <v>0</v>
          </cell>
          <cell r="L181">
            <v>0</v>
          </cell>
          <cell r="M181">
            <v>0</v>
          </cell>
          <cell r="N181">
            <v>3264943</v>
          </cell>
          <cell r="O181">
            <v>955174</v>
          </cell>
          <cell r="P181">
            <v>2309769</v>
          </cell>
          <cell r="Q181">
            <v>191.01</v>
          </cell>
          <cell r="R181">
            <v>7.04</v>
          </cell>
          <cell r="S181">
            <v>44894</v>
          </cell>
          <cell r="T181">
            <v>0</v>
          </cell>
          <cell r="U181">
            <v>2309769</v>
          </cell>
          <cell r="V181">
            <v>12092.4</v>
          </cell>
          <cell r="W181">
            <v>2490037</v>
          </cell>
          <cell r="X181">
            <v>12639.78</v>
          </cell>
          <cell r="Y181">
            <v>75664</v>
          </cell>
          <cell r="Z181">
            <v>384.08</v>
          </cell>
          <cell r="AA181">
            <v>12255.7</v>
          </cell>
          <cell r="AB181">
            <v>72770</v>
          </cell>
          <cell r="AC181">
            <v>0</v>
          </cell>
          <cell r="AD181">
            <v>72770</v>
          </cell>
          <cell r="AE181">
            <v>380.97</v>
          </cell>
          <cell r="AF181">
            <v>11711.43</v>
          </cell>
          <cell r="AG181">
            <v>0</v>
          </cell>
          <cell r="AH181">
            <v>0</v>
          </cell>
          <cell r="AI181">
            <v>2309769</v>
          </cell>
          <cell r="AJ181">
            <v>12092.4</v>
          </cell>
          <cell r="AK181">
            <v>1.64971</v>
          </cell>
          <cell r="AL181">
            <v>1.5671999999999999</v>
          </cell>
          <cell r="AM181">
            <v>0.97250000000000003</v>
          </cell>
          <cell r="AN181">
            <v>1.6114999999999999</v>
          </cell>
          <cell r="AO181">
            <v>1.4806999999999999</v>
          </cell>
          <cell r="AP181">
            <v>0.97250000000000003</v>
          </cell>
          <cell r="AQ181" t="str">
            <v/>
          </cell>
          <cell r="AR181">
            <v>1.6114999999999999</v>
          </cell>
          <cell r="AS181">
            <v>1.4806999999999999</v>
          </cell>
          <cell r="AT181">
            <v>0</v>
          </cell>
          <cell r="AU181">
            <v>0</v>
          </cell>
          <cell r="AV181">
            <v>2309769</v>
          </cell>
          <cell r="AW181">
            <v>7.04</v>
          </cell>
          <cell r="AX181">
            <v>44894</v>
          </cell>
          <cell r="AY181">
            <v>2264875</v>
          </cell>
          <cell r="AZ181" t="str">
            <v xml:space="preserve"> ||</v>
          </cell>
          <cell r="BA181">
            <v>1.5671999999999999</v>
          </cell>
          <cell r="BB181">
            <v>1.6114999999999999</v>
          </cell>
          <cell r="BC181">
            <v>1.4806999999999999</v>
          </cell>
          <cell r="BD181">
            <v>1.64971</v>
          </cell>
          <cell r="BE181">
            <v>2.9700000000000001E-2</v>
          </cell>
          <cell r="BF181">
            <v>0</v>
          </cell>
        </row>
        <row r="182">
          <cell r="A182" t="str">
            <v>T169</v>
          </cell>
          <cell r="B182" t="str">
            <v>Rockingham</v>
          </cell>
          <cell r="C182" t="str">
            <v>T169</v>
          </cell>
          <cell r="D182" t="str">
            <v>Rockingham</v>
          </cell>
          <cell r="E182" t="str">
            <v>T169T169</v>
          </cell>
          <cell r="F182" t="str">
            <v>Windham</v>
          </cell>
          <cell r="G182">
            <v>47</v>
          </cell>
          <cell r="I182">
            <v>12049472</v>
          </cell>
          <cell r="J182">
            <v>2254947</v>
          </cell>
          <cell r="K182">
            <v>0</v>
          </cell>
          <cell r="L182">
            <v>0</v>
          </cell>
          <cell r="M182">
            <v>0</v>
          </cell>
          <cell r="N182">
            <v>12049472</v>
          </cell>
          <cell r="O182">
            <v>2254947</v>
          </cell>
          <cell r="P182">
            <v>9794525</v>
          </cell>
          <cell r="Q182">
            <v>871.34</v>
          </cell>
          <cell r="R182">
            <v>18.53</v>
          </cell>
          <cell r="S182">
            <v>118166</v>
          </cell>
          <cell r="T182">
            <v>0</v>
          </cell>
          <cell r="U182">
            <v>9794525</v>
          </cell>
          <cell r="V182">
            <v>11240.76</v>
          </cell>
          <cell r="W182">
            <v>10044561</v>
          </cell>
          <cell r="X182">
            <v>11124.28</v>
          </cell>
          <cell r="Y182">
            <v>0</v>
          </cell>
          <cell r="Z182">
            <v>0</v>
          </cell>
          <cell r="AA182">
            <v>11124.28</v>
          </cell>
          <cell r="AB182">
            <v>165000</v>
          </cell>
          <cell r="AC182">
            <v>0</v>
          </cell>
          <cell r="AD182">
            <v>165000</v>
          </cell>
          <cell r="AE182">
            <v>189.36</v>
          </cell>
          <cell r="AF182">
            <v>11051.4</v>
          </cell>
          <cell r="AG182">
            <v>0</v>
          </cell>
          <cell r="AH182">
            <v>0</v>
          </cell>
          <cell r="AI182">
            <v>9794525</v>
          </cell>
          <cell r="AJ182">
            <v>11240.76</v>
          </cell>
          <cell r="AK182">
            <v>1.5335300000000001</v>
          </cell>
          <cell r="AL182">
            <v>1.4569000000000001</v>
          </cell>
          <cell r="AM182">
            <v>0.89060000000000006</v>
          </cell>
          <cell r="AN182">
            <v>1.6358999999999999</v>
          </cell>
          <cell r="AO182">
            <v>1.6169</v>
          </cell>
          <cell r="AP182">
            <v>1.3825000000000001</v>
          </cell>
          <cell r="AQ182" t="str">
            <v>Reappraised</v>
          </cell>
          <cell r="AR182">
            <v>1.0538000000000001</v>
          </cell>
          <cell r="AS182">
            <v>1.0416000000000001</v>
          </cell>
          <cell r="AT182">
            <v>1</v>
          </cell>
          <cell r="AU182">
            <v>1</v>
          </cell>
          <cell r="AV182">
            <v>9794525</v>
          </cell>
          <cell r="AW182">
            <v>18.53</v>
          </cell>
          <cell r="AX182">
            <v>118166</v>
          </cell>
          <cell r="AY182">
            <v>9676359</v>
          </cell>
          <cell r="AZ182" t="str">
            <v xml:space="preserve"> ||</v>
          </cell>
          <cell r="BA182">
            <v>1.4569000000000001</v>
          </cell>
          <cell r="BB182">
            <v>1.0538000000000001</v>
          </cell>
          <cell r="BC182">
            <v>1.0416000000000001</v>
          </cell>
          <cell r="BD182">
            <v>1.5335300000000001</v>
          </cell>
          <cell r="BE182">
            <v>2.76E-2</v>
          </cell>
          <cell r="BF182">
            <v>0</v>
          </cell>
        </row>
        <row r="183">
          <cell r="A183" t="str">
            <v>T170</v>
          </cell>
          <cell r="B183" t="str">
            <v>Roxbury</v>
          </cell>
          <cell r="C183" t="str">
            <v>T170</v>
          </cell>
          <cell r="D183" t="str">
            <v>Roxbury</v>
          </cell>
          <cell r="E183" t="str">
            <v>T170T170</v>
          </cell>
          <cell r="F183" t="str">
            <v>Washington</v>
          </cell>
          <cell r="G183">
            <v>43</v>
          </cell>
          <cell r="I183">
            <v>1458647</v>
          </cell>
          <cell r="J183">
            <v>247347</v>
          </cell>
          <cell r="K183">
            <v>0</v>
          </cell>
          <cell r="L183">
            <v>0</v>
          </cell>
          <cell r="M183">
            <v>0</v>
          </cell>
          <cell r="N183">
            <v>1458647</v>
          </cell>
          <cell r="O183">
            <v>247347</v>
          </cell>
          <cell r="P183">
            <v>1211300</v>
          </cell>
          <cell r="Q183">
            <v>112.34</v>
          </cell>
          <cell r="R183">
            <v>2.48</v>
          </cell>
          <cell r="S183">
            <v>15815</v>
          </cell>
          <cell r="T183">
            <v>0</v>
          </cell>
          <cell r="U183">
            <v>1211300</v>
          </cell>
          <cell r="V183">
            <v>10782.45</v>
          </cell>
          <cell r="W183">
            <v>1131825</v>
          </cell>
          <cell r="X183">
            <v>10357.11</v>
          </cell>
          <cell r="Y183">
            <v>20745</v>
          </cell>
          <cell r="Z183">
            <v>189.83</v>
          </cell>
          <cell r="AA183">
            <v>10167.280000000001</v>
          </cell>
          <cell r="AB183">
            <v>19695</v>
          </cell>
          <cell r="AC183">
            <v>0</v>
          </cell>
          <cell r="AD183">
            <v>19695</v>
          </cell>
          <cell r="AE183">
            <v>175.32</v>
          </cell>
          <cell r="AF183">
            <v>10607.13</v>
          </cell>
          <cell r="AG183">
            <v>0</v>
          </cell>
          <cell r="AH183">
            <v>0</v>
          </cell>
          <cell r="AI183">
            <v>1211300</v>
          </cell>
          <cell r="AJ183">
            <v>10782.45</v>
          </cell>
          <cell r="AK183">
            <v>1.4710000000000001</v>
          </cell>
          <cell r="AL183">
            <v>1.3975</v>
          </cell>
          <cell r="AM183">
            <v>0.93620000000000003</v>
          </cell>
          <cell r="AN183">
            <v>1.4926999999999999</v>
          </cell>
          <cell r="AO183">
            <v>1.5381</v>
          </cell>
          <cell r="AP183">
            <v>0.93620000000000003</v>
          </cell>
          <cell r="AQ183" t="str">
            <v/>
          </cell>
          <cell r="AR183">
            <v>1.4926999999999999</v>
          </cell>
          <cell r="AS183">
            <v>1.5381</v>
          </cell>
          <cell r="AT183">
            <v>0</v>
          </cell>
          <cell r="AU183">
            <v>0</v>
          </cell>
          <cell r="AV183">
            <v>1211300</v>
          </cell>
          <cell r="AW183">
            <v>2.48</v>
          </cell>
          <cell r="AX183">
            <v>15815</v>
          </cell>
          <cell r="AY183">
            <v>1195485</v>
          </cell>
          <cell r="AZ183" t="str">
            <v xml:space="preserve"> ||</v>
          </cell>
          <cell r="BA183">
            <v>1.3975</v>
          </cell>
          <cell r="BB183">
            <v>1.4926999999999999</v>
          </cell>
          <cell r="BC183">
            <v>1.5381</v>
          </cell>
          <cell r="BD183">
            <v>1.4710000000000001</v>
          </cell>
          <cell r="BE183">
            <v>2.6499999999999999E-2</v>
          </cell>
          <cell r="BF183">
            <v>0</v>
          </cell>
        </row>
        <row r="184">
          <cell r="A184" t="str">
            <v>T171</v>
          </cell>
          <cell r="B184" t="str">
            <v>Royalton</v>
          </cell>
          <cell r="C184" t="str">
            <v>T171</v>
          </cell>
          <cell r="D184" t="str">
            <v>Royalton</v>
          </cell>
          <cell r="E184" t="str">
            <v>T171T171</v>
          </cell>
          <cell r="F184" t="str">
            <v>Windsor</v>
          </cell>
          <cell r="G184">
            <v>30</v>
          </cell>
          <cell r="I184">
            <v>5228949</v>
          </cell>
          <cell r="J184">
            <v>1441978</v>
          </cell>
          <cell r="K184">
            <v>0</v>
          </cell>
          <cell r="L184">
            <v>0</v>
          </cell>
          <cell r="M184">
            <v>0</v>
          </cell>
          <cell r="N184">
            <v>5228949</v>
          </cell>
          <cell r="O184">
            <v>1441978</v>
          </cell>
          <cell r="P184">
            <v>3786971</v>
          </cell>
          <cell r="Q184">
            <v>411.33</v>
          </cell>
          <cell r="R184">
            <v>6.03</v>
          </cell>
          <cell r="S184">
            <v>38453</v>
          </cell>
          <cell r="T184">
            <v>0</v>
          </cell>
          <cell r="U184">
            <v>3786971</v>
          </cell>
          <cell r="V184">
            <v>9206.65</v>
          </cell>
          <cell r="W184">
            <v>3621190</v>
          </cell>
          <cell r="X184">
            <v>8497.25</v>
          </cell>
          <cell r="Y184">
            <v>58801</v>
          </cell>
          <cell r="Z184">
            <v>117.92</v>
          </cell>
          <cell r="AA184">
            <v>8379.33</v>
          </cell>
          <cell r="AB184">
            <v>57401</v>
          </cell>
          <cell r="AC184">
            <v>0</v>
          </cell>
          <cell r="AD184">
            <v>57401</v>
          </cell>
          <cell r="AE184">
            <v>139.55000000000001</v>
          </cell>
          <cell r="AF184">
            <v>9067.1</v>
          </cell>
          <cell r="AG184">
            <v>0</v>
          </cell>
          <cell r="AH184">
            <v>0</v>
          </cell>
          <cell r="AI184">
            <v>3786971</v>
          </cell>
          <cell r="AJ184">
            <v>9206.65</v>
          </cell>
          <cell r="AK184">
            <v>1.2560199999999999</v>
          </cell>
          <cell r="AL184">
            <v>1.1932</v>
          </cell>
          <cell r="AM184">
            <v>0.71069999999999989</v>
          </cell>
          <cell r="AN184">
            <v>1.6789000000000001</v>
          </cell>
          <cell r="AO184">
            <v>2.0261999999999998</v>
          </cell>
          <cell r="AP184">
            <v>0.71069999999999989</v>
          </cell>
          <cell r="AQ184" t="str">
            <v/>
          </cell>
          <cell r="AR184">
            <v>1.6789000000000001</v>
          </cell>
          <cell r="AS184">
            <v>2.0261999999999998</v>
          </cell>
          <cell r="AT184">
            <v>0</v>
          </cell>
          <cell r="AU184">
            <v>0</v>
          </cell>
          <cell r="AV184">
            <v>3786971</v>
          </cell>
          <cell r="AW184">
            <v>6.03</v>
          </cell>
          <cell r="AX184">
            <v>38453</v>
          </cell>
          <cell r="AY184">
            <v>3748518</v>
          </cell>
          <cell r="AZ184" t="str">
            <v xml:space="preserve"> ||</v>
          </cell>
          <cell r="BA184">
            <v>1.1932</v>
          </cell>
          <cell r="BB184">
            <v>1.6789000000000001</v>
          </cell>
          <cell r="BC184">
            <v>2.0261999999999998</v>
          </cell>
          <cell r="BD184">
            <v>1.2560199999999999</v>
          </cell>
          <cell r="BE184">
            <v>2.2599999999999999E-2</v>
          </cell>
          <cell r="BF184">
            <v>0</v>
          </cell>
        </row>
        <row r="185">
          <cell r="A185" t="str">
            <v>T172</v>
          </cell>
          <cell r="B185" t="str">
            <v>Rupert</v>
          </cell>
          <cell r="C185" t="str">
            <v>T172</v>
          </cell>
          <cell r="D185" t="str">
            <v>Rupert</v>
          </cell>
          <cell r="E185" t="str">
            <v>T172T172</v>
          </cell>
          <cell r="F185" t="str">
            <v>Bennington</v>
          </cell>
          <cell r="G185">
            <v>6</v>
          </cell>
          <cell r="I185">
            <v>1131103</v>
          </cell>
          <cell r="J185">
            <v>205549</v>
          </cell>
          <cell r="K185">
            <v>0</v>
          </cell>
          <cell r="L185">
            <v>0</v>
          </cell>
          <cell r="M185">
            <v>0</v>
          </cell>
          <cell r="N185">
            <v>1131103</v>
          </cell>
          <cell r="O185">
            <v>205549</v>
          </cell>
          <cell r="P185">
            <v>925554</v>
          </cell>
          <cell r="Q185">
            <v>92.91</v>
          </cell>
          <cell r="R185">
            <v>0.27</v>
          </cell>
          <cell r="S185">
            <v>1722</v>
          </cell>
          <cell r="T185">
            <v>2021</v>
          </cell>
          <cell r="U185">
            <v>923533</v>
          </cell>
          <cell r="V185">
            <v>9940.08</v>
          </cell>
          <cell r="W185">
            <v>977951</v>
          </cell>
          <cell r="X185">
            <v>10157.36</v>
          </cell>
          <cell r="Y185">
            <v>42921</v>
          </cell>
          <cell r="Z185">
            <v>445.79</v>
          </cell>
          <cell r="AA185">
            <v>9711.57</v>
          </cell>
          <cell r="AB185">
            <v>39657</v>
          </cell>
          <cell r="AC185">
            <v>0</v>
          </cell>
          <cell r="AD185">
            <v>39657</v>
          </cell>
          <cell r="AE185">
            <v>426.83</v>
          </cell>
          <cell r="AF185">
            <v>9513.25</v>
          </cell>
          <cell r="AG185">
            <v>0</v>
          </cell>
          <cell r="AH185">
            <v>0</v>
          </cell>
          <cell r="AI185">
            <v>923533</v>
          </cell>
          <cell r="AJ185">
            <v>9940.08</v>
          </cell>
          <cell r="AK185">
            <v>1.35608</v>
          </cell>
          <cell r="AL185">
            <v>1.2883</v>
          </cell>
          <cell r="AM185">
            <v>0.98739999999999994</v>
          </cell>
          <cell r="AN185">
            <v>1.3047</v>
          </cell>
          <cell r="AO185">
            <v>1.4583999999999999</v>
          </cell>
          <cell r="AP185">
            <v>0.98739999999999994</v>
          </cell>
          <cell r="AQ185" t="str">
            <v/>
          </cell>
          <cell r="AR185">
            <v>1.3047</v>
          </cell>
          <cell r="AS185">
            <v>1.4583999999999999</v>
          </cell>
          <cell r="AT185">
            <v>0</v>
          </cell>
          <cell r="AU185">
            <v>0</v>
          </cell>
          <cell r="AV185">
            <v>923533</v>
          </cell>
          <cell r="AW185">
            <v>0.27</v>
          </cell>
          <cell r="AX185">
            <v>1722</v>
          </cell>
          <cell r="AY185">
            <v>921811</v>
          </cell>
          <cell r="AZ185" t="str">
            <v xml:space="preserve"> ||</v>
          </cell>
          <cell r="BA185">
            <v>1.2883</v>
          </cell>
          <cell r="BB185">
            <v>1.3047</v>
          </cell>
          <cell r="BC185">
            <v>1.4583999999999999</v>
          </cell>
          <cell r="BD185">
            <v>1.35608</v>
          </cell>
          <cell r="BE185">
            <v>2.4400000000000002E-2</v>
          </cell>
          <cell r="BF185">
            <v>0</v>
          </cell>
        </row>
        <row r="186">
          <cell r="A186" t="str">
            <v>T173</v>
          </cell>
          <cell r="B186" t="str">
            <v>Rutland City</v>
          </cell>
          <cell r="C186" t="str">
            <v>T173</v>
          </cell>
          <cell r="D186" t="str">
            <v>Rutland City</v>
          </cell>
          <cell r="E186" t="str">
            <v>T173T173</v>
          </cell>
          <cell r="F186" t="str">
            <v>Rutland</v>
          </cell>
          <cell r="G186">
            <v>40</v>
          </cell>
          <cell r="I186">
            <v>38252585</v>
          </cell>
          <cell r="J186">
            <v>15919267</v>
          </cell>
          <cell r="K186">
            <v>0</v>
          </cell>
          <cell r="L186">
            <v>0</v>
          </cell>
          <cell r="M186">
            <v>0</v>
          </cell>
          <cell r="N186">
            <v>38252585</v>
          </cell>
          <cell r="O186">
            <v>15919267</v>
          </cell>
          <cell r="P186">
            <v>22333318</v>
          </cell>
          <cell r="Q186">
            <v>2467.44</v>
          </cell>
          <cell r="R186">
            <v>57.99</v>
          </cell>
          <cell r="S186">
            <v>369802</v>
          </cell>
          <cell r="T186">
            <v>0</v>
          </cell>
          <cell r="U186">
            <v>22333318</v>
          </cell>
          <cell r="V186">
            <v>9051.2099999999991</v>
          </cell>
          <cell r="W186">
            <v>20344467</v>
          </cell>
          <cell r="X186">
            <v>8184.64</v>
          </cell>
          <cell r="Y186">
            <v>916155</v>
          </cell>
          <cell r="Z186">
            <v>368.57</v>
          </cell>
          <cell r="AA186">
            <v>7816.07</v>
          </cell>
          <cell r="AB186">
            <v>904889</v>
          </cell>
          <cell r="AC186">
            <v>0</v>
          </cell>
          <cell r="AD186">
            <v>904889</v>
          </cell>
          <cell r="AE186">
            <v>366.73</v>
          </cell>
          <cell r="AF186">
            <v>8684.48</v>
          </cell>
          <cell r="AG186">
            <v>0</v>
          </cell>
          <cell r="AH186">
            <v>0</v>
          </cell>
          <cell r="AI186">
            <v>22333318</v>
          </cell>
          <cell r="AJ186">
            <v>9051.2099999999991</v>
          </cell>
          <cell r="AK186">
            <v>1.23482</v>
          </cell>
          <cell r="AL186">
            <v>1.1731</v>
          </cell>
          <cell r="AM186">
            <v>0.7177</v>
          </cell>
          <cell r="AN186">
            <v>1.6345000000000001</v>
          </cell>
          <cell r="AO186">
            <v>2.0064000000000002</v>
          </cell>
          <cell r="AP186">
            <v>1.0612000000000001</v>
          </cell>
          <cell r="AQ186" t="str">
            <v>Reappraised</v>
          </cell>
          <cell r="AR186">
            <v>1.1053999999999999</v>
          </cell>
          <cell r="AS186">
            <v>1.357</v>
          </cell>
          <cell r="AT186">
            <v>1</v>
          </cell>
          <cell r="AU186">
            <v>1</v>
          </cell>
          <cell r="AV186">
            <v>22333318</v>
          </cell>
          <cell r="AW186">
            <v>57.99</v>
          </cell>
          <cell r="AX186">
            <v>369802</v>
          </cell>
          <cell r="AY186">
            <v>21963516</v>
          </cell>
          <cell r="AZ186" t="str">
            <v xml:space="preserve"> ||</v>
          </cell>
          <cell r="BA186">
            <v>1.1731</v>
          </cell>
          <cell r="BB186">
            <v>1.1053999999999999</v>
          </cell>
          <cell r="BC186">
            <v>1.357</v>
          </cell>
          <cell r="BD186">
            <v>1.23482</v>
          </cell>
          <cell r="BE186">
            <v>2.2200000000000001E-2</v>
          </cell>
          <cell r="BF186">
            <v>0</v>
          </cell>
        </row>
        <row r="187">
          <cell r="A187" t="str">
            <v>T174</v>
          </cell>
          <cell r="B187" t="str">
            <v>Rutland Town</v>
          </cell>
          <cell r="C187" t="str">
            <v>T174</v>
          </cell>
          <cell r="D187" t="str">
            <v>Rutland Town</v>
          </cell>
          <cell r="E187" t="str">
            <v>T174T174</v>
          </cell>
          <cell r="F187" t="str">
            <v>Rutland</v>
          </cell>
          <cell r="G187">
            <v>37</v>
          </cell>
          <cell r="I187">
            <v>7241301</v>
          </cell>
          <cell r="J187">
            <v>588242</v>
          </cell>
          <cell r="K187">
            <v>0</v>
          </cell>
          <cell r="L187">
            <v>0</v>
          </cell>
          <cell r="M187">
            <v>0</v>
          </cell>
          <cell r="N187">
            <v>7241301</v>
          </cell>
          <cell r="O187">
            <v>588242</v>
          </cell>
          <cell r="P187">
            <v>6653059</v>
          </cell>
          <cell r="Q187">
            <v>569.62</v>
          </cell>
          <cell r="R187">
            <v>15.67</v>
          </cell>
          <cell r="S187">
            <v>99928</v>
          </cell>
          <cell r="T187">
            <v>12640</v>
          </cell>
          <cell r="U187">
            <v>6640419</v>
          </cell>
          <cell r="V187">
            <v>11657.63</v>
          </cell>
          <cell r="W187">
            <v>6301609</v>
          </cell>
          <cell r="X187">
            <v>10751.76</v>
          </cell>
          <cell r="Y187">
            <v>132757</v>
          </cell>
          <cell r="Z187">
            <v>226.51</v>
          </cell>
          <cell r="AA187">
            <v>10525.25</v>
          </cell>
          <cell r="AB187">
            <v>189824</v>
          </cell>
          <cell r="AC187">
            <v>0</v>
          </cell>
          <cell r="AD187">
            <v>189824</v>
          </cell>
          <cell r="AE187">
            <v>333.25</v>
          </cell>
          <cell r="AF187">
            <v>11324.38</v>
          </cell>
          <cell r="AG187">
            <v>0</v>
          </cell>
          <cell r="AH187">
            <v>0</v>
          </cell>
          <cell r="AI187">
            <v>6640419</v>
          </cell>
          <cell r="AJ187">
            <v>11657.63</v>
          </cell>
          <cell r="AK187">
            <v>1.5904</v>
          </cell>
          <cell r="AL187">
            <v>1.5108999999999999</v>
          </cell>
          <cell r="AM187">
            <v>0.74519999999999997</v>
          </cell>
          <cell r="AN187">
            <v>2.0274999999999999</v>
          </cell>
          <cell r="AO187">
            <v>1.9323999999999999</v>
          </cell>
          <cell r="AP187">
            <v>0.74519999999999997</v>
          </cell>
          <cell r="AQ187" t="str">
            <v/>
          </cell>
          <cell r="AR187">
            <v>2.0274999999999999</v>
          </cell>
          <cell r="AS187">
            <v>1.9323999999999999</v>
          </cell>
          <cell r="AT187">
            <v>0</v>
          </cell>
          <cell r="AU187">
            <v>0</v>
          </cell>
          <cell r="AV187">
            <v>6640419</v>
          </cell>
          <cell r="AW187">
            <v>15.67</v>
          </cell>
          <cell r="AX187">
            <v>99928</v>
          </cell>
          <cell r="AY187">
            <v>6540491</v>
          </cell>
          <cell r="AZ187" t="str">
            <v xml:space="preserve"> ||</v>
          </cell>
          <cell r="BA187">
            <v>1.5108999999999999</v>
          </cell>
          <cell r="BB187">
            <v>2.0274999999999999</v>
          </cell>
          <cell r="BC187">
            <v>1.9323999999999999</v>
          </cell>
          <cell r="BD187">
            <v>1.5904</v>
          </cell>
          <cell r="BE187">
            <v>2.86E-2</v>
          </cell>
          <cell r="BF187">
            <v>0</v>
          </cell>
        </row>
        <row r="188">
          <cell r="A188" t="str">
            <v>T175</v>
          </cell>
          <cell r="B188" t="str">
            <v>Ryegate</v>
          </cell>
          <cell r="C188" t="str">
            <v>T175</v>
          </cell>
          <cell r="D188" t="str">
            <v>Ryegate</v>
          </cell>
          <cell r="E188" t="str">
            <v>T175T175</v>
          </cell>
          <cell r="F188" t="str">
            <v>Caledonia</v>
          </cell>
          <cell r="G188">
            <v>57</v>
          </cell>
          <cell r="I188">
            <v>2082492</v>
          </cell>
          <cell r="J188">
            <v>32325</v>
          </cell>
          <cell r="K188">
            <v>0</v>
          </cell>
          <cell r="L188">
            <v>0</v>
          </cell>
          <cell r="M188">
            <v>0</v>
          </cell>
          <cell r="N188">
            <v>2082492</v>
          </cell>
          <cell r="O188">
            <v>32325</v>
          </cell>
          <cell r="P188">
            <v>2050167</v>
          </cell>
          <cell r="Q188">
            <v>189.54</v>
          </cell>
          <cell r="R188">
            <v>3.06</v>
          </cell>
          <cell r="S188">
            <v>19514</v>
          </cell>
          <cell r="T188">
            <v>0</v>
          </cell>
          <cell r="U188">
            <v>2050167</v>
          </cell>
          <cell r="V188">
            <v>10816.54</v>
          </cell>
          <cell r="W188">
            <v>1961738</v>
          </cell>
          <cell r="X188">
            <v>10057.620000000001</v>
          </cell>
          <cell r="Y188">
            <v>111850</v>
          </cell>
          <cell r="Z188">
            <v>573.44000000000005</v>
          </cell>
          <cell r="AA188">
            <v>9484.18</v>
          </cell>
          <cell r="AB188">
            <v>107591</v>
          </cell>
          <cell r="AC188">
            <v>0</v>
          </cell>
          <cell r="AD188">
            <v>107591</v>
          </cell>
          <cell r="AE188">
            <v>567.64</v>
          </cell>
          <cell r="AF188">
            <v>10248.9</v>
          </cell>
          <cell r="AG188">
            <v>0</v>
          </cell>
          <cell r="AH188">
            <v>0</v>
          </cell>
          <cell r="AI188">
            <v>2050167</v>
          </cell>
          <cell r="AJ188">
            <v>10816.54</v>
          </cell>
          <cell r="AK188">
            <v>1.4756499999999999</v>
          </cell>
          <cell r="AL188">
            <v>1.4018999999999999</v>
          </cell>
          <cell r="AM188">
            <v>0.92379999999999995</v>
          </cell>
          <cell r="AN188">
            <v>1.5175000000000001</v>
          </cell>
          <cell r="AO188">
            <v>1.5588</v>
          </cell>
          <cell r="AP188">
            <v>0.92379999999999995</v>
          </cell>
          <cell r="AQ188" t="str">
            <v/>
          </cell>
          <cell r="AR188">
            <v>1.5175000000000001</v>
          </cell>
          <cell r="AS188">
            <v>1.5588</v>
          </cell>
          <cell r="AT188">
            <v>0</v>
          </cell>
          <cell r="AU188">
            <v>0</v>
          </cell>
          <cell r="AV188">
            <v>2050167</v>
          </cell>
          <cell r="AW188">
            <v>3.06</v>
          </cell>
          <cell r="AX188">
            <v>19514</v>
          </cell>
          <cell r="AY188">
            <v>2030653</v>
          </cell>
          <cell r="AZ188" t="str">
            <v xml:space="preserve"> ||</v>
          </cell>
          <cell r="BA188">
            <v>1.4018999999999999</v>
          </cell>
          <cell r="BB188">
            <v>1.5175000000000001</v>
          </cell>
          <cell r="BC188">
            <v>1.5588</v>
          </cell>
          <cell r="BD188">
            <v>1.4756499999999999</v>
          </cell>
          <cell r="BE188">
            <v>2.6599999999999999E-2</v>
          </cell>
          <cell r="BF188">
            <v>0</v>
          </cell>
        </row>
        <row r="189">
          <cell r="A189" t="str">
            <v>T176</v>
          </cell>
          <cell r="B189" t="str">
            <v>St. Albans City</v>
          </cell>
          <cell r="C189" t="str">
            <v>T176</v>
          </cell>
          <cell r="D189" t="str">
            <v>St. Albans City</v>
          </cell>
          <cell r="E189" t="str">
            <v>T176T176</v>
          </cell>
          <cell r="F189" t="str">
            <v>Franklin</v>
          </cell>
          <cell r="G189">
            <v>23</v>
          </cell>
          <cell r="I189">
            <v>14337630</v>
          </cell>
          <cell r="J189">
            <v>2639457</v>
          </cell>
          <cell r="K189">
            <v>0</v>
          </cell>
          <cell r="L189">
            <v>0</v>
          </cell>
          <cell r="M189">
            <v>0</v>
          </cell>
          <cell r="N189">
            <v>14337630</v>
          </cell>
          <cell r="O189">
            <v>2639457</v>
          </cell>
          <cell r="P189">
            <v>11698173</v>
          </cell>
          <cell r="Q189">
            <v>1198.53</v>
          </cell>
          <cell r="R189">
            <v>32.020000000000003</v>
          </cell>
          <cell r="S189">
            <v>204192</v>
          </cell>
          <cell r="T189">
            <v>0</v>
          </cell>
          <cell r="U189">
            <v>11698173</v>
          </cell>
          <cell r="V189">
            <v>9760.43</v>
          </cell>
          <cell r="W189">
            <v>11231682</v>
          </cell>
          <cell r="X189">
            <v>9282.69</v>
          </cell>
          <cell r="Y189">
            <v>203683</v>
          </cell>
          <cell r="Z189">
            <v>168.34</v>
          </cell>
          <cell r="AA189">
            <v>9114.35</v>
          </cell>
          <cell r="AB189">
            <v>140329</v>
          </cell>
          <cell r="AC189">
            <v>0</v>
          </cell>
          <cell r="AD189">
            <v>140329</v>
          </cell>
          <cell r="AE189">
            <v>117.08</v>
          </cell>
          <cell r="AF189">
            <v>9643.35</v>
          </cell>
          <cell r="AG189">
            <v>0</v>
          </cell>
          <cell r="AH189">
            <v>0</v>
          </cell>
          <cell r="AI189">
            <v>11698173</v>
          </cell>
          <cell r="AJ189">
            <v>9760.43</v>
          </cell>
          <cell r="AK189">
            <v>1.3315699999999999</v>
          </cell>
          <cell r="AL189">
            <v>1.2649999999999999</v>
          </cell>
          <cell r="AM189">
            <v>0.87560000000000004</v>
          </cell>
          <cell r="AN189">
            <v>1.4447000000000001</v>
          </cell>
          <cell r="AO189">
            <v>1.6446000000000001</v>
          </cell>
          <cell r="AP189">
            <v>0.87560000000000004</v>
          </cell>
          <cell r="AQ189" t="str">
            <v/>
          </cell>
          <cell r="AR189">
            <v>1.4447000000000001</v>
          </cell>
          <cell r="AS189">
            <v>1.6446000000000001</v>
          </cell>
          <cell r="AT189">
            <v>0</v>
          </cell>
          <cell r="AU189">
            <v>0</v>
          </cell>
          <cell r="AV189">
            <v>11698173</v>
          </cell>
          <cell r="AW189">
            <v>32.020000000000003</v>
          </cell>
          <cell r="AX189">
            <v>204192</v>
          </cell>
          <cell r="AY189">
            <v>11493981</v>
          </cell>
          <cell r="AZ189" t="str">
            <v xml:space="preserve"> ||</v>
          </cell>
          <cell r="BA189">
            <v>1.2649999999999999</v>
          </cell>
          <cell r="BB189">
            <v>1.4447000000000001</v>
          </cell>
          <cell r="BC189">
            <v>1.6446000000000001</v>
          </cell>
          <cell r="BD189">
            <v>1.3315699999999999</v>
          </cell>
          <cell r="BE189">
            <v>2.4E-2</v>
          </cell>
          <cell r="BF189">
            <v>0</v>
          </cell>
        </row>
        <row r="190">
          <cell r="A190" t="str">
            <v>T177</v>
          </cell>
          <cell r="B190" t="str">
            <v>St. Albans Town</v>
          </cell>
          <cell r="C190" t="str">
            <v>T177</v>
          </cell>
          <cell r="D190" t="str">
            <v>St. Albans Town</v>
          </cell>
          <cell r="E190" t="str">
            <v>T177T177</v>
          </cell>
          <cell r="F190" t="str">
            <v>Franklin</v>
          </cell>
          <cell r="G190">
            <v>23</v>
          </cell>
          <cell r="I190">
            <v>11102505</v>
          </cell>
          <cell r="J190">
            <v>1202547</v>
          </cell>
          <cell r="K190">
            <v>0</v>
          </cell>
          <cell r="L190">
            <v>0</v>
          </cell>
          <cell r="M190">
            <v>0</v>
          </cell>
          <cell r="N190">
            <v>11102505</v>
          </cell>
          <cell r="O190">
            <v>1202547</v>
          </cell>
          <cell r="P190">
            <v>9899958</v>
          </cell>
          <cell r="Q190">
            <v>1014.58</v>
          </cell>
          <cell r="R190">
            <v>27.81</v>
          </cell>
          <cell r="S190">
            <v>177344</v>
          </cell>
          <cell r="T190">
            <v>0</v>
          </cell>
          <cell r="U190">
            <v>9899958</v>
          </cell>
          <cell r="V190">
            <v>9757.69</v>
          </cell>
          <cell r="W190">
            <v>9205844</v>
          </cell>
          <cell r="X190">
            <v>9039.43</v>
          </cell>
          <cell r="Y190">
            <v>663922</v>
          </cell>
          <cell r="Z190">
            <v>651.91999999999996</v>
          </cell>
          <cell r="AA190">
            <v>8387.51</v>
          </cell>
          <cell r="AB190">
            <v>532703</v>
          </cell>
          <cell r="AC190">
            <v>0</v>
          </cell>
          <cell r="AD190">
            <v>532703</v>
          </cell>
          <cell r="AE190">
            <v>525.04999999999995</v>
          </cell>
          <cell r="AF190">
            <v>9232.64</v>
          </cell>
          <cell r="AG190">
            <v>0</v>
          </cell>
          <cell r="AH190">
            <v>0</v>
          </cell>
          <cell r="AI190">
            <v>9899958</v>
          </cell>
          <cell r="AJ190">
            <v>9757.69</v>
          </cell>
          <cell r="AK190">
            <v>1.3311999999999999</v>
          </cell>
          <cell r="AL190">
            <v>1.2645999999999999</v>
          </cell>
          <cell r="AM190">
            <v>0.67159999999999997</v>
          </cell>
          <cell r="AN190">
            <v>1.883</v>
          </cell>
          <cell r="AO190">
            <v>2.1440999999999999</v>
          </cell>
          <cell r="AP190">
            <v>0.67159999999999997</v>
          </cell>
          <cell r="AQ190" t="str">
            <v/>
          </cell>
          <cell r="AR190">
            <v>1.883</v>
          </cell>
          <cell r="AS190">
            <v>2.1440999999999999</v>
          </cell>
          <cell r="AT190">
            <v>0</v>
          </cell>
          <cell r="AU190">
            <v>0</v>
          </cell>
          <cell r="AV190">
            <v>9899958</v>
          </cell>
          <cell r="AW190">
            <v>27.81</v>
          </cell>
          <cell r="AX190">
            <v>177344</v>
          </cell>
          <cell r="AY190">
            <v>9722614</v>
          </cell>
          <cell r="AZ190" t="str">
            <v xml:space="preserve"> ||</v>
          </cell>
          <cell r="BA190">
            <v>1.2645999999999999</v>
          </cell>
          <cell r="BB190">
            <v>1.883</v>
          </cell>
          <cell r="BC190">
            <v>2.1440999999999999</v>
          </cell>
          <cell r="BD190">
            <v>1.3311999999999999</v>
          </cell>
          <cell r="BE190">
            <v>2.4E-2</v>
          </cell>
          <cell r="BF190">
            <v>0</v>
          </cell>
        </row>
        <row r="191">
          <cell r="A191" t="str">
            <v>T178</v>
          </cell>
          <cell r="B191" t="str">
            <v>St. George</v>
          </cell>
          <cell r="C191" t="str">
            <v>T178</v>
          </cell>
          <cell r="D191" t="str">
            <v>St. George</v>
          </cell>
          <cell r="E191" t="str">
            <v>T178T178</v>
          </cell>
          <cell r="F191" t="str">
            <v>Chittenden</v>
          </cell>
          <cell r="G191">
            <v>14</v>
          </cell>
          <cell r="I191">
            <v>1811582</v>
          </cell>
          <cell r="J191">
            <v>536212</v>
          </cell>
          <cell r="K191">
            <v>0</v>
          </cell>
          <cell r="L191">
            <v>0</v>
          </cell>
          <cell r="M191">
            <v>0</v>
          </cell>
          <cell r="N191">
            <v>1811582</v>
          </cell>
          <cell r="O191">
            <v>536212</v>
          </cell>
          <cell r="P191">
            <v>1275370</v>
          </cell>
          <cell r="Q191">
            <v>143.61000000000001</v>
          </cell>
          <cell r="R191">
            <v>3</v>
          </cell>
          <cell r="S191">
            <v>19131</v>
          </cell>
          <cell r="T191">
            <v>0</v>
          </cell>
          <cell r="U191">
            <v>1275370</v>
          </cell>
          <cell r="V191">
            <v>8880.7900000000009</v>
          </cell>
          <cell r="W191">
            <v>1454342</v>
          </cell>
          <cell r="X191">
            <v>9772.49</v>
          </cell>
          <cell r="Y191">
            <v>0</v>
          </cell>
          <cell r="Z191">
            <v>0</v>
          </cell>
          <cell r="AA191">
            <v>9772.49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8880.7900000000009</v>
          </cell>
          <cell r="AG191">
            <v>0</v>
          </cell>
          <cell r="AH191">
            <v>0</v>
          </cell>
          <cell r="AI191">
            <v>1275370</v>
          </cell>
          <cell r="AJ191">
            <v>8880.7900000000009</v>
          </cell>
          <cell r="AK191">
            <v>1.21157</v>
          </cell>
          <cell r="AL191">
            <v>1.151</v>
          </cell>
          <cell r="AM191">
            <v>0.76919999999999999</v>
          </cell>
          <cell r="AN191">
            <v>1.4964</v>
          </cell>
          <cell r="AO191">
            <v>1.8721000000000001</v>
          </cell>
          <cell r="AP191">
            <v>0.76919999999999999</v>
          </cell>
          <cell r="AQ191" t="str">
            <v/>
          </cell>
          <cell r="AR191">
            <v>1.4964</v>
          </cell>
          <cell r="AS191">
            <v>1.8721000000000001</v>
          </cell>
          <cell r="AT191">
            <v>0</v>
          </cell>
          <cell r="AU191">
            <v>0</v>
          </cell>
          <cell r="AV191">
            <v>1275370</v>
          </cell>
          <cell r="AW191">
            <v>3</v>
          </cell>
          <cell r="AX191">
            <v>19131</v>
          </cell>
          <cell r="AY191">
            <v>1256239</v>
          </cell>
          <cell r="AZ191" t="str">
            <v xml:space="preserve"> ||</v>
          </cell>
          <cell r="BA191">
            <v>1.151</v>
          </cell>
          <cell r="BB191">
            <v>1.4964</v>
          </cell>
          <cell r="BC191">
            <v>1.8721000000000001</v>
          </cell>
          <cell r="BD191">
            <v>1.21157</v>
          </cell>
          <cell r="BE191">
            <v>2.18E-2</v>
          </cell>
          <cell r="BF191">
            <v>0</v>
          </cell>
        </row>
        <row r="192">
          <cell r="A192" t="str">
            <v>T179</v>
          </cell>
          <cell r="B192" t="str">
            <v>St. Johnsbury</v>
          </cell>
          <cell r="C192" t="str">
            <v>T179</v>
          </cell>
          <cell r="D192" t="str">
            <v>St. Johnsbury</v>
          </cell>
          <cell r="E192" t="str">
            <v>T179T179</v>
          </cell>
          <cell r="F192" t="str">
            <v>Caledonia</v>
          </cell>
          <cell r="G192">
            <v>11</v>
          </cell>
          <cell r="I192">
            <v>12638000</v>
          </cell>
          <cell r="J192">
            <v>1326475</v>
          </cell>
          <cell r="K192">
            <v>0</v>
          </cell>
          <cell r="L192">
            <v>0</v>
          </cell>
          <cell r="M192">
            <v>0</v>
          </cell>
          <cell r="N192">
            <v>12638000</v>
          </cell>
          <cell r="O192">
            <v>1326475</v>
          </cell>
          <cell r="P192">
            <v>11311525</v>
          </cell>
          <cell r="Q192">
            <v>1128.1099999999999</v>
          </cell>
          <cell r="R192">
            <v>0.2</v>
          </cell>
          <cell r="S192">
            <v>1275</v>
          </cell>
          <cell r="T192">
            <v>0</v>
          </cell>
          <cell r="U192">
            <v>11311525</v>
          </cell>
          <cell r="V192">
            <v>10026.969999999999</v>
          </cell>
          <cell r="W192">
            <v>10518487</v>
          </cell>
          <cell r="X192">
            <v>9325.81</v>
          </cell>
          <cell r="Y192">
            <v>902661</v>
          </cell>
          <cell r="Z192">
            <v>800.31</v>
          </cell>
          <cell r="AA192">
            <v>8525.5</v>
          </cell>
          <cell r="AB192">
            <v>876167</v>
          </cell>
          <cell r="AC192">
            <v>0</v>
          </cell>
          <cell r="AD192">
            <v>876167</v>
          </cell>
          <cell r="AE192">
            <v>776.67</v>
          </cell>
          <cell r="AF192">
            <v>9250.2999999999993</v>
          </cell>
          <cell r="AG192">
            <v>0</v>
          </cell>
          <cell r="AH192">
            <v>0</v>
          </cell>
          <cell r="AI192">
            <v>11311525</v>
          </cell>
          <cell r="AJ192">
            <v>10026.969999999999</v>
          </cell>
          <cell r="AK192">
            <v>1.3679399999999999</v>
          </cell>
          <cell r="AL192">
            <v>1.2995000000000001</v>
          </cell>
          <cell r="AM192">
            <v>0.81150000000000011</v>
          </cell>
          <cell r="AN192">
            <v>1.6013999999999999</v>
          </cell>
          <cell r="AO192">
            <v>1.7745</v>
          </cell>
          <cell r="AP192">
            <v>0.81150000000000011</v>
          </cell>
          <cell r="AQ192" t="str">
            <v/>
          </cell>
          <cell r="AR192">
            <v>1.6013999999999999</v>
          </cell>
          <cell r="AS192">
            <v>1.7745</v>
          </cell>
          <cell r="AT192">
            <v>0</v>
          </cell>
          <cell r="AU192">
            <v>0</v>
          </cell>
          <cell r="AV192">
            <v>11311525</v>
          </cell>
          <cell r="AW192">
            <v>0.2</v>
          </cell>
          <cell r="AX192">
            <v>1275</v>
          </cell>
          <cell r="AY192">
            <v>11310250</v>
          </cell>
          <cell r="AZ192" t="str">
            <v xml:space="preserve"> ||</v>
          </cell>
          <cell r="BA192">
            <v>1.2995000000000001</v>
          </cell>
          <cell r="BB192">
            <v>1.6013999999999999</v>
          </cell>
          <cell r="BC192">
            <v>1.7745</v>
          </cell>
          <cell r="BD192">
            <v>1.3679399999999999</v>
          </cell>
          <cell r="BE192">
            <v>2.46E-2</v>
          </cell>
          <cell r="BF192">
            <v>0</v>
          </cell>
        </row>
        <row r="193">
          <cell r="A193" t="str">
            <v>T180</v>
          </cell>
          <cell r="B193" t="str">
            <v>Salisbury</v>
          </cell>
          <cell r="C193" t="str">
            <v>T180</v>
          </cell>
          <cell r="D193" t="str">
            <v>Salisbury</v>
          </cell>
          <cell r="E193" t="str">
            <v>T180T180</v>
          </cell>
          <cell r="F193" t="str">
            <v>Addison</v>
          </cell>
          <cell r="G193">
            <v>3</v>
          </cell>
          <cell r="I193">
            <v>2927276</v>
          </cell>
          <cell r="J193">
            <v>244254</v>
          </cell>
          <cell r="K193">
            <v>0</v>
          </cell>
          <cell r="L193">
            <v>0</v>
          </cell>
          <cell r="M193">
            <v>0</v>
          </cell>
          <cell r="N193">
            <v>2927276</v>
          </cell>
          <cell r="O193">
            <v>244254</v>
          </cell>
          <cell r="P193">
            <v>2683022</v>
          </cell>
          <cell r="Q193">
            <v>216.78</v>
          </cell>
          <cell r="R193">
            <v>8.9600000000000009</v>
          </cell>
          <cell r="S193">
            <v>57138</v>
          </cell>
          <cell r="T193">
            <v>0</v>
          </cell>
          <cell r="U193">
            <v>2683022</v>
          </cell>
          <cell r="V193">
            <v>12376.7</v>
          </cell>
          <cell r="W193">
            <v>2473819</v>
          </cell>
          <cell r="X193">
            <v>11068.05</v>
          </cell>
          <cell r="Y193">
            <v>211681</v>
          </cell>
          <cell r="Z193">
            <v>947.08</v>
          </cell>
          <cell r="AA193">
            <v>10120.969999999999</v>
          </cell>
          <cell r="AB193">
            <v>219132</v>
          </cell>
          <cell r="AC193">
            <v>0</v>
          </cell>
          <cell r="AD193">
            <v>219132</v>
          </cell>
          <cell r="AE193">
            <v>1010.85</v>
          </cell>
          <cell r="AF193">
            <v>11365.85</v>
          </cell>
          <cell r="AG193">
            <v>0</v>
          </cell>
          <cell r="AH193">
            <v>0</v>
          </cell>
          <cell r="AI193">
            <v>2683022</v>
          </cell>
          <cell r="AJ193">
            <v>12376.7</v>
          </cell>
          <cell r="AK193">
            <v>1.6884999999999999</v>
          </cell>
          <cell r="AL193">
            <v>1.6041000000000001</v>
          </cell>
          <cell r="AM193">
            <v>1.1005</v>
          </cell>
          <cell r="AN193">
            <v>1.4576</v>
          </cell>
          <cell r="AO193">
            <v>1.3085</v>
          </cell>
          <cell r="AP193">
            <v>1.1005</v>
          </cell>
          <cell r="AQ193" t="str">
            <v/>
          </cell>
          <cell r="AR193">
            <v>1.4576</v>
          </cell>
          <cell r="AS193">
            <v>1.3085</v>
          </cell>
          <cell r="AT193">
            <v>0</v>
          </cell>
          <cell r="AU193">
            <v>0</v>
          </cell>
          <cell r="AV193">
            <v>2683022</v>
          </cell>
          <cell r="AW193">
            <v>8.9600000000000009</v>
          </cell>
          <cell r="AX193">
            <v>57138</v>
          </cell>
          <cell r="AY193">
            <v>2625884</v>
          </cell>
          <cell r="AZ193" t="str">
            <v xml:space="preserve"> ||</v>
          </cell>
          <cell r="BA193">
            <v>1.6041000000000001</v>
          </cell>
          <cell r="BB193">
            <v>1.4576</v>
          </cell>
          <cell r="BC193">
            <v>1.3085</v>
          </cell>
          <cell r="BD193">
            <v>1.6884999999999999</v>
          </cell>
          <cell r="BE193">
            <v>3.04E-2</v>
          </cell>
          <cell r="BF193">
            <v>0</v>
          </cell>
        </row>
        <row r="194">
          <cell r="A194" t="str">
            <v>T181</v>
          </cell>
          <cell r="B194" t="str">
            <v>Sandgate</v>
          </cell>
          <cell r="C194" t="str">
            <v>T181</v>
          </cell>
          <cell r="D194" t="str">
            <v>Sandgate</v>
          </cell>
          <cell r="E194" t="str">
            <v>T181T181</v>
          </cell>
          <cell r="F194" t="str">
            <v>Bennington</v>
          </cell>
          <cell r="G194">
            <v>60</v>
          </cell>
          <cell r="I194">
            <v>591100</v>
          </cell>
          <cell r="J194">
            <v>36628</v>
          </cell>
          <cell r="K194">
            <v>0</v>
          </cell>
          <cell r="L194">
            <v>0</v>
          </cell>
          <cell r="M194">
            <v>0</v>
          </cell>
          <cell r="N194">
            <v>591100</v>
          </cell>
          <cell r="O194">
            <v>36628</v>
          </cell>
          <cell r="P194">
            <v>554472</v>
          </cell>
          <cell r="Q194">
            <v>47.28</v>
          </cell>
          <cell r="R194">
            <v>0.5</v>
          </cell>
          <cell r="S194">
            <v>3189</v>
          </cell>
          <cell r="T194">
            <v>0</v>
          </cell>
          <cell r="U194">
            <v>554472</v>
          </cell>
          <cell r="V194">
            <v>11727.41</v>
          </cell>
          <cell r="W194">
            <v>456725</v>
          </cell>
          <cell r="X194">
            <v>9322.82</v>
          </cell>
          <cell r="Y194">
            <v>0</v>
          </cell>
          <cell r="Z194">
            <v>0</v>
          </cell>
          <cell r="AA194">
            <v>9322.82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11727.41</v>
          </cell>
          <cell r="AG194">
            <v>0</v>
          </cell>
          <cell r="AH194">
            <v>0</v>
          </cell>
          <cell r="AI194">
            <v>554472</v>
          </cell>
          <cell r="AJ194">
            <v>11727.41</v>
          </cell>
          <cell r="AK194">
            <v>1.59992</v>
          </cell>
          <cell r="AL194">
            <v>1.5199</v>
          </cell>
          <cell r="AM194">
            <v>0.70469999999999999</v>
          </cell>
          <cell r="AN194">
            <v>2.1568000000000001</v>
          </cell>
          <cell r="AO194">
            <v>2.0434000000000001</v>
          </cell>
          <cell r="AP194">
            <v>1.2030000000000001</v>
          </cell>
          <cell r="AQ194" t="str">
            <v>Reappraised</v>
          </cell>
          <cell r="AR194">
            <v>1.2634000000000001</v>
          </cell>
          <cell r="AS194">
            <v>1.1970000000000001</v>
          </cell>
          <cell r="AT194">
            <v>1</v>
          </cell>
          <cell r="AU194">
            <v>1</v>
          </cell>
          <cell r="AV194">
            <v>554472</v>
          </cell>
          <cell r="AW194">
            <v>0.5</v>
          </cell>
          <cell r="AX194">
            <v>3189</v>
          </cell>
          <cell r="AY194">
            <v>551283</v>
          </cell>
          <cell r="AZ194" t="str">
            <v xml:space="preserve"> ||</v>
          </cell>
          <cell r="BA194">
            <v>1.5199</v>
          </cell>
          <cell r="BB194">
            <v>1.2634000000000001</v>
          </cell>
          <cell r="BC194">
            <v>1.1970000000000001</v>
          </cell>
          <cell r="BD194">
            <v>1.59992</v>
          </cell>
          <cell r="BE194">
            <v>2.8799999999999999E-2</v>
          </cell>
          <cell r="BF194">
            <v>0</v>
          </cell>
        </row>
        <row r="195">
          <cell r="A195" t="str">
            <v>T182</v>
          </cell>
          <cell r="B195" t="str">
            <v>Searsburg</v>
          </cell>
          <cell r="C195" t="str">
            <v>T182</v>
          </cell>
          <cell r="D195" t="str">
            <v>Searsburg</v>
          </cell>
          <cell r="E195" t="str">
            <v>T182T182</v>
          </cell>
          <cell r="F195" t="str">
            <v>Bennington</v>
          </cell>
          <cell r="G195">
            <v>49</v>
          </cell>
          <cell r="I195">
            <v>221133</v>
          </cell>
          <cell r="J195">
            <v>93664</v>
          </cell>
          <cell r="K195">
            <v>0</v>
          </cell>
          <cell r="L195">
            <v>0</v>
          </cell>
          <cell r="M195">
            <v>0</v>
          </cell>
          <cell r="N195">
            <v>221133</v>
          </cell>
          <cell r="O195">
            <v>93664</v>
          </cell>
          <cell r="P195">
            <v>127469</v>
          </cell>
          <cell r="Q195">
            <v>17.39</v>
          </cell>
          <cell r="R195">
            <v>0.63</v>
          </cell>
          <cell r="S195">
            <v>4018</v>
          </cell>
          <cell r="T195">
            <v>0</v>
          </cell>
          <cell r="U195">
            <v>127469</v>
          </cell>
          <cell r="V195">
            <v>7330.02</v>
          </cell>
          <cell r="W195">
            <v>125694</v>
          </cell>
          <cell r="X195">
            <v>6975.25</v>
          </cell>
          <cell r="Y195">
            <v>744</v>
          </cell>
          <cell r="Z195">
            <v>41.29</v>
          </cell>
          <cell r="AA195">
            <v>6933.96</v>
          </cell>
          <cell r="AB195">
            <v>851</v>
          </cell>
          <cell r="AC195">
            <v>0</v>
          </cell>
          <cell r="AD195">
            <v>851</v>
          </cell>
          <cell r="AE195">
            <v>48.94</v>
          </cell>
          <cell r="AF195">
            <v>7281.08</v>
          </cell>
          <cell r="AG195">
            <v>0</v>
          </cell>
          <cell r="AH195">
            <v>0</v>
          </cell>
          <cell r="AI195">
            <v>127469</v>
          </cell>
          <cell r="AJ195">
            <v>7330.02</v>
          </cell>
          <cell r="AK195">
            <v>1</v>
          </cell>
          <cell r="AL195">
            <v>0.95</v>
          </cell>
          <cell r="AM195">
            <v>0.79310000000000003</v>
          </cell>
          <cell r="AN195">
            <v>1.1978</v>
          </cell>
          <cell r="AO195">
            <v>1.8157000000000001</v>
          </cell>
          <cell r="AP195">
            <v>0.79310000000000003</v>
          </cell>
          <cell r="AQ195" t="str">
            <v/>
          </cell>
          <cell r="AR195">
            <v>1.1978</v>
          </cell>
          <cell r="AS195">
            <v>1.8157000000000001</v>
          </cell>
          <cell r="AT195">
            <v>0</v>
          </cell>
          <cell r="AU195">
            <v>0</v>
          </cell>
          <cell r="AV195">
            <v>127469</v>
          </cell>
          <cell r="AW195">
            <v>0.63</v>
          </cell>
          <cell r="AX195">
            <v>4018</v>
          </cell>
          <cell r="AY195">
            <v>123451</v>
          </cell>
          <cell r="AZ195" t="str">
            <v xml:space="preserve"> ||</v>
          </cell>
          <cell r="BA195">
            <v>0.95</v>
          </cell>
          <cell r="BB195">
            <v>1.1978</v>
          </cell>
          <cell r="BC195">
            <v>1.8157000000000001</v>
          </cell>
          <cell r="BD195">
            <v>1</v>
          </cell>
          <cell r="BE195">
            <v>1.7999999999999999E-2</v>
          </cell>
          <cell r="BF195">
            <v>0</v>
          </cell>
        </row>
        <row r="196">
          <cell r="A196" t="str">
            <v>T183</v>
          </cell>
          <cell r="B196" t="str">
            <v>Shaftsbury</v>
          </cell>
          <cell r="C196" t="str">
            <v>T183</v>
          </cell>
          <cell r="D196" t="str">
            <v>Shaftsbury</v>
          </cell>
          <cell r="E196" t="str">
            <v>T183T183</v>
          </cell>
          <cell r="F196" t="str">
            <v>Bennington</v>
          </cell>
          <cell r="G196">
            <v>5</v>
          </cell>
          <cell r="I196">
            <v>5044029</v>
          </cell>
          <cell r="J196">
            <v>491885</v>
          </cell>
          <cell r="K196">
            <v>0</v>
          </cell>
          <cell r="L196">
            <v>0</v>
          </cell>
          <cell r="M196">
            <v>0</v>
          </cell>
          <cell r="N196">
            <v>5044029</v>
          </cell>
          <cell r="O196">
            <v>491885</v>
          </cell>
          <cell r="P196">
            <v>4552144</v>
          </cell>
          <cell r="Q196">
            <v>446.62</v>
          </cell>
          <cell r="R196">
            <v>24.07</v>
          </cell>
          <cell r="S196">
            <v>153494</v>
          </cell>
          <cell r="T196">
            <v>0</v>
          </cell>
          <cell r="U196">
            <v>4552144</v>
          </cell>
          <cell r="V196">
            <v>10192.43</v>
          </cell>
          <cell r="W196">
            <v>4304870</v>
          </cell>
          <cell r="X196">
            <v>9301.39</v>
          </cell>
          <cell r="Y196">
            <v>175555</v>
          </cell>
          <cell r="Z196">
            <v>379.32</v>
          </cell>
          <cell r="AA196">
            <v>8922.07</v>
          </cell>
          <cell r="AB196">
            <v>217135</v>
          </cell>
          <cell r="AC196">
            <v>0</v>
          </cell>
          <cell r="AD196">
            <v>217135</v>
          </cell>
          <cell r="AE196">
            <v>486.17</v>
          </cell>
          <cell r="AF196">
            <v>9706.26</v>
          </cell>
          <cell r="AG196">
            <v>0</v>
          </cell>
          <cell r="AH196">
            <v>0</v>
          </cell>
          <cell r="AI196">
            <v>4552144</v>
          </cell>
          <cell r="AJ196">
            <v>10192.43</v>
          </cell>
          <cell r="AK196">
            <v>1.3905099999999999</v>
          </cell>
          <cell r="AL196">
            <v>1.321</v>
          </cell>
          <cell r="AM196">
            <v>0.80610000000000004</v>
          </cell>
          <cell r="AN196">
            <v>1.6388</v>
          </cell>
          <cell r="AO196">
            <v>1.7864</v>
          </cell>
          <cell r="AP196">
            <v>0.80610000000000004</v>
          </cell>
          <cell r="AQ196" t="str">
            <v/>
          </cell>
          <cell r="AR196">
            <v>1.6388</v>
          </cell>
          <cell r="AS196">
            <v>1.7864</v>
          </cell>
          <cell r="AT196">
            <v>0</v>
          </cell>
          <cell r="AU196">
            <v>0</v>
          </cell>
          <cell r="AV196">
            <v>4552144</v>
          </cell>
          <cell r="AW196">
            <v>24.07</v>
          </cell>
          <cell r="AX196">
            <v>153494</v>
          </cell>
          <cell r="AY196">
            <v>4398650</v>
          </cell>
          <cell r="AZ196" t="str">
            <v xml:space="preserve"> ||</v>
          </cell>
          <cell r="BA196">
            <v>1.321</v>
          </cell>
          <cell r="BB196">
            <v>1.6388</v>
          </cell>
          <cell r="BC196">
            <v>1.7864</v>
          </cell>
          <cell r="BD196">
            <v>1.3905099999999999</v>
          </cell>
          <cell r="BE196">
            <v>2.5000000000000001E-2</v>
          </cell>
          <cell r="BF196">
            <v>0</v>
          </cell>
        </row>
        <row r="197">
          <cell r="A197" t="str">
            <v>T184</v>
          </cell>
          <cell r="B197" t="str">
            <v>Sharon</v>
          </cell>
          <cell r="C197" t="str">
            <v>T184</v>
          </cell>
          <cell r="D197" t="str">
            <v>Sharon</v>
          </cell>
          <cell r="E197" t="str">
            <v>T184T184</v>
          </cell>
          <cell r="F197" t="str">
            <v>Windsor</v>
          </cell>
          <cell r="G197">
            <v>30</v>
          </cell>
          <cell r="I197">
            <v>3182376</v>
          </cell>
          <cell r="J197">
            <v>565742</v>
          </cell>
          <cell r="K197">
            <v>0</v>
          </cell>
          <cell r="L197">
            <v>0</v>
          </cell>
          <cell r="M197">
            <v>0</v>
          </cell>
          <cell r="N197">
            <v>3182376</v>
          </cell>
          <cell r="O197">
            <v>565742</v>
          </cell>
          <cell r="P197">
            <v>2616634</v>
          </cell>
          <cell r="Q197">
            <v>252.93</v>
          </cell>
          <cell r="R197">
            <v>7.06</v>
          </cell>
          <cell r="S197">
            <v>45022</v>
          </cell>
          <cell r="T197">
            <v>0</v>
          </cell>
          <cell r="U197">
            <v>2616634</v>
          </cell>
          <cell r="V197">
            <v>10345.290000000001</v>
          </cell>
          <cell r="W197">
            <v>2493188</v>
          </cell>
          <cell r="X197">
            <v>9631.7900000000009</v>
          </cell>
          <cell r="Y197">
            <v>55161</v>
          </cell>
          <cell r="Z197">
            <v>213.1</v>
          </cell>
          <cell r="AA197">
            <v>9418.69</v>
          </cell>
          <cell r="AB197">
            <v>65249</v>
          </cell>
          <cell r="AC197">
            <v>0</v>
          </cell>
          <cell r="AD197">
            <v>65249</v>
          </cell>
          <cell r="AE197">
            <v>257.97000000000003</v>
          </cell>
          <cell r="AF197">
            <v>10087.32</v>
          </cell>
          <cell r="AG197">
            <v>0</v>
          </cell>
          <cell r="AH197">
            <v>0</v>
          </cell>
          <cell r="AI197">
            <v>2616634</v>
          </cell>
          <cell r="AJ197">
            <v>10345.290000000001</v>
          </cell>
          <cell r="AK197">
            <v>1.4113599999999999</v>
          </cell>
          <cell r="AL197">
            <v>1.3408</v>
          </cell>
          <cell r="AM197">
            <v>0.87709999999999999</v>
          </cell>
          <cell r="AN197">
            <v>1.5286999999999999</v>
          </cell>
          <cell r="AO197">
            <v>1.6417999999999999</v>
          </cell>
          <cell r="AP197">
            <v>0.87709999999999999</v>
          </cell>
          <cell r="AQ197" t="str">
            <v/>
          </cell>
          <cell r="AR197">
            <v>1.5286999999999999</v>
          </cell>
          <cell r="AS197">
            <v>1.6417999999999999</v>
          </cell>
          <cell r="AT197">
            <v>0</v>
          </cell>
          <cell r="AU197">
            <v>0</v>
          </cell>
          <cell r="AV197">
            <v>2616634</v>
          </cell>
          <cell r="AW197">
            <v>7.06</v>
          </cell>
          <cell r="AX197">
            <v>45022</v>
          </cell>
          <cell r="AY197">
            <v>2571612</v>
          </cell>
          <cell r="AZ197" t="str">
            <v xml:space="preserve"> ||</v>
          </cell>
          <cell r="BA197">
            <v>1.3408</v>
          </cell>
          <cell r="BB197">
            <v>1.5286999999999999</v>
          </cell>
          <cell r="BC197">
            <v>1.6417999999999999</v>
          </cell>
          <cell r="BD197">
            <v>1.4113599999999999</v>
          </cell>
          <cell r="BE197">
            <v>2.5399999999999999E-2</v>
          </cell>
          <cell r="BF197">
            <v>0</v>
          </cell>
        </row>
        <row r="198">
          <cell r="A198" t="str">
            <v>T185</v>
          </cell>
          <cell r="B198" t="str">
            <v>Sheffield</v>
          </cell>
          <cell r="C198" t="str">
            <v>T185</v>
          </cell>
          <cell r="D198" t="str">
            <v>Sheffield</v>
          </cell>
          <cell r="E198" t="str">
            <v>T185T185</v>
          </cell>
          <cell r="F198" t="str">
            <v>Caledonia</v>
          </cell>
          <cell r="G198">
            <v>8</v>
          </cell>
          <cell r="I198">
            <v>1410665</v>
          </cell>
          <cell r="J198">
            <v>183456</v>
          </cell>
          <cell r="K198">
            <v>0</v>
          </cell>
          <cell r="L198">
            <v>0</v>
          </cell>
          <cell r="M198">
            <v>0</v>
          </cell>
          <cell r="N198">
            <v>1410665</v>
          </cell>
          <cell r="O198">
            <v>183456</v>
          </cell>
          <cell r="P198">
            <v>1227209</v>
          </cell>
          <cell r="Q198">
            <v>125.04</v>
          </cell>
          <cell r="R198">
            <v>0</v>
          </cell>
          <cell r="S198">
            <v>0</v>
          </cell>
          <cell r="T198">
            <v>0</v>
          </cell>
          <cell r="U198">
            <v>1227209</v>
          </cell>
          <cell r="V198">
            <v>9814.5300000000007</v>
          </cell>
          <cell r="W198">
            <v>1179246</v>
          </cell>
          <cell r="X198">
            <v>9114.59</v>
          </cell>
          <cell r="Y198">
            <v>96406</v>
          </cell>
          <cell r="Z198">
            <v>745.14</v>
          </cell>
          <cell r="AA198">
            <v>8369.4500000000007</v>
          </cell>
          <cell r="AB198">
            <v>90340</v>
          </cell>
          <cell r="AC198">
            <v>0</v>
          </cell>
          <cell r="AD198">
            <v>90340</v>
          </cell>
          <cell r="AE198">
            <v>722.49</v>
          </cell>
          <cell r="AF198">
            <v>9092.0400000000009</v>
          </cell>
          <cell r="AG198">
            <v>0</v>
          </cell>
          <cell r="AH198">
            <v>0</v>
          </cell>
          <cell r="AI198">
            <v>1227209</v>
          </cell>
          <cell r="AJ198">
            <v>9814.5300000000007</v>
          </cell>
          <cell r="AK198">
            <v>1.3389500000000001</v>
          </cell>
          <cell r="AL198">
            <v>1.272</v>
          </cell>
          <cell r="AM198">
            <v>0.995</v>
          </cell>
          <cell r="AN198">
            <v>1.2784</v>
          </cell>
          <cell r="AO198">
            <v>1.4472</v>
          </cell>
          <cell r="AP198">
            <v>0.995</v>
          </cell>
          <cell r="AQ198" t="str">
            <v/>
          </cell>
          <cell r="AR198">
            <v>1.2784</v>
          </cell>
          <cell r="AS198">
            <v>1.4472</v>
          </cell>
          <cell r="AT198">
            <v>0</v>
          </cell>
          <cell r="AU198">
            <v>0</v>
          </cell>
          <cell r="AV198">
            <v>1227209</v>
          </cell>
          <cell r="AW198">
            <v>0</v>
          </cell>
          <cell r="AX198">
            <v>0</v>
          </cell>
          <cell r="AY198">
            <v>1227209</v>
          </cell>
          <cell r="AZ198" t="str">
            <v xml:space="preserve"> ||</v>
          </cell>
          <cell r="BA198">
            <v>1.272</v>
          </cell>
          <cell r="BB198">
            <v>1.2784</v>
          </cell>
          <cell r="BC198">
            <v>1.4472</v>
          </cell>
          <cell r="BD198">
            <v>1.3389500000000001</v>
          </cell>
          <cell r="BE198">
            <v>2.41E-2</v>
          </cell>
          <cell r="BF198">
            <v>0</v>
          </cell>
        </row>
        <row r="199">
          <cell r="A199" t="str">
            <v>T186</v>
          </cell>
          <cell r="B199" t="str">
            <v>Shelburne</v>
          </cell>
          <cell r="C199" t="str">
            <v>T186</v>
          </cell>
          <cell r="D199" t="str">
            <v>Shelburne</v>
          </cell>
          <cell r="E199" t="str">
            <v>T186T186</v>
          </cell>
          <cell r="F199" t="str">
            <v>Chittenden</v>
          </cell>
          <cell r="G199">
            <v>14</v>
          </cell>
          <cell r="I199">
            <v>14604701</v>
          </cell>
          <cell r="J199">
            <v>1160709</v>
          </cell>
          <cell r="K199">
            <v>0</v>
          </cell>
          <cell r="L199">
            <v>0</v>
          </cell>
          <cell r="M199">
            <v>0</v>
          </cell>
          <cell r="N199">
            <v>14604701</v>
          </cell>
          <cell r="O199">
            <v>1160709</v>
          </cell>
          <cell r="P199">
            <v>13443992</v>
          </cell>
          <cell r="Q199">
            <v>1187.1400000000001</v>
          </cell>
          <cell r="R199">
            <v>15.34</v>
          </cell>
          <cell r="S199">
            <v>97823</v>
          </cell>
          <cell r="T199">
            <v>0</v>
          </cell>
          <cell r="U199">
            <v>13443992</v>
          </cell>
          <cell r="V199">
            <v>11324.69</v>
          </cell>
          <cell r="W199">
            <v>12594406</v>
          </cell>
          <cell r="X199">
            <v>10553.56</v>
          </cell>
          <cell r="Y199">
            <v>702866</v>
          </cell>
          <cell r="Z199">
            <v>588.97</v>
          </cell>
          <cell r="AA199">
            <v>9964.59</v>
          </cell>
          <cell r="AB199">
            <v>653804</v>
          </cell>
          <cell r="AC199">
            <v>0</v>
          </cell>
          <cell r="AD199">
            <v>653804</v>
          </cell>
          <cell r="AE199">
            <v>550.74</v>
          </cell>
          <cell r="AF199">
            <v>10773.95</v>
          </cell>
          <cell r="AG199">
            <v>0</v>
          </cell>
          <cell r="AH199">
            <v>0</v>
          </cell>
          <cell r="AI199">
            <v>13443992</v>
          </cell>
          <cell r="AJ199">
            <v>11324.69</v>
          </cell>
          <cell r="AK199">
            <v>1.54498</v>
          </cell>
          <cell r="AL199">
            <v>1.4677</v>
          </cell>
          <cell r="AM199">
            <v>0.94440000000000002</v>
          </cell>
          <cell r="AN199">
            <v>1.5541</v>
          </cell>
          <cell r="AO199">
            <v>1.5247999999999999</v>
          </cell>
          <cell r="AP199">
            <v>0.94440000000000002</v>
          </cell>
          <cell r="AQ199" t="str">
            <v/>
          </cell>
          <cell r="AR199">
            <v>1.5541</v>
          </cell>
          <cell r="AS199">
            <v>1.5247999999999999</v>
          </cell>
          <cell r="AT199">
            <v>0</v>
          </cell>
          <cell r="AU199">
            <v>0</v>
          </cell>
          <cell r="AV199">
            <v>13443992</v>
          </cell>
          <cell r="AW199">
            <v>15.34</v>
          </cell>
          <cell r="AX199">
            <v>97823</v>
          </cell>
          <cell r="AY199">
            <v>13346169</v>
          </cell>
          <cell r="AZ199" t="str">
            <v xml:space="preserve"> ||</v>
          </cell>
          <cell r="BA199">
            <v>1.4677</v>
          </cell>
          <cell r="BB199">
            <v>1.5541</v>
          </cell>
          <cell r="BC199">
            <v>1.5247999999999999</v>
          </cell>
          <cell r="BD199">
            <v>1.54498</v>
          </cell>
          <cell r="BE199">
            <v>2.7799999999999998E-2</v>
          </cell>
          <cell r="BF199">
            <v>0</v>
          </cell>
        </row>
        <row r="200">
          <cell r="A200" t="str">
            <v>T187</v>
          </cell>
          <cell r="B200" t="str">
            <v>Sheldon</v>
          </cell>
          <cell r="C200" t="str">
            <v>T187</v>
          </cell>
          <cell r="D200" t="str">
            <v>Sheldon</v>
          </cell>
          <cell r="E200" t="str">
            <v>T187T187</v>
          </cell>
          <cell r="F200" t="str">
            <v>Franklin</v>
          </cell>
          <cell r="G200">
            <v>21</v>
          </cell>
          <cell r="I200">
            <v>5112687</v>
          </cell>
          <cell r="J200">
            <v>894359</v>
          </cell>
          <cell r="K200">
            <v>0</v>
          </cell>
          <cell r="L200">
            <v>0</v>
          </cell>
          <cell r="M200">
            <v>0</v>
          </cell>
          <cell r="N200">
            <v>5112687</v>
          </cell>
          <cell r="O200">
            <v>894359</v>
          </cell>
          <cell r="P200">
            <v>4218328</v>
          </cell>
          <cell r="Q200">
            <v>462.35</v>
          </cell>
          <cell r="R200">
            <v>22.22</v>
          </cell>
          <cell r="S200">
            <v>141697</v>
          </cell>
          <cell r="T200">
            <v>0</v>
          </cell>
          <cell r="U200">
            <v>4218328</v>
          </cell>
          <cell r="V200">
            <v>9123.67</v>
          </cell>
          <cell r="W200">
            <v>4132218</v>
          </cell>
          <cell r="X200">
            <v>8624.6</v>
          </cell>
          <cell r="Y200">
            <v>36341</v>
          </cell>
          <cell r="Z200">
            <v>75.849999999999994</v>
          </cell>
          <cell r="AA200">
            <v>8548.75</v>
          </cell>
          <cell r="AB200">
            <v>34984</v>
          </cell>
          <cell r="AC200">
            <v>0</v>
          </cell>
          <cell r="AD200">
            <v>34984</v>
          </cell>
          <cell r="AE200">
            <v>75.67</v>
          </cell>
          <cell r="AF200">
            <v>9048</v>
          </cell>
          <cell r="AG200">
            <v>0</v>
          </cell>
          <cell r="AH200">
            <v>0</v>
          </cell>
          <cell r="AI200">
            <v>4218328</v>
          </cell>
          <cell r="AJ200">
            <v>9123.67</v>
          </cell>
          <cell r="AK200">
            <v>1.2446999999999999</v>
          </cell>
          <cell r="AL200">
            <v>1.1825000000000001</v>
          </cell>
          <cell r="AM200">
            <v>0.84050000000000002</v>
          </cell>
          <cell r="AN200">
            <v>1.4069</v>
          </cell>
          <cell r="AO200">
            <v>1.7133</v>
          </cell>
          <cell r="AP200">
            <v>0.84050000000000002</v>
          </cell>
          <cell r="AQ200" t="str">
            <v/>
          </cell>
          <cell r="AR200">
            <v>1.4069</v>
          </cell>
          <cell r="AS200">
            <v>1.7133</v>
          </cell>
          <cell r="AT200">
            <v>0</v>
          </cell>
          <cell r="AU200">
            <v>0</v>
          </cell>
          <cell r="AV200">
            <v>4218328</v>
          </cell>
          <cell r="AW200">
            <v>22.22</v>
          </cell>
          <cell r="AX200">
            <v>141697</v>
          </cell>
          <cell r="AY200">
            <v>4076631</v>
          </cell>
          <cell r="AZ200" t="str">
            <v xml:space="preserve"> ||</v>
          </cell>
          <cell r="BA200">
            <v>1.1825000000000001</v>
          </cell>
          <cell r="BB200">
            <v>1.4069</v>
          </cell>
          <cell r="BC200">
            <v>1.7133</v>
          </cell>
          <cell r="BD200">
            <v>1.2446999999999999</v>
          </cell>
          <cell r="BE200">
            <v>2.24E-2</v>
          </cell>
          <cell r="BF200">
            <v>0</v>
          </cell>
        </row>
        <row r="201">
          <cell r="A201" t="str">
            <v>T188</v>
          </cell>
          <cell r="B201" t="str">
            <v>Sherburne (Killington)</v>
          </cell>
          <cell r="C201" t="str">
            <v>T188</v>
          </cell>
          <cell r="D201" t="str">
            <v>Sherburne (Killington)</v>
          </cell>
          <cell r="E201" t="str">
            <v>T188T188</v>
          </cell>
          <cell r="F201" t="str">
            <v>Rutland</v>
          </cell>
          <cell r="G201">
            <v>51</v>
          </cell>
          <cell r="I201">
            <v>2252454</v>
          </cell>
          <cell r="J201">
            <v>475731</v>
          </cell>
          <cell r="K201">
            <v>0</v>
          </cell>
          <cell r="L201">
            <v>0</v>
          </cell>
          <cell r="M201">
            <v>0</v>
          </cell>
          <cell r="N201">
            <v>2252454</v>
          </cell>
          <cell r="O201">
            <v>475731</v>
          </cell>
          <cell r="P201">
            <v>1776723</v>
          </cell>
          <cell r="Q201">
            <v>134.34</v>
          </cell>
          <cell r="R201">
            <v>1.71</v>
          </cell>
          <cell r="S201">
            <v>10905</v>
          </cell>
          <cell r="T201">
            <v>72325</v>
          </cell>
          <cell r="U201">
            <v>1704398</v>
          </cell>
          <cell r="V201">
            <v>12687.2</v>
          </cell>
          <cell r="W201">
            <v>1490723</v>
          </cell>
          <cell r="X201">
            <v>10708.45</v>
          </cell>
          <cell r="Y201">
            <v>145503</v>
          </cell>
          <cell r="Z201">
            <v>1045.21</v>
          </cell>
          <cell r="AA201">
            <v>9663.24</v>
          </cell>
          <cell r="AB201">
            <v>96891</v>
          </cell>
          <cell r="AC201">
            <v>0</v>
          </cell>
          <cell r="AD201">
            <v>96891</v>
          </cell>
          <cell r="AE201">
            <v>721.24</v>
          </cell>
          <cell r="AF201">
            <v>11965.96</v>
          </cell>
          <cell r="AG201">
            <v>237.96000000000095</v>
          </cell>
          <cell r="AH201">
            <v>31968</v>
          </cell>
          <cell r="AI201">
            <v>1736366</v>
          </cell>
          <cell r="AJ201">
            <v>12925.16</v>
          </cell>
          <cell r="AK201">
            <v>1.76332</v>
          </cell>
          <cell r="AL201">
            <v>1.6752</v>
          </cell>
          <cell r="AM201">
            <v>0.80330000000000001</v>
          </cell>
          <cell r="AN201">
            <v>2.0853999999999999</v>
          </cell>
          <cell r="AO201">
            <v>1.7926</v>
          </cell>
          <cell r="AP201">
            <v>0.80330000000000001</v>
          </cell>
          <cell r="AQ201" t="str">
            <v/>
          </cell>
          <cell r="AR201">
            <v>2.0853999999999999</v>
          </cell>
          <cell r="AS201">
            <v>1.7926</v>
          </cell>
          <cell r="AT201">
            <v>0</v>
          </cell>
          <cell r="AU201">
            <v>0</v>
          </cell>
          <cell r="AV201">
            <v>1704398</v>
          </cell>
          <cell r="AW201">
            <v>1.71</v>
          </cell>
          <cell r="AX201">
            <v>10905</v>
          </cell>
          <cell r="AY201">
            <v>1693493</v>
          </cell>
          <cell r="AZ201" t="str">
            <v xml:space="preserve"> ||</v>
          </cell>
          <cell r="BA201">
            <v>1.6752</v>
          </cell>
          <cell r="BB201">
            <v>2.0853999999999999</v>
          </cell>
          <cell r="BC201">
            <v>1.7926</v>
          </cell>
          <cell r="BD201">
            <v>1.76332</v>
          </cell>
          <cell r="BE201">
            <v>3.1699999999999999E-2</v>
          </cell>
          <cell r="BF201">
            <v>0</v>
          </cell>
        </row>
        <row r="202">
          <cell r="A202" t="str">
            <v>T189</v>
          </cell>
          <cell r="B202" t="str">
            <v>Shoreham</v>
          </cell>
          <cell r="C202" t="str">
            <v>T189</v>
          </cell>
          <cell r="D202" t="str">
            <v>Shoreham</v>
          </cell>
          <cell r="E202" t="str">
            <v>T189T189</v>
          </cell>
          <cell r="F202" t="str">
            <v>Addison</v>
          </cell>
          <cell r="G202">
            <v>3</v>
          </cell>
          <cell r="I202">
            <v>3085398</v>
          </cell>
          <cell r="J202">
            <v>242269</v>
          </cell>
          <cell r="K202">
            <v>0</v>
          </cell>
          <cell r="L202">
            <v>0</v>
          </cell>
          <cell r="M202">
            <v>0</v>
          </cell>
          <cell r="N202">
            <v>3085398</v>
          </cell>
          <cell r="O202">
            <v>242269</v>
          </cell>
          <cell r="P202">
            <v>2843129</v>
          </cell>
          <cell r="Q202">
            <v>230.71</v>
          </cell>
          <cell r="R202">
            <v>10.199999999999999</v>
          </cell>
          <cell r="S202">
            <v>65045</v>
          </cell>
          <cell r="T202">
            <v>0</v>
          </cell>
          <cell r="U202">
            <v>2843129</v>
          </cell>
          <cell r="V202">
            <v>12323.39</v>
          </cell>
          <cell r="W202">
            <v>2787718</v>
          </cell>
          <cell r="X202">
            <v>11667.51</v>
          </cell>
          <cell r="Y202">
            <v>134173</v>
          </cell>
          <cell r="Z202">
            <v>561.55999999999995</v>
          </cell>
          <cell r="AA202">
            <v>11105.95</v>
          </cell>
          <cell r="AB202">
            <v>151750</v>
          </cell>
          <cell r="AC202">
            <v>0</v>
          </cell>
          <cell r="AD202">
            <v>151750</v>
          </cell>
          <cell r="AE202">
            <v>657.75</v>
          </cell>
          <cell r="AF202">
            <v>11665.64</v>
          </cell>
          <cell r="AG202">
            <v>0</v>
          </cell>
          <cell r="AH202">
            <v>0</v>
          </cell>
          <cell r="AI202">
            <v>2843129</v>
          </cell>
          <cell r="AJ202">
            <v>12323.39</v>
          </cell>
          <cell r="AK202">
            <v>1.68123</v>
          </cell>
          <cell r="AL202">
            <v>1.5972</v>
          </cell>
          <cell r="AM202">
            <v>0.753</v>
          </cell>
          <cell r="AN202">
            <v>2.1211000000000002</v>
          </cell>
          <cell r="AO202">
            <v>1.9124000000000001</v>
          </cell>
          <cell r="AP202">
            <v>0.753</v>
          </cell>
          <cell r="AQ202" t="str">
            <v/>
          </cell>
          <cell r="AR202">
            <v>2.1211000000000002</v>
          </cell>
          <cell r="AS202">
            <v>1.9124000000000001</v>
          </cell>
          <cell r="AT202">
            <v>0</v>
          </cell>
          <cell r="AU202">
            <v>0</v>
          </cell>
          <cell r="AV202">
            <v>2843129</v>
          </cell>
          <cell r="AW202">
            <v>10.199999999999999</v>
          </cell>
          <cell r="AX202">
            <v>65045</v>
          </cell>
          <cell r="AY202">
            <v>2778084</v>
          </cell>
          <cell r="AZ202" t="str">
            <v xml:space="preserve"> ||</v>
          </cell>
          <cell r="BA202">
            <v>1.5972</v>
          </cell>
          <cell r="BB202">
            <v>2.1211000000000002</v>
          </cell>
          <cell r="BC202">
            <v>1.9124000000000001</v>
          </cell>
          <cell r="BD202">
            <v>1.68123</v>
          </cell>
          <cell r="BE202">
            <v>3.0300000000000001E-2</v>
          </cell>
          <cell r="BF202">
            <v>0</v>
          </cell>
        </row>
        <row r="203">
          <cell r="A203" t="str">
            <v>T190</v>
          </cell>
          <cell r="B203" t="str">
            <v>Shrewsbury</v>
          </cell>
          <cell r="C203" t="str">
            <v>T190</v>
          </cell>
          <cell r="D203" t="str">
            <v>Shrewsbury</v>
          </cell>
          <cell r="E203" t="str">
            <v>T190T190</v>
          </cell>
          <cell r="F203" t="str">
            <v>Rutland</v>
          </cell>
          <cell r="G203">
            <v>33</v>
          </cell>
          <cell r="I203">
            <v>2112995</v>
          </cell>
          <cell r="J203">
            <v>303231</v>
          </cell>
          <cell r="K203">
            <v>0</v>
          </cell>
          <cell r="L203">
            <v>0</v>
          </cell>
          <cell r="M203">
            <v>0</v>
          </cell>
          <cell r="N203">
            <v>2112995</v>
          </cell>
          <cell r="O203">
            <v>303231</v>
          </cell>
          <cell r="P203">
            <v>1809764</v>
          </cell>
          <cell r="Q203">
            <v>182.25</v>
          </cell>
          <cell r="R203">
            <v>8.4600000000000009</v>
          </cell>
          <cell r="S203">
            <v>53949</v>
          </cell>
          <cell r="T203">
            <v>0</v>
          </cell>
          <cell r="U203">
            <v>1809764</v>
          </cell>
          <cell r="V203">
            <v>9930.1200000000008</v>
          </cell>
          <cell r="W203">
            <v>1836371</v>
          </cell>
          <cell r="X203">
            <v>9723.4500000000007</v>
          </cell>
          <cell r="Y203">
            <v>81444</v>
          </cell>
          <cell r="Z203">
            <v>431.24</v>
          </cell>
          <cell r="AA203">
            <v>9292.2099999999991</v>
          </cell>
          <cell r="AB203">
            <v>86124</v>
          </cell>
          <cell r="AC203">
            <v>0</v>
          </cell>
          <cell r="AD203">
            <v>86124</v>
          </cell>
          <cell r="AE203">
            <v>472.56</v>
          </cell>
          <cell r="AF203">
            <v>9457.56</v>
          </cell>
          <cell r="AG203">
            <v>0</v>
          </cell>
          <cell r="AH203">
            <v>0</v>
          </cell>
          <cell r="AI203">
            <v>1809764</v>
          </cell>
          <cell r="AJ203">
            <v>9930.1200000000008</v>
          </cell>
          <cell r="AK203">
            <v>1.3547199999999999</v>
          </cell>
          <cell r="AL203">
            <v>1.2869999999999999</v>
          </cell>
          <cell r="AM203">
            <v>0.8034</v>
          </cell>
          <cell r="AN203">
            <v>1.6019000000000001</v>
          </cell>
          <cell r="AO203">
            <v>1.7924</v>
          </cell>
          <cell r="AP203">
            <v>0.8034</v>
          </cell>
          <cell r="AQ203" t="str">
            <v/>
          </cell>
          <cell r="AR203">
            <v>1.6019000000000001</v>
          </cell>
          <cell r="AS203">
            <v>1.7924</v>
          </cell>
          <cell r="AT203">
            <v>0</v>
          </cell>
          <cell r="AU203">
            <v>0</v>
          </cell>
          <cell r="AV203">
            <v>1809764</v>
          </cell>
          <cell r="AW203">
            <v>8.4600000000000009</v>
          </cell>
          <cell r="AX203">
            <v>53949</v>
          </cell>
          <cell r="AY203">
            <v>1755815</v>
          </cell>
          <cell r="AZ203" t="str">
            <v xml:space="preserve"> ||</v>
          </cell>
          <cell r="BA203">
            <v>1.2869999999999999</v>
          </cell>
          <cell r="BB203">
            <v>1.6019000000000001</v>
          </cell>
          <cell r="BC203">
            <v>1.7924</v>
          </cell>
          <cell r="BD203">
            <v>1.3547199999999999</v>
          </cell>
          <cell r="BE203">
            <v>2.4400000000000002E-2</v>
          </cell>
          <cell r="BF203">
            <v>0</v>
          </cell>
        </row>
        <row r="204">
          <cell r="A204" t="str">
            <v>T191</v>
          </cell>
          <cell r="B204" t="str">
            <v>South Burlington</v>
          </cell>
          <cell r="C204" t="str">
            <v>T191</v>
          </cell>
          <cell r="D204" t="str">
            <v>So. Burlington</v>
          </cell>
          <cell r="E204" t="str">
            <v>T191T191</v>
          </cell>
          <cell r="F204" t="str">
            <v>Chittenden</v>
          </cell>
          <cell r="G204">
            <v>16</v>
          </cell>
          <cell r="I204">
            <v>33743577</v>
          </cell>
          <cell r="J204">
            <v>5753076</v>
          </cell>
          <cell r="K204">
            <v>0</v>
          </cell>
          <cell r="L204">
            <v>0</v>
          </cell>
          <cell r="M204">
            <v>0</v>
          </cell>
          <cell r="N204">
            <v>33743577</v>
          </cell>
          <cell r="O204">
            <v>5753076</v>
          </cell>
          <cell r="P204">
            <v>27990501</v>
          </cell>
          <cell r="Q204">
            <v>2545.36</v>
          </cell>
          <cell r="R204">
            <v>28.23</v>
          </cell>
          <cell r="S204">
            <v>180023</v>
          </cell>
          <cell r="T204">
            <v>0</v>
          </cell>
          <cell r="U204">
            <v>27990501</v>
          </cell>
          <cell r="V204">
            <v>10996.68</v>
          </cell>
          <cell r="W204">
            <v>27894228</v>
          </cell>
          <cell r="X204">
            <v>10878.04</v>
          </cell>
          <cell r="Y204">
            <v>792408</v>
          </cell>
          <cell r="Z204">
            <v>309.02</v>
          </cell>
          <cell r="AA204">
            <v>10569.02</v>
          </cell>
          <cell r="AB204">
            <v>765869</v>
          </cell>
          <cell r="AC204">
            <v>0</v>
          </cell>
          <cell r="AD204">
            <v>765869</v>
          </cell>
          <cell r="AE204">
            <v>300.89</v>
          </cell>
          <cell r="AF204">
            <v>10695.79</v>
          </cell>
          <cell r="AG204">
            <v>0</v>
          </cell>
          <cell r="AH204">
            <v>0</v>
          </cell>
          <cell r="AI204">
            <v>27990501</v>
          </cell>
          <cell r="AJ204">
            <v>10996.68</v>
          </cell>
          <cell r="AK204">
            <v>1.50023</v>
          </cell>
          <cell r="AL204">
            <v>1.4252</v>
          </cell>
          <cell r="AM204">
            <v>0.65980000000000005</v>
          </cell>
          <cell r="AN204">
            <v>2.16</v>
          </cell>
          <cell r="AO204">
            <v>2.1825000000000001</v>
          </cell>
          <cell r="AP204">
            <v>1.0862000000000001</v>
          </cell>
          <cell r="AQ204" t="str">
            <v>Reappraised</v>
          </cell>
          <cell r="AR204">
            <v>1.3121</v>
          </cell>
          <cell r="AS204">
            <v>1.3257000000000001</v>
          </cell>
          <cell r="AT204">
            <v>1</v>
          </cell>
          <cell r="AU204">
            <v>1</v>
          </cell>
          <cell r="AV204">
            <v>27990501</v>
          </cell>
          <cell r="AW204">
            <v>28.23</v>
          </cell>
          <cell r="AX204">
            <v>180023</v>
          </cell>
          <cell r="AY204">
            <v>27810478</v>
          </cell>
          <cell r="AZ204" t="str">
            <v xml:space="preserve"> ||</v>
          </cell>
          <cell r="BA204">
            <v>1.4252</v>
          </cell>
          <cell r="BB204">
            <v>1.3121</v>
          </cell>
          <cell r="BC204">
            <v>1.3257000000000001</v>
          </cell>
          <cell r="BD204">
            <v>1.50023</v>
          </cell>
          <cell r="BE204">
            <v>2.7E-2</v>
          </cell>
          <cell r="BF204">
            <v>0</v>
          </cell>
        </row>
        <row r="205">
          <cell r="A205" t="str">
            <v>T192</v>
          </cell>
          <cell r="B205" t="str">
            <v>South Hero</v>
          </cell>
          <cell r="C205" t="str">
            <v>T192</v>
          </cell>
          <cell r="D205" t="str">
            <v>So.Hero</v>
          </cell>
          <cell r="E205" t="str">
            <v>T192T192</v>
          </cell>
          <cell r="F205" t="str">
            <v>Grand Isle</v>
          </cell>
          <cell r="G205">
            <v>24</v>
          </cell>
          <cell r="I205">
            <v>3418378</v>
          </cell>
          <cell r="J205">
            <v>490722</v>
          </cell>
          <cell r="K205">
            <v>0</v>
          </cell>
          <cell r="L205">
            <v>0</v>
          </cell>
          <cell r="M205">
            <v>0</v>
          </cell>
          <cell r="N205">
            <v>3418378</v>
          </cell>
          <cell r="O205">
            <v>490722</v>
          </cell>
          <cell r="P205">
            <v>2927656</v>
          </cell>
          <cell r="Q205">
            <v>278.33</v>
          </cell>
          <cell r="R205">
            <v>6.02</v>
          </cell>
          <cell r="S205">
            <v>38390</v>
          </cell>
          <cell r="T205">
            <v>0</v>
          </cell>
          <cell r="U205">
            <v>2927656</v>
          </cell>
          <cell r="V205">
            <v>10518.65</v>
          </cell>
          <cell r="W205">
            <v>2779389</v>
          </cell>
          <cell r="X205">
            <v>9636.6</v>
          </cell>
          <cell r="Y205">
            <v>0</v>
          </cell>
          <cell r="Z205">
            <v>0</v>
          </cell>
          <cell r="AA205">
            <v>9636.6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10518.65</v>
          </cell>
          <cell r="AG205">
            <v>0</v>
          </cell>
          <cell r="AH205">
            <v>0</v>
          </cell>
          <cell r="AI205">
            <v>2927656</v>
          </cell>
          <cell r="AJ205">
            <v>10518.65</v>
          </cell>
          <cell r="AK205">
            <v>1.4350099999999999</v>
          </cell>
          <cell r="AL205">
            <v>1.3633</v>
          </cell>
          <cell r="AM205">
            <v>0.57179999999999997</v>
          </cell>
          <cell r="AN205">
            <v>2.3841999999999999</v>
          </cell>
          <cell r="AO205">
            <v>2.5184000000000002</v>
          </cell>
          <cell r="AP205">
            <v>0.57179999999999997</v>
          </cell>
          <cell r="AQ205" t="str">
            <v/>
          </cell>
          <cell r="AR205">
            <v>2.3841999999999999</v>
          </cell>
          <cell r="AS205">
            <v>2.5184000000000002</v>
          </cell>
          <cell r="AT205">
            <v>0</v>
          </cell>
          <cell r="AU205">
            <v>0</v>
          </cell>
          <cell r="AV205">
            <v>2927656</v>
          </cell>
          <cell r="AW205">
            <v>6.02</v>
          </cell>
          <cell r="AX205">
            <v>38390</v>
          </cell>
          <cell r="AY205">
            <v>2889266</v>
          </cell>
          <cell r="AZ205" t="str">
            <v xml:space="preserve"> ||</v>
          </cell>
          <cell r="BA205">
            <v>1.3633</v>
          </cell>
          <cell r="BB205">
            <v>2.3841999999999999</v>
          </cell>
          <cell r="BC205">
            <v>2.5184000000000002</v>
          </cell>
          <cell r="BD205">
            <v>1.4350099999999999</v>
          </cell>
          <cell r="BE205">
            <v>2.58E-2</v>
          </cell>
          <cell r="BF205">
            <v>0</v>
          </cell>
        </row>
        <row r="206">
          <cell r="A206" t="str">
            <v>T193</v>
          </cell>
          <cell r="B206" t="str">
            <v>Springfield</v>
          </cell>
          <cell r="C206" t="str">
            <v>T193</v>
          </cell>
          <cell r="D206" t="str">
            <v>Springfield</v>
          </cell>
          <cell r="E206" t="str">
            <v>T193T193</v>
          </cell>
          <cell r="F206" t="str">
            <v>Windsor</v>
          </cell>
          <cell r="G206">
            <v>56</v>
          </cell>
          <cell r="I206">
            <v>23170071</v>
          </cell>
          <cell r="J206">
            <v>7796451</v>
          </cell>
          <cell r="K206">
            <v>0</v>
          </cell>
          <cell r="L206">
            <v>0</v>
          </cell>
          <cell r="M206">
            <v>0</v>
          </cell>
          <cell r="N206">
            <v>23170071</v>
          </cell>
          <cell r="O206">
            <v>7796451</v>
          </cell>
          <cell r="P206">
            <v>15373620</v>
          </cell>
          <cell r="Q206">
            <v>1362.94</v>
          </cell>
          <cell r="R206">
            <v>71.3</v>
          </cell>
          <cell r="S206">
            <v>454680</v>
          </cell>
          <cell r="T206">
            <v>0</v>
          </cell>
          <cell r="U206">
            <v>15373620</v>
          </cell>
          <cell r="V206">
            <v>11279.75</v>
          </cell>
          <cell r="W206">
            <v>14401015</v>
          </cell>
          <cell r="X206">
            <v>10241.74</v>
          </cell>
          <cell r="Y206">
            <v>238500</v>
          </cell>
          <cell r="Z206">
            <v>169.62</v>
          </cell>
          <cell r="AA206">
            <v>10072.120000000001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11279.75</v>
          </cell>
          <cell r="AG206">
            <v>0</v>
          </cell>
          <cell r="AH206">
            <v>0</v>
          </cell>
          <cell r="AI206">
            <v>15373620</v>
          </cell>
          <cell r="AJ206">
            <v>11279.75</v>
          </cell>
          <cell r="AK206">
            <v>1.5388500000000001</v>
          </cell>
          <cell r="AL206">
            <v>1.4619</v>
          </cell>
          <cell r="AM206">
            <v>0.74019999999999997</v>
          </cell>
          <cell r="AN206">
            <v>1.9750000000000001</v>
          </cell>
          <cell r="AO206">
            <v>1.9454</v>
          </cell>
          <cell r="AP206">
            <v>0.74019999999999997</v>
          </cell>
          <cell r="AQ206" t="str">
            <v/>
          </cell>
          <cell r="AR206">
            <v>1.9750000000000001</v>
          </cell>
          <cell r="AS206">
            <v>1.9454</v>
          </cell>
          <cell r="AT206">
            <v>0</v>
          </cell>
          <cell r="AU206">
            <v>0</v>
          </cell>
          <cell r="AV206">
            <v>15373620</v>
          </cell>
          <cell r="AW206">
            <v>71.3</v>
          </cell>
          <cell r="AX206">
            <v>454680</v>
          </cell>
          <cell r="AY206">
            <v>14918940</v>
          </cell>
          <cell r="AZ206" t="str">
            <v xml:space="preserve"> ||</v>
          </cell>
          <cell r="BA206">
            <v>1.4619</v>
          </cell>
          <cell r="BB206">
            <v>1.9750000000000001</v>
          </cell>
          <cell r="BC206">
            <v>1.9454</v>
          </cell>
          <cell r="BD206">
            <v>1.5388500000000001</v>
          </cell>
          <cell r="BE206">
            <v>2.7699999999999999E-2</v>
          </cell>
          <cell r="BF206">
            <v>0</v>
          </cell>
        </row>
        <row r="207">
          <cell r="A207" t="str">
            <v>T194</v>
          </cell>
          <cell r="B207" t="str">
            <v>Stamford</v>
          </cell>
          <cell r="C207" t="str">
            <v>T194</v>
          </cell>
          <cell r="D207" t="str">
            <v>Stamford</v>
          </cell>
          <cell r="E207" t="str">
            <v>T194T194</v>
          </cell>
          <cell r="F207" t="str">
            <v>Bennington</v>
          </cell>
          <cell r="G207">
            <v>49</v>
          </cell>
          <cell r="I207">
            <v>1503924</v>
          </cell>
          <cell r="J207">
            <v>389969</v>
          </cell>
          <cell r="K207">
            <v>0</v>
          </cell>
          <cell r="L207">
            <v>0</v>
          </cell>
          <cell r="M207">
            <v>0</v>
          </cell>
          <cell r="N207">
            <v>1503924</v>
          </cell>
          <cell r="O207">
            <v>389969</v>
          </cell>
          <cell r="P207">
            <v>1113955</v>
          </cell>
          <cell r="Q207">
            <v>134.01</v>
          </cell>
          <cell r="R207">
            <v>0</v>
          </cell>
          <cell r="S207">
            <v>0</v>
          </cell>
          <cell r="T207">
            <v>0</v>
          </cell>
          <cell r="U207">
            <v>1113955</v>
          </cell>
          <cell r="V207">
            <v>8312.48</v>
          </cell>
          <cell r="W207">
            <v>1029488</v>
          </cell>
          <cell r="X207">
            <v>7773.24</v>
          </cell>
          <cell r="Y207">
            <v>35000</v>
          </cell>
          <cell r="Z207">
            <v>264.27</v>
          </cell>
          <cell r="AA207">
            <v>7508.97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8312.48</v>
          </cell>
          <cell r="AG207">
            <v>0</v>
          </cell>
          <cell r="AH207">
            <v>0</v>
          </cell>
          <cell r="AI207">
            <v>1113955</v>
          </cell>
          <cell r="AJ207">
            <v>8312.48</v>
          </cell>
          <cell r="AK207">
            <v>1.1340399999999999</v>
          </cell>
          <cell r="AL207">
            <v>1.0772999999999999</v>
          </cell>
          <cell r="AM207">
            <v>1.0715999999999999</v>
          </cell>
          <cell r="AN207">
            <v>1.0053000000000001</v>
          </cell>
          <cell r="AO207">
            <v>1.3438000000000001</v>
          </cell>
          <cell r="AP207">
            <v>1.0715999999999999</v>
          </cell>
          <cell r="AQ207" t="str">
            <v/>
          </cell>
          <cell r="AR207">
            <v>1.0053000000000001</v>
          </cell>
          <cell r="AS207">
            <v>1.3438000000000001</v>
          </cell>
          <cell r="AT207">
            <v>0</v>
          </cell>
          <cell r="AU207">
            <v>0</v>
          </cell>
          <cell r="AV207">
            <v>1113955</v>
          </cell>
          <cell r="AW207">
            <v>0</v>
          </cell>
          <cell r="AX207">
            <v>0</v>
          </cell>
          <cell r="AY207">
            <v>1113955</v>
          </cell>
          <cell r="AZ207" t="str">
            <v xml:space="preserve"> ||</v>
          </cell>
          <cell r="BA207">
            <v>1.0772999999999999</v>
          </cell>
          <cell r="BB207">
            <v>1.0053000000000001</v>
          </cell>
          <cell r="BC207">
            <v>1.3438000000000001</v>
          </cell>
          <cell r="BD207">
            <v>1.1340399999999999</v>
          </cell>
          <cell r="BE207">
            <v>2.0400000000000001E-2</v>
          </cell>
          <cell r="BF207">
            <v>0</v>
          </cell>
        </row>
        <row r="208">
          <cell r="A208" t="str">
            <v>T195</v>
          </cell>
          <cell r="B208" t="str">
            <v>Stannard</v>
          </cell>
          <cell r="C208" t="str">
            <v>T195</v>
          </cell>
          <cell r="D208" t="str">
            <v>Stannard</v>
          </cell>
          <cell r="E208" t="str">
            <v>T195T195</v>
          </cell>
          <cell r="F208" t="str">
            <v>Caledonia</v>
          </cell>
          <cell r="G208">
            <v>35</v>
          </cell>
          <cell r="I208">
            <v>611800</v>
          </cell>
          <cell r="J208">
            <v>47537</v>
          </cell>
          <cell r="K208">
            <v>0</v>
          </cell>
          <cell r="L208">
            <v>0</v>
          </cell>
          <cell r="M208">
            <v>0</v>
          </cell>
          <cell r="N208">
            <v>611800</v>
          </cell>
          <cell r="O208">
            <v>47537</v>
          </cell>
          <cell r="P208">
            <v>564263</v>
          </cell>
          <cell r="Q208">
            <v>48.84</v>
          </cell>
          <cell r="R208">
            <v>1</v>
          </cell>
          <cell r="S208">
            <v>6377</v>
          </cell>
          <cell r="T208">
            <v>0</v>
          </cell>
          <cell r="U208">
            <v>564263</v>
          </cell>
          <cell r="V208">
            <v>11553.3</v>
          </cell>
          <cell r="W208">
            <v>476590</v>
          </cell>
          <cell r="X208">
            <v>9416.91</v>
          </cell>
          <cell r="Y208">
            <v>0</v>
          </cell>
          <cell r="Z208">
            <v>0</v>
          </cell>
          <cell r="AA208">
            <v>9416.91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11553.3</v>
          </cell>
          <cell r="AG208">
            <v>0</v>
          </cell>
          <cell r="AH208">
            <v>0</v>
          </cell>
          <cell r="AI208">
            <v>564263</v>
          </cell>
          <cell r="AJ208">
            <v>11553.3</v>
          </cell>
          <cell r="AK208">
            <v>1.5761700000000001</v>
          </cell>
          <cell r="AL208">
            <v>1.4974000000000001</v>
          </cell>
          <cell r="AM208">
            <v>0.67790000000000006</v>
          </cell>
          <cell r="AN208">
            <v>2.2088999999999999</v>
          </cell>
          <cell r="AO208">
            <v>2.1242000000000001</v>
          </cell>
          <cell r="AP208">
            <v>0.67790000000000006</v>
          </cell>
          <cell r="AQ208" t="str">
            <v/>
          </cell>
          <cell r="AR208">
            <v>2.2088999999999999</v>
          </cell>
          <cell r="AS208">
            <v>2.1242000000000001</v>
          </cell>
          <cell r="AT208">
            <v>0</v>
          </cell>
          <cell r="AU208">
            <v>0</v>
          </cell>
          <cell r="AV208">
            <v>564263</v>
          </cell>
          <cell r="AW208">
            <v>1</v>
          </cell>
          <cell r="AX208">
            <v>6377</v>
          </cell>
          <cell r="AY208">
            <v>557886</v>
          </cell>
          <cell r="AZ208" t="str">
            <v xml:space="preserve"> ||</v>
          </cell>
          <cell r="BA208">
            <v>1.4974000000000001</v>
          </cell>
          <cell r="BB208">
            <v>2.2088999999999999</v>
          </cell>
          <cell r="BC208">
            <v>2.1242000000000001</v>
          </cell>
          <cell r="BD208">
            <v>1.5761700000000001</v>
          </cell>
          <cell r="BE208">
            <v>2.8400000000000002E-2</v>
          </cell>
          <cell r="BF208">
            <v>0</v>
          </cell>
        </row>
        <row r="209">
          <cell r="A209" t="str">
            <v>T196</v>
          </cell>
          <cell r="B209" t="str">
            <v>Starksboro</v>
          </cell>
          <cell r="C209" t="str">
            <v>T196</v>
          </cell>
          <cell r="D209" t="str">
            <v>Starksboro</v>
          </cell>
          <cell r="E209" t="str">
            <v>T196T196</v>
          </cell>
          <cell r="F209" t="str">
            <v>Addison</v>
          </cell>
          <cell r="G209">
            <v>1</v>
          </cell>
          <cell r="I209">
            <v>4213392</v>
          </cell>
          <cell r="J209">
            <v>290514</v>
          </cell>
          <cell r="K209">
            <v>0</v>
          </cell>
          <cell r="L209">
            <v>0</v>
          </cell>
          <cell r="M209">
            <v>0</v>
          </cell>
          <cell r="N209">
            <v>4213392</v>
          </cell>
          <cell r="O209">
            <v>290514</v>
          </cell>
          <cell r="P209">
            <v>3922878</v>
          </cell>
          <cell r="Q209">
            <v>342.13</v>
          </cell>
          <cell r="R209">
            <v>7.93</v>
          </cell>
          <cell r="S209">
            <v>50570</v>
          </cell>
          <cell r="T209">
            <v>0</v>
          </cell>
          <cell r="U209">
            <v>3922878</v>
          </cell>
          <cell r="V209">
            <v>11466.05</v>
          </cell>
          <cell r="W209">
            <v>3650595</v>
          </cell>
          <cell r="X209">
            <v>10477.870000000001</v>
          </cell>
          <cell r="Y209">
            <v>133431</v>
          </cell>
          <cell r="Z209">
            <v>382.97</v>
          </cell>
          <cell r="AA209">
            <v>10094.9</v>
          </cell>
          <cell r="AB209">
            <v>125487</v>
          </cell>
          <cell r="AC209">
            <v>0</v>
          </cell>
          <cell r="AD209">
            <v>125487</v>
          </cell>
          <cell r="AE209">
            <v>366.78</v>
          </cell>
          <cell r="AF209">
            <v>11099.27</v>
          </cell>
          <cell r="AG209">
            <v>0</v>
          </cell>
          <cell r="AH209">
            <v>0</v>
          </cell>
          <cell r="AI209">
            <v>3922878</v>
          </cell>
          <cell r="AJ209">
            <v>11466.05</v>
          </cell>
          <cell r="AK209">
            <v>1.56426</v>
          </cell>
          <cell r="AL209">
            <v>1.486</v>
          </cell>
          <cell r="AM209">
            <v>0.57379999999999998</v>
          </cell>
          <cell r="AN209">
            <v>2.5897999999999999</v>
          </cell>
          <cell r="AO209">
            <v>2.5095999999999998</v>
          </cell>
          <cell r="AP209">
            <v>1.1092</v>
          </cell>
          <cell r="AQ209" t="str">
            <v>Reappraised</v>
          </cell>
          <cell r="AR209">
            <v>1.3396999999999999</v>
          </cell>
          <cell r="AS209">
            <v>1.2982</v>
          </cell>
          <cell r="AT209">
            <v>1</v>
          </cell>
          <cell r="AU209">
            <v>1</v>
          </cell>
          <cell r="AV209">
            <v>3922878</v>
          </cell>
          <cell r="AW209">
            <v>7.93</v>
          </cell>
          <cell r="AX209">
            <v>50570</v>
          </cell>
          <cell r="AY209">
            <v>3872308</v>
          </cell>
          <cell r="AZ209" t="str">
            <v xml:space="preserve"> ||</v>
          </cell>
          <cell r="BA209">
            <v>1.486</v>
          </cell>
          <cell r="BB209">
            <v>1.3396999999999999</v>
          </cell>
          <cell r="BC209">
            <v>1.2982</v>
          </cell>
          <cell r="BD209">
            <v>1.56426</v>
          </cell>
          <cell r="BE209">
            <v>2.8199999999999999E-2</v>
          </cell>
          <cell r="BF209">
            <v>0</v>
          </cell>
        </row>
        <row r="210">
          <cell r="A210" t="str">
            <v>T197</v>
          </cell>
          <cell r="B210" t="str">
            <v>Stockbridge</v>
          </cell>
          <cell r="C210" t="str">
            <v>T197</v>
          </cell>
          <cell r="D210" t="str">
            <v>Stockbridge</v>
          </cell>
          <cell r="E210" t="str">
            <v>T197T197</v>
          </cell>
          <cell r="F210" t="str">
            <v>Windsor</v>
          </cell>
          <cell r="G210">
            <v>50</v>
          </cell>
          <cell r="I210">
            <v>1345382</v>
          </cell>
          <cell r="J210">
            <v>321185</v>
          </cell>
          <cell r="K210">
            <v>0</v>
          </cell>
          <cell r="L210">
            <v>0</v>
          </cell>
          <cell r="M210">
            <v>0</v>
          </cell>
          <cell r="N210">
            <v>1345382</v>
          </cell>
          <cell r="O210">
            <v>321185</v>
          </cell>
          <cell r="P210">
            <v>1024197</v>
          </cell>
          <cell r="Q210">
            <v>97.98</v>
          </cell>
          <cell r="R210">
            <v>3</v>
          </cell>
          <cell r="S210">
            <v>19131</v>
          </cell>
          <cell r="T210">
            <v>0</v>
          </cell>
          <cell r="U210">
            <v>1024197</v>
          </cell>
          <cell r="V210">
            <v>10453.120000000001</v>
          </cell>
          <cell r="W210">
            <v>920087</v>
          </cell>
          <cell r="X210">
            <v>9475.66</v>
          </cell>
          <cell r="Y210">
            <v>0</v>
          </cell>
          <cell r="Z210">
            <v>0</v>
          </cell>
          <cell r="AA210">
            <v>9475.66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10453.120000000001</v>
          </cell>
          <cell r="AG210">
            <v>0</v>
          </cell>
          <cell r="AH210">
            <v>0</v>
          </cell>
          <cell r="AI210">
            <v>1024197</v>
          </cell>
          <cell r="AJ210">
            <v>10453.120000000001</v>
          </cell>
          <cell r="AK210">
            <v>1.4260699999999999</v>
          </cell>
          <cell r="AL210">
            <v>1.3548</v>
          </cell>
          <cell r="AM210">
            <v>0.66010000000000002</v>
          </cell>
          <cell r="AN210">
            <v>2.0524</v>
          </cell>
          <cell r="AO210">
            <v>2.1815000000000002</v>
          </cell>
          <cell r="AP210">
            <v>1.1633</v>
          </cell>
          <cell r="AQ210" t="str">
            <v>Reappraised</v>
          </cell>
          <cell r="AR210">
            <v>1.1646000000000001</v>
          </cell>
          <cell r="AS210">
            <v>1.2379</v>
          </cell>
          <cell r="AT210">
            <v>1</v>
          </cell>
          <cell r="AU210">
            <v>1</v>
          </cell>
          <cell r="AV210">
            <v>1024197</v>
          </cell>
          <cell r="AW210">
            <v>3</v>
          </cell>
          <cell r="AX210">
            <v>19131</v>
          </cell>
          <cell r="AY210">
            <v>1005066</v>
          </cell>
          <cell r="AZ210" t="str">
            <v xml:space="preserve"> ||</v>
          </cell>
          <cell r="BA210">
            <v>1.3548</v>
          </cell>
          <cell r="BB210">
            <v>1.1646000000000001</v>
          </cell>
          <cell r="BC210">
            <v>1.2379</v>
          </cell>
          <cell r="BD210">
            <v>1.4260699999999999</v>
          </cell>
          <cell r="BE210">
            <v>2.5700000000000001E-2</v>
          </cell>
          <cell r="BF210">
            <v>0</v>
          </cell>
        </row>
        <row r="211">
          <cell r="A211" t="str">
            <v>T198</v>
          </cell>
          <cell r="B211" t="str">
            <v>Stowe</v>
          </cell>
          <cell r="C211" t="str">
            <v>T198</v>
          </cell>
          <cell r="D211" t="str">
            <v>Stowe</v>
          </cell>
          <cell r="E211" t="str">
            <v>T198T198</v>
          </cell>
          <cell r="F211" t="str">
            <v>Lamoille</v>
          </cell>
          <cell r="G211">
            <v>26</v>
          </cell>
          <cell r="I211">
            <v>8307225</v>
          </cell>
          <cell r="J211">
            <v>1332650</v>
          </cell>
          <cell r="K211">
            <v>0</v>
          </cell>
          <cell r="L211">
            <v>0</v>
          </cell>
          <cell r="M211">
            <v>0</v>
          </cell>
          <cell r="N211">
            <v>8307225</v>
          </cell>
          <cell r="O211">
            <v>1332650</v>
          </cell>
          <cell r="P211">
            <v>6974575</v>
          </cell>
          <cell r="Q211">
            <v>637.82000000000005</v>
          </cell>
          <cell r="R211">
            <v>4.17</v>
          </cell>
          <cell r="S211">
            <v>26592</v>
          </cell>
          <cell r="T211">
            <v>47072</v>
          </cell>
          <cell r="U211">
            <v>6927503</v>
          </cell>
          <cell r="V211">
            <v>10861.22</v>
          </cell>
          <cell r="W211">
            <v>6532762</v>
          </cell>
          <cell r="X211">
            <v>10040.36</v>
          </cell>
          <cell r="Y211">
            <v>144300</v>
          </cell>
          <cell r="Z211">
            <v>213.79</v>
          </cell>
          <cell r="AA211">
            <v>9826.57</v>
          </cell>
          <cell r="AB211">
            <v>134325</v>
          </cell>
          <cell r="AC211">
            <v>4575</v>
          </cell>
          <cell r="AD211">
            <v>129750</v>
          </cell>
          <cell r="AE211">
            <v>203.43</v>
          </cell>
          <cell r="AF211">
            <v>10657.79</v>
          </cell>
          <cell r="AG211">
            <v>0</v>
          </cell>
          <cell r="AH211">
            <v>0</v>
          </cell>
          <cell r="AI211">
            <v>6927503</v>
          </cell>
          <cell r="AJ211">
            <v>10861.22</v>
          </cell>
          <cell r="AK211">
            <v>1.4817499999999999</v>
          </cell>
          <cell r="AL211">
            <v>1.4077</v>
          </cell>
          <cell r="AM211">
            <v>1.0767</v>
          </cell>
          <cell r="AN211">
            <v>1.3073999999999999</v>
          </cell>
          <cell r="AO211">
            <v>1.3373999999999999</v>
          </cell>
          <cell r="AP211">
            <v>1.0767</v>
          </cell>
          <cell r="AQ211" t="str">
            <v/>
          </cell>
          <cell r="AR211">
            <v>1.3073999999999999</v>
          </cell>
          <cell r="AS211">
            <v>1.3373999999999999</v>
          </cell>
          <cell r="AT211">
            <v>0</v>
          </cell>
          <cell r="AU211">
            <v>0</v>
          </cell>
          <cell r="AV211">
            <v>6927503</v>
          </cell>
          <cell r="AW211">
            <v>4.17</v>
          </cell>
          <cell r="AX211">
            <v>26592</v>
          </cell>
          <cell r="AY211">
            <v>6900911</v>
          </cell>
          <cell r="AZ211" t="str">
            <v xml:space="preserve"> ||</v>
          </cell>
          <cell r="BA211">
            <v>1.4077</v>
          </cell>
          <cell r="BB211">
            <v>1.3073999999999999</v>
          </cell>
          <cell r="BC211">
            <v>1.3373999999999999</v>
          </cell>
          <cell r="BD211">
            <v>1.4817499999999999</v>
          </cell>
          <cell r="BE211">
            <v>2.6700000000000002E-2</v>
          </cell>
          <cell r="BF211">
            <v>0</v>
          </cell>
        </row>
        <row r="212">
          <cell r="A212" t="str">
            <v>T199</v>
          </cell>
          <cell r="B212" t="str">
            <v>Strafford</v>
          </cell>
          <cell r="C212" t="str">
            <v>T199</v>
          </cell>
          <cell r="D212" t="str">
            <v>Strafford</v>
          </cell>
          <cell r="E212" t="str">
            <v>T199T199</v>
          </cell>
          <cell r="F212" t="str">
            <v>Orange</v>
          </cell>
          <cell r="G212">
            <v>30</v>
          </cell>
          <cell r="I212">
            <v>2541762</v>
          </cell>
          <cell r="J212">
            <v>489553</v>
          </cell>
          <cell r="K212">
            <v>0</v>
          </cell>
          <cell r="L212">
            <v>0</v>
          </cell>
          <cell r="M212">
            <v>0</v>
          </cell>
          <cell r="N212">
            <v>2541762</v>
          </cell>
          <cell r="O212">
            <v>489553</v>
          </cell>
          <cell r="P212">
            <v>2052209</v>
          </cell>
          <cell r="Q212">
            <v>191.85</v>
          </cell>
          <cell r="R212">
            <v>5.32</v>
          </cell>
          <cell r="S212">
            <v>33926</v>
          </cell>
          <cell r="T212">
            <v>0</v>
          </cell>
          <cell r="U212">
            <v>2052209</v>
          </cell>
          <cell r="V212">
            <v>10696.95</v>
          </cell>
          <cell r="W212">
            <v>1989990</v>
          </cell>
          <cell r="X212">
            <v>10009.51</v>
          </cell>
          <cell r="Y212">
            <v>0</v>
          </cell>
          <cell r="Z212">
            <v>0</v>
          </cell>
          <cell r="AA212">
            <v>10009.51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10696.95</v>
          </cell>
          <cell r="AG212">
            <v>0</v>
          </cell>
          <cell r="AH212">
            <v>0</v>
          </cell>
          <cell r="AI212">
            <v>2052209</v>
          </cell>
          <cell r="AJ212">
            <v>10696.95</v>
          </cell>
          <cell r="AK212">
            <v>1.4593400000000001</v>
          </cell>
          <cell r="AL212">
            <v>1.3864000000000001</v>
          </cell>
          <cell r="AM212">
            <v>0.83590000000000009</v>
          </cell>
          <cell r="AN212">
            <v>1.6586000000000001</v>
          </cell>
          <cell r="AO212">
            <v>1.7226999999999999</v>
          </cell>
          <cell r="AP212">
            <v>0.83590000000000009</v>
          </cell>
          <cell r="AQ212" t="str">
            <v/>
          </cell>
          <cell r="AR212">
            <v>1.6586000000000001</v>
          </cell>
          <cell r="AS212">
            <v>1.7226999999999999</v>
          </cell>
          <cell r="AT212">
            <v>0</v>
          </cell>
          <cell r="AU212">
            <v>0</v>
          </cell>
          <cell r="AV212">
            <v>2052209</v>
          </cell>
          <cell r="AW212">
            <v>5.32</v>
          </cell>
          <cell r="AX212">
            <v>33926</v>
          </cell>
          <cell r="AY212">
            <v>2018283</v>
          </cell>
          <cell r="AZ212" t="str">
            <v xml:space="preserve"> ||</v>
          </cell>
          <cell r="BA212">
            <v>1.3864000000000001</v>
          </cell>
          <cell r="BB212">
            <v>1.6586000000000001</v>
          </cell>
          <cell r="BC212">
            <v>1.7226999999999999</v>
          </cell>
          <cell r="BD212">
            <v>1.4593400000000001</v>
          </cell>
          <cell r="BE212">
            <v>2.63E-2</v>
          </cell>
          <cell r="BF212">
            <v>0</v>
          </cell>
        </row>
        <row r="213">
          <cell r="A213" t="str">
            <v>T200</v>
          </cell>
          <cell r="B213" t="str">
            <v>Stratton</v>
          </cell>
          <cell r="C213" t="str">
            <v>T200</v>
          </cell>
          <cell r="D213" t="str">
            <v>Stratton</v>
          </cell>
          <cell r="E213" t="str">
            <v>T200T200</v>
          </cell>
          <cell r="F213" t="str">
            <v>Windham</v>
          </cell>
          <cell r="G213">
            <v>46</v>
          </cell>
          <cell r="I213">
            <v>444267</v>
          </cell>
          <cell r="J213">
            <v>51464</v>
          </cell>
          <cell r="K213">
            <v>0</v>
          </cell>
          <cell r="L213">
            <v>0</v>
          </cell>
          <cell r="M213">
            <v>0</v>
          </cell>
          <cell r="N213">
            <v>444267</v>
          </cell>
          <cell r="O213">
            <v>51464</v>
          </cell>
          <cell r="P213">
            <v>392803</v>
          </cell>
          <cell r="Q213">
            <v>38.380000000000003</v>
          </cell>
          <cell r="R213">
            <v>0.17</v>
          </cell>
          <cell r="S213">
            <v>1084</v>
          </cell>
          <cell r="T213">
            <v>0</v>
          </cell>
          <cell r="U213">
            <v>392803</v>
          </cell>
          <cell r="V213">
            <v>10234.58</v>
          </cell>
          <cell r="W213">
            <v>332542</v>
          </cell>
          <cell r="X213">
            <v>9367.3799999999992</v>
          </cell>
          <cell r="Y213">
            <v>0</v>
          </cell>
          <cell r="Z213">
            <v>0</v>
          </cell>
          <cell r="AA213">
            <v>9367.3799999999992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10234.58</v>
          </cell>
          <cell r="AG213">
            <v>0</v>
          </cell>
          <cell r="AH213">
            <v>0</v>
          </cell>
          <cell r="AI213">
            <v>392803</v>
          </cell>
          <cell r="AJ213">
            <v>10234.58</v>
          </cell>
          <cell r="AK213">
            <v>1.3962600000000001</v>
          </cell>
          <cell r="AL213">
            <v>1.3264</v>
          </cell>
          <cell r="AM213">
            <v>0.64190000000000003</v>
          </cell>
          <cell r="AN213">
            <v>2.0663999999999998</v>
          </cell>
          <cell r="AO213">
            <v>2.2433000000000001</v>
          </cell>
          <cell r="AP213">
            <v>0.64190000000000003</v>
          </cell>
          <cell r="AQ213" t="str">
            <v/>
          </cell>
          <cell r="AR213">
            <v>2.0663999999999998</v>
          </cell>
          <cell r="AS213">
            <v>2.2433000000000001</v>
          </cell>
          <cell r="AT213">
            <v>0</v>
          </cell>
          <cell r="AU213">
            <v>0</v>
          </cell>
          <cell r="AV213">
            <v>392803</v>
          </cell>
          <cell r="AW213">
            <v>0.17</v>
          </cell>
          <cell r="AX213">
            <v>1084</v>
          </cell>
          <cell r="AY213">
            <v>391719</v>
          </cell>
          <cell r="AZ213" t="str">
            <v xml:space="preserve"> ||</v>
          </cell>
          <cell r="BA213">
            <v>1.3264</v>
          </cell>
          <cell r="BB213">
            <v>2.0663999999999998</v>
          </cell>
          <cell r="BC213">
            <v>2.2433000000000001</v>
          </cell>
          <cell r="BD213">
            <v>1.3962600000000001</v>
          </cell>
          <cell r="BE213">
            <v>2.5100000000000001E-2</v>
          </cell>
          <cell r="BF213">
            <v>0</v>
          </cell>
        </row>
        <row r="214">
          <cell r="A214" t="str">
            <v>T201</v>
          </cell>
          <cell r="B214" t="str">
            <v>Sudbury</v>
          </cell>
          <cell r="C214" t="str">
            <v>T201</v>
          </cell>
          <cell r="D214" t="str">
            <v>Sudbury</v>
          </cell>
          <cell r="E214" t="str">
            <v>T201T201</v>
          </cell>
          <cell r="F214" t="str">
            <v>Rutland</v>
          </cell>
          <cell r="G214">
            <v>36</v>
          </cell>
          <cell r="I214">
            <v>918260</v>
          </cell>
          <cell r="J214">
            <v>110773</v>
          </cell>
          <cell r="K214">
            <v>0</v>
          </cell>
          <cell r="L214">
            <v>0</v>
          </cell>
          <cell r="M214">
            <v>0</v>
          </cell>
          <cell r="N214">
            <v>918260</v>
          </cell>
          <cell r="O214">
            <v>110773</v>
          </cell>
          <cell r="P214">
            <v>807487</v>
          </cell>
          <cell r="Q214">
            <v>69.989999999999995</v>
          </cell>
          <cell r="R214">
            <v>1.78</v>
          </cell>
          <cell r="S214">
            <v>11351</v>
          </cell>
          <cell r="T214">
            <v>0</v>
          </cell>
          <cell r="U214">
            <v>807487</v>
          </cell>
          <cell r="V214">
            <v>11537.18</v>
          </cell>
          <cell r="W214">
            <v>728616</v>
          </cell>
          <cell r="X214">
            <v>10045.719999999999</v>
          </cell>
          <cell r="Y214">
            <v>5368</v>
          </cell>
          <cell r="Z214">
            <v>74.010000000000005</v>
          </cell>
          <cell r="AA214">
            <v>9971.7099999999991</v>
          </cell>
          <cell r="AB214">
            <v>5095</v>
          </cell>
          <cell r="AC214">
            <v>0</v>
          </cell>
          <cell r="AD214">
            <v>5095</v>
          </cell>
          <cell r="AE214">
            <v>72.8</v>
          </cell>
          <cell r="AF214">
            <v>11464.38</v>
          </cell>
          <cell r="AG214">
            <v>0</v>
          </cell>
          <cell r="AH214">
            <v>0</v>
          </cell>
          <cell r="AI214">
            <v>807487</v>
          </cell>
          <cell r="AJ214">
            <v>11537.18</v>
          </cell>
          <cell r="AK214">
            <v>1.5739700000000001</v>
          </cell>
          <cell r="AL214">
            <v>1.4953000000000001</v>
          </cell>
          <cell r="AM214">
            <v>0.79989999999999994</v>
          </cell>
          <cell r="AN214">
            <v>1.8694</v>
          </cell>
          <cell r="AO214">
            <v>1.8002</v>
          </cell>
          <cell r="AP214">
            <v>0.79989999999999994</v>
          </cell>
          <cell r="AQ214" t="str">
            <v/>
          </cell>
          <cell r="AR214">
            <v>1.8694</v>
          </cell>
          <cell r="AS214">
            <v>1.8002</v>
          </cell>
          <cell r="AT214">
            <v>0</v>
          </cell>
          <cell r="AU214">
            <v>0</v>
          </cell>
          <cell r="AV214">
            <v>807487</v>
          </cell>
          <cell r="AW214">
            <v>1.78</v>
          </cell>
          <cell r="AX214">
            <v>11351</v>
          </cell>
          <cell r="AY214">
            <v>796136</v>
          </cell>
          <cell r="AZ214" t="str">
            <v xml:space="preserve"> ||</v>
          </cell>
          <cell r="BA214">
            <v>1.4953000000000001</v>
          </cell>
          <cell r="BB214">
            <v>1.8694</v>
          </cell>
          <cell r="BC214">
            <v>1.8002</v>
          </cell>
          <cell r="BD214">
            <v>1.5739700000000001</v>
          </cell>
          <cell r="BE214">
            <v>2.8299999999999999E-2</v>
          </cell>
          <cell r="BF214">
            <v>0</v>
          </cell>
        </row>
        <row r="215">
          <cell r="A215" t="str">
            <v>T202</v>
          </cell>
          <cell r="B215" t="str">
            <v>Sunderland</v>
          </cell>
          <cell r="C215" t="str">
            <v>T202</v>
          </cell>
          <cell r="D215" t="str">
            <v>Sunderland</v>
          </cell>
          <cell r="E215" t="str">
            <v>T202T202</v>
          </cell>
          <cell r="F215" t="str">
            <v>Bennington</v>
          </cell>
          <cell r="G215">
            <v>6</v>
          </cell>
          <cell r="I215">
            <v>1899460</v>
          </cell>
          <cell r="J215">
            <v>432495</v>
          </cell>
          <cell r="K215">
            <v>0</v>
          </cell>
          <cell r="L215">
            <v>0</v>
          </cell>
          <cell r="M215">
            <v>0</v>
          </cell>
          <cell r="N215">
            <v>1899460</v>
          </cell>
          <cell r="O215">
            <v>432495</v>
          </cell>
          <cell r="P215">
            <v>1466965</v>
          </cell>
          <cell r="Q215">
            <v>138.80000000000001</v>
          </cell>
          <cell r="R215">
            <v>0.38</v>
          </cell>
          <cell r="S215">
            <v>2423</v>
          </cell>
          <cell r="T215">
            <v>0</v>
          </cell>
          <cell r="U215">
            <v>1466965</v>
          </cell>
          <cell r="V215">
            <v>10568.91</v>
          </cell>
          <cell r="W215">
            <v>1390227</v>
          </cell>
          <cell r="X215">
            <v>9629.61</v>
          </cell>
          <cell r="Y215">
            <v>10258</v>
          </cell>
          <cell r="Z215">
            <v>71.05</v>
          </cell>
          <cell r="AA215">
            <v>9558.56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10568.91</v>
          </cell>
          <cell r="AG215">
            <v>0</v>
          </cell>
          <cell r="AH215">
            <v>0</v>
          </cell>
          <cell r="AI215">
            <v>1466965</v>
          </cell>
          <cell r="AJ215">
            <v>10568.91</v>
          </cell>
          <cell r="AK215">
            <v>1.44187</v>
          </cell>
          <cell r="AL215">
            <v>1.3697999999999999</v>
          </cell>
          <cell r="AM215">
            <v>0.77969999999999995</v>
          </cell>
          <cell r="AN215">
            <v>1.7567999999999999</v>
          </cell>
          <cell r="AO215">
            <v>1.8469</v>
          </cell>
          <cell r="AP215">
            <v>0.77969999999999995</v>
          </cell>
          <cell r="AQ215" t="str">
            <v/>
          </cell>
          <cell r="AR215">
            <v>1.7567999999999999</v>
          </cell>
          <cell r="AS215">
            <v>1.8469</v>
          </cell>
          <cell r="AT215">
            <v>0</v>
          </cell>
          <cell r="AU215">
            <v>0</v>
          </cell>
          <cell r="AV215">
            <v>1466965</v>
          </cell>
          <cell r="AW215">
            <v>0.38</v>
          </cell>
          <cell r="AX215">
            <v>2423</v>
          </cell>
          <cell r="AY215">
            <v>1464542</v>
          </cell>
          <cell r="AZ215" t="str">
            <v xml:space="preserve"> ||</v>
          </cell>
          <cell r="BA215">
            <v>1.3697999999999999</v>
          </cell>
          <cell r="BB215">
            <v>1.7567999999999999</v>
          </cell>
          <cell r="BC215">
            <v>1.8469</v>
          </cell>
          <cell r="BD215">
            <v>1.44187</v>
          </cell>
          <cell r="BE215">
            <v>2.5999999999999999E-2</v>
          </cell>
          <cell r="BF215">
            <v>0</v>
          </cell>
        </row>
        <row r="216">
          <cell r="A216" t="str">
            <v>T203</v>
          </cell>
          <cell r="B216" t="str">
            <v>Sutton</v>
          </cell>
          <cell r="C216" t="str">
            <v>T203</v>
          </cell>
          <cell r="D216" t="str">
            <v>Sutton</v>
          </cell>
          <cell r="E216" t="str">
            <v>T203T203</v>
          </cell>
          <cell r="F216" t="str">
            <v>Caledonia</v>
          </cell>
          <cell r="G216">
            <v>8</v>
          </cell>
          <cell r="I216">
            <v>2161944</v>
          </cell>
          <cell r="J216">
            <v>334308</v>
          </cell>
          <cell r="K216">
            <v>0</v>
          </cell>
          <cell r="L216">
            <v>0</v>
          </cell>
          <cell r="M216">
            <v>0</v>
          </cell>
          <cell r="N216">
            <v>2161944</v>
          </cell>
          <cell r="O216">
            <v>334308</v>
          </cell>
          <cell r="P216">
            <v>1827636</v>
          </cell>
          <cell r="Q216">
            <v>179.42</v>
          </cell>
          <cell r="R216">
            <v>0.2</v>
          </cell>
          <cell r="S216">
            <v>1275</v>
          </cell>
          <cell r="T216">
            <v>0</v>
          </cell>
          <cell r="U216">
            <v>1827636</v>
          </cell>
          <cell r="V216">
            <v>10186.36</v>
          </cell>
          <cell r="W216">
            <v>1703218</v>
          </cell>
          <cell r="X216">
            <v>9160.5300000000007</v>
          </cell>
          <cell r="Y216">
            <v>32885</v>
          </cell>
          <cell r="Z216">
            <v>176.87</v>
          </cell>
          <cell r="AA216">
            <v>8983.66</v>
          </cell>
          <cell r="AB216">
            <v>31930</v>
          </cell>
          <cell r="AC216">
            <v>0</v>
          </cell>
          <cell r="AD216">
            <v>31930</v>
          </cell>
          <cell r="AE216">
            <v>177.96</v>
          </cell>
          <cell r="AF216">
            <v>10008.4</v>
          </cell>
          <cell r="AG216">
            <v>0</v>
          </cell>
          <cell r="AH216">
            <v>0</v>
          </cell>
          <cell r="AI216">
            <v>1827636</v>
          </cell>
          <cell r="AJ216">
            <v>10186.36</v>
          </cell>
          <cell r="AK216">
            <v>1.38968</v>
          </cell>
          <cell r="AL216">
            <v>1.3202</v>
          </cell>
          <cell r="AM216">
            <v>0.87209999999999999</v>
          </cell>
          <cell r="AN216">
            <v>1.5138</v>
          </cell>
          <cell r="AO216">
            <v>1.6512</v>
          </cell>
          <cell r="AP216">
            <v>0.87209999999999999</v>
          </cell>
          <cell r="AQ216" t="str">
            <v/>
          </cell>
          <cell r="AR216">
            <v>1.5138</v>
          </cell>
          <cell r="AS216">
            <v>1.6512</v>
          </cell>
          <cell r="AT216">
            <v>0</v>
          </cell>
          <cell r="AU216">
            <v>0</v>
          </cell>
          <cell r="AV216">
            <v>1827636</v>
          </cell>
          <cell r="AW216">
            <v>0.2</v>
          </cell>
          <cell r="AX216">
            <v>1275</v>
          </cell>
          <cell r="AY216">
            <v>1826361</v>
          </cell>
          <cell r="AZ216" t="str">
            <v xml:space="preserve"> ||</v>
          </cell>
          <cell r="BA216">
            <v>1.3202</v>
          </cell>
          <cell r="BB216">
            <v>1.5138</v>
          </cell>
          <cell r="BC216">
            <v>1.6512</v>
          </cell>
          <cell r="BD216">
            <v>1.38968</v>
          </cell>
          <cell r="BE216">
            <v>2.5000000000000001E-2</v>
          </cell>
          <cell r="BF216">
            <v>0</v>
          </cell>
        </row>
        <row r="217">
          <cell r="A217" t="str">
            <v>T204</v>
          </cell>
          <cell r="B217" t="str">
            <v>Swanton</v>
          </cell>
          <cell r="C217" t="str">
            <v>T204</v>
          </cell>
          <cell r="D217" t="str">
            <v>Swanton</v>
          </cell>
          <cell r="E217" t="str">
            <v>T204T204</v>
          </cell>
          <cell r="F217" t="str">
            <v>Franklin</v>
          </cell>
          <cell r="G217">
            <v>21</v>
          </cell>
          <cell r="I217">
            <v>12369263</v>
          </cell>
          <cell r="J217">
            <v>1316559</v>
          </cell>
          <cell r="K217">
            <v>0</v>
          </cell>
          <cell r="L217">
            <v>0</v>
          </cell>
          <cell r="M217">
            <v>0</v>
          </cell>
          <cell r="N217">
            <v>12369263</v>
          </cell>
          <cell r="O217">
            <v>1316559</v>
          </cell>
          <cell r="P217">
            <v>11052704</v>
          </cell>
          <cell r="Q217">
            <v>1175.46</v>
          </cell>
          <cell r="R217">
            <v>13.83</v>
          </cell>
          <cell r="S217">
            <v>88194</v>
          </cell>
          <cell r="T217">
            <v>0</v>
          </cell>
          <cell r="U217">
            <v>11052704</v>
          </cell>
          <cell r="V217">
            <v>9402.8799999999992</v>
          </cell>
          <cell r="W217">
            <v>9935575</v>
          </cell>
          <cell r="X217">
            <v>8312.2000000000007</v>
          </cell>
          <cell r="Y217">
            <v>412125</v>
          </cell>
          <cell r="Z217">
            <v>344.79</v>
          </cell>
          <cell r="AA217">
            <v>7967.41</v>
          </cell>
          <cell r="AB217">
            <v>394346</v>
          </cell>
          <cell r="AC217">
            <v>0</v>
          </cell>
          <cell r="AD217">
            <v>394346</v>
          </cell>
          <cell r="AE217">
            <v>335.48</v>
          </cell>
          <cell r="AF217">
            <v>9067.4</v>
          </cell>
          <cell r="AG217">
            <v>0</v>
          </cell>
          <cell r="AH217">
            <v>0</v>
          </cell>
          <cell r="AI217">
            <v>11052704</v>
          </cell>
          <cell r="AJ217">
            <v>9402.8799999999992</v>
          </cell>
          <cell r="AK217">
            <v>1.2827900000000001</v>
          </cell>
          <cell r="AL217">
            <v>1.2186999999999999</v>
          </cell>
          <cell r="AM217">
            <v>0.63580000000000003</v>
          </cell>
          <cell r="AN217">
            <v>1.9168000000000001</v>
          </cell>
          <cell r="AO217">
            <v>2.2648999999999999</v>
          </cell>
          <cell r="AP217">
            <v>0.63580000000000003</v>
          </cell>
          <cell r="AQ217" t="str">
            <v/>
          </cell>
          <cell r="AR217">
            <v>1.9168000000000001</v>
          </cell>
          <cell r="AS217">
            <v>2.2648999999999999</v>
          </cell>
          <cell r="AT217">
            <v>0</v>
          </cell>
          <cell r="AU217">
            <v>0</v>
          </cell>
          <cell r="AV217">
            <v>11052704</v>
          </cell>
          <cell r="AW217">
            <v>13.83</v>
          </cell>
          <cell r="AX217">
            <v>88194</v>
          </cell>
          <cell r="AY217">
            <v>10964510</v>
          </cell>
          <cell r="AZ217" t="str">
            <v xml:space="preserve"> ||</v>
          </cell>
          <cell r="BA217">
            <v>1.2186999999999999</v>
          </cell>
          <cell r="BB217">
            <v>1.9168000000000001</v>
          </cell>
          <cell r="BC217">
            <v>2.2648999999999999</v>
          </cell>
          <cell r="BD217">
            <v>1.2827900000000001</v>
          </cell>
          <cell r="BE217">
            <v>2.3099999999999999E-2</v>
          </cell>
          <cell r="BF217">
            <v>0</v>
          </cell>
        </row>
        <row r="218">
          <cell r="A218" t="str">
            <v>T205</v>
          </cell>
          <cell r="B218" t="str">
            <v>Thetford</v>
          </cell>
          <cell r="C218" t="str">
            <v>T205</v>
          </cell>
          <cell r="D218" t="str">
            <v>Thetford</v>
          </cell>
          <cell r="E218" t="str">
            <v>T205T205</v>
          </cell>
          <cell r="F218" t="str">
            <v>Orange</v>
          </cell>
          <cell r="G218">
            <v>27</v>
          </cell>
          <cell r="I218">
            <v>6703817</v>
          </cell>
          <cell r="J218">
            <v>712045</v>
          </cell>
          <cell r="K218">
            <v>0</v>
          </cell>
          <cell r="L218">
            <v>0</v>
          </cell>
          <cell r="M218">
            <v>0</v>
          </cell>
          <cell r="N218">
            <v>6703817</v>
          </cell>
          <cell r="O218">
            <v>712045</v>
          </cell>
          <cell r="P218">
            <v>5991772</v>
          </cell>
          <cell r="Q218">
            <v>492.82</v>
          </cell>
          <cell r="R218">
            <v>12.44</v>
          </cell>
          <cell r="S218">
            <v>79330</v>
          </cell>
          <cell r="T218">
            <v>0</v>
          </cell>
          <cell r="U218">
            <v>5991772</v>
          </cell>
          <cell r="V218">
            <v>12158.13</v>
          </cell>
          <cell r="W218">
            <v>5982143</v>
          </cell>
          <cell r="X218">
            <v>11788.64</v>
          </cell>
          <cell r="Y218">
            <v>237406</v>
          </cell>
          <cell r="Z218">
            <v>467.84</v>
          </cell>
          <cell r="AA218">
            <v>11320.8</v>
          </cell>
          <cell r="AB218">
            <v>234140</v>
          </cell>
          <cell r="AC218">
            <v>0</v>
          </cell>
          <cell r="AD218">
            <v>234140</v>
          </cell>
          <cell r="AE218">
            <v>475.1</v>
          </cell>
          <cell r="AF218">
            <v>11683.03</v>
          </cell>
          <cell r="AG218">
            <v>0</v>
          </cell>
          <cell r="AH218">
            <v>0</v>
          </cell>
          <cell r="AI218">
            <v>5991772</v>
          </cell>
          <cell r="AJ218">
            <v>12158.13</v>
          </cell>
          <cell r="AK218">
            <v>1.6586799999999999</v>
          </cell>
          <cell r="AL218">
            <v>1.5757000000000001</v>
          </cell>
          <cell r="AM218">
            <v>1.0810999999999999</v>
          </cell>
          <cell r="AN218">
            <v>1.4575</v>
          </cell>
          <cell r="AO218">
            <v>1.3320000000000001</v>
          </cell>
          <cell r="AP218">
            <v>1.0810999999999999</v>
          </cell>
          <cell r="AQ218" t="str">
            <v/>
          </cell>
          <cell r="AR218">
            <v>1.4575</v>
          </cell>
          <cell r="AS218">
            <v>1.3320000000000001</v>
          </cell>
          <cell r="AT218">
            <v>0</v>
          </cell>
          <cell r="AU218">
            <v>0</v>
          </cell>
          <cell r="AV218">
            <v>5991772</v>
          </cell>
          <cell r="AW218">
            <v>12.44</v>
          </cell>
          <cell r="AX218">
            <v>79330</v>
          </cell>
          <cell r="AY218">
            <v>5912442</v>
          </cell>
          <cell r="AZ218" t="str">
            <v xml:space="preserve"> ||</v>
          </cell>
          <cell r="BA218">
            <v>1.5757000000000001</v>
          </cell>
          <cell r="BB218">
            <v>1.4575</v>
          </cell>
          <cell r="BC218">
            <v>1.3320000000000001</v>
          </cell>
          <cell r="BD218">
            <v>1.6586799999999999</v>
          </cell>
          <cell r="BE218">
            <v>2.9899999999999999E-2</v>
          </cell>
          <cell r="BF218">
            <v>0</v>
          </cell>
        </row>
        <row r="219">
          <cell r="A219" t="str">
            <v>T206</v>
          </cell>
          <cell r="B219" t="str">
            <v>Tinmouth</v>
          </cell>
          <cell r="C219" t="str">
            <v>T206</v>
          </cell>
          <cell r="D219" t="str">
            <v>Tinmouth</v>
          </cell>
          <cell r="E219" t="str">
            <v>T206T206</v>
          </cell>
          <cell r="F219" t="str">
            <v>Rutland</v>
          </cell>
          <cell r="G219">
            <v>38</v>
          </cell>
          <cell r="I219">
            <v>1173849</v>
          </cell>
          <cell r="J219">
            <v>260742</v>
          </cell>
          <cell r="K219">
            <v>0</v>
          </cell>
          <cell r="L219">
            <v>0</v>
          </cell>
          <cell r="M219">
            <v>0</v>
          </cell>
          <cell r="N219">
            <v>1173849</v>
          </cell>
          <cell r="O219">
            <v>260742</v>
          </cell>
          <cell r="P219">
            <v>913107</v>
          </cell>
          <cell r="Q219">
            <v>85.87</v>
          </cell>
          <cell r="R219">
            <v>4.84</v>
          </cell>
          <cell r="S219">
            <v>30865</v>
          </cell>
          <cell r="T219">
            <v>0</v>
          </cell>
          <cell r="U219">
            <v>913107</v>
          </cell>
          <cell r="V219">
            <v>10633.6</v>
          </cell>
          <cell r="W219">
            <v>870577</v>
          </cell>
          <cell r="X219">
            <v>9800.48</v>
          </cell>
          <cell r="Y219">
            <v>0</v>
          </cell>
          <cell r="Z219">
            <v>0</v>
          </cell>
          <cell r="AA219">
            <v>9800.48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10633.6</v>
          </cell>
          <cell r="AG219">
            <v>0</v>
          </cell>
          <cell r="AH219">
            <v>0</v>
          </cell>
          <cell r="AI219">
            <v>913107</v>
          </cell>
          <cell r="AJ219">
            <v>10633.6</v>
          </cell>
          <cell r="AK219">
            <v>1.4507000000000001</v>
          </cell>
          <cell r="AL219">
            <v>1.3782000000000001</v>
          </cell>
          <cell r="AM219">
            <v>0.7034999999999999</v>
          </cell>
          <cell r="AN219">
            <v>1.9591000000000001</v>
          </cell>
          <cell r="AO219">
            <v>2.0468999999999999</v>
          </cell>
          <cell r="AP219">
            <v>0.7034999999999999</v>
          </cell>
          <cell r="AQ219" t="str">
            <v/>
          </cell>
          <cell r="AR219">
            <v>1.9591000000000001</v>
          </cell>
          <cell r="AS219">
            <v>2.0468999999999999</v>
          </cell>
          <cell r="AT219">
            <v>0</v>
          </cell>
          <cell r="AU219">
            <v>0</v>
          </cell>
          <cell r="AV219">
            <v>913107</v>
          </cell>
          <cell r="AW219">
            <v>4.84</v>
          </cell>
          <cell r="AX219">
            <v>30865</v>
          </cell>
          <cell r="AY219">
            <v>882242</v>
          </cell>
          <cell r="AZ219" t="str">
            <v xml:space="preserve"> ||</v>
          </cell>
          <cell r="BA219">
            <v>1.3782000000000001</v>
          </cell>
          <cell r="BB219">
            <v>1.9591000000000001</v>
          </cell>
          <cell r="BC219">
            <v>2.0468999999999999</v>
          </cell>
          <cell r="BD219">
            <v>1.4507000000000001</v>
          </cell>
          <cell r="BE219">
            <v>2.6100000000000002E-2</v>
          </cell>
          <cell r="BF219">
            <v>0</v>
          </cell>
        </row>
        <row r="220">
          <cell r="A220" t="str">
            <v>T207</v>
          </cell>
          <cell r="B220" t="str">
            <v>Topsham</v>
          </cell>
          <cell r="C220" t="str">
            <v>T207</v>
          </cell>
          <cell r="D220" t="str">
            <v>Topsham</v>
          </cell>
          <cell r="E220" t="str">
            <v>T207T207</v>
          </cell>
          <cell r="F220" t="str">
            <v>Orange</v>
          </cell>
          <cell r="G220">
            <v>27</v>
          </cell>
          <cell r="I220">
            <v>2069951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2069951</v>
          </cell>
          <cell r="O220">
            <v>0</v>
          </cell>
          <cell r="P220">
            <v>2069951</v>
          </cell>
          <cell r="Q220">
            <v>198.06</v>
          </cell>
          <cell r="R220">
            <v>11.4</v>
          </cell>
          <cell r="S220">
            <v>72698</v>
          </cell>
          <cell r="T220">
            <v>0</v>
          </cell>
          <cell r="U220">
            <v>2069951</v>
          </cell>
          <cell r="V220">
            <v>10451.129999999999</v>
          </cell>
          <cell r="W220">
            <v>1811484</v>
          </cell>
          <cell r="X220">
            <v>9287.76</v>
          </cell>
          <cell r="Y220">
            <v>37565</v>
          </cell>
          <cell r="Z220">
            <v>192.6</v>
          </cell>
          <cell r="AA220">
            <v>9095.16</v>
          </cell>
          <cell r="AB220">
            <v>35585</v>
          </cell>
          <cell r="AC220">
            <v>0</v>
          </cell>
          <cell r="AD220">
            <v>35585</v>
          </cell>
          <cell r="AE220">
            <v>179.67</v>
          </cell>
          <cell r="AF220">
            <v>10271.459999999999</v>
          </cell>
          <cell r="AG220">
            <v>0</v>
          </cell>
          <cell r="AH220">
            <v>0</v>
          </cell>
          <cell r="AI220">
            <v>2069951</v>
          </cell>
          <cell r="AJ220">
            <v>10451.129999999999</v>
          </cell>
          <cell r="AK220">
            <v>1.4258</v>
          </cell>
          <cell r="AL220">
            <v>1.3545</v>
          </cell>
          <cell r="AM220">
            <v>0.63439999999999996</v>
          </cell>
          <cell r="AN220">
            <v>2.1351</v>
          </cell>
          <cell r="AO220">
            <v>2.2698999999999998</v>
          </cell>
          <cell r="AP220">
            <v>0.63439999999999996</v>
          </cell>
          <cell r="AQ220" t="str">
            <v/>
          </cell>
          <cell r="AR220">
            <v>2.1351</v>
          </cell>
          <cell r="AS220">
            <v>2.2698999999999998</v>
          </cell>
          <cell r="AT220">
            <v>0</v>
          </cell>
          <cell r="AU220">
            <v>0</v>
          </cell>
          <cell r="AV220">
            <v>2069951</v>
          </cell>
          <cell r="AW220">
            <v>11.4</v>
          </cell>
          <cell r="AX220">
            <v>72698</v>
          </cell>
          <cell r="AY220">
            <v>1997253</v>
          </cell>
          <cell r="AZ220" t="str">
            <v xml:space="preserve"> ||</v>
          </cell>
          <cell r="BA220">
            <v>1.3545</v>
          </cell>
          <cell r="BB220">
            <v>2.1351</v>
          </cell>
          <cell r="BC220">
            <v>2.2698999999999998</v>
          </cell>
          <cell r="BD220">
            <v>1.4258</v>
          </cell>
          <cell r="BE220">
            <v>2.5700000000000001E-2</v>
          </cell>
          <cell r="BF220">
            <v>0</v>
          </cell>
        </row>
        <row r="221">
          <cell r="A221" t="str">
            <v>T208</v>
          </cell>
          <cell r="B221" t="str">
            <v>Townshend</v>
          </cell>
          <cell r="C221" t="str">
            <v>T208</v>
          </cell>
          <cell r="D221" t="str">
            <v>Townshend</v>
          </cell>
          <cell r="E221" t="str">
            <v>T208T208</v>
          </cell>
          <cell r="F221" t="str">
            <v>Windham</v>
          </cell>
          <cell r="G221">
            <v>46</v>
          </cell>
          <cell r="I221">
            <v>2156758</v>
          </cell>
          <cell r="J221">
            <v>172499</v>
          </cell>
          <cell r="K221">
            <v>0</v>
          </cell>
          <cell r="L221">
            <v>0</v>
          </cell>
          <cell r="M221">
            <v>0</v>
          </cell>
          <cell r="N221">
            <v>2156758</v>
          </cell>
          <cell r="O221">
            <v>172499</v>
          </cell>
          <cell r="P221">
            <v>1984259</v>
          </cell>
          <cell r="Q221">
            <v>163.55000000000001</v>
          </cell>
          <cell r="R221">
            <v>3.9</v>
          </cell>
          <cell r="S221">
            <v>24870</v>
          </cell>
          <cell r="T221">
            <v>0</v>
          </cell>
          <cell r="U221">
            <v>1984259</v>
          </cell>
          <cell r="V221">
            <v>12132.43</v>
          </cell>
          <cell r="W221">
            <v>1762106</v>
          </cell>
          <cell r="X221">
            <v>10397.129999999999</v>
          </cell>
          <cell r="Y221">
            <v>68485</v>
          </cell>
          <cell r="Z221">
            <v>404.09</v>
          </cell>
          <cell r="AA221">
            <v>9993.0400000000009</v>
          </cell>
          <cell r="AB221">
            <v>64906</v>
          </cell>
          <cell r="AC221">
            <v>0</v>
          </cell>
          <cell r="AD221">
            <v>64906</v>
          </cell>
          <cell r="AE221">
            <v>396.86</v>
          </cell>
          <cell r="AF221">
            <v>11735.57</v>
          </cell>
          <cell r="AG221">
            <v>7.569999999999709</v>
          </cell>
          <cell r="AH221">
            <v>1238</v>
          </cell>
          <cell r="AI221">
            <v>1985497</v>
          </cell>
          <cell r="AJ221">
            <v>12140</v>
          </cell>
          <cell r="AK221">
            <v>1.65621</v>
          </cell>
          <cell r="AL221">
            <v>1.5733999999999999</v>
          </cell>
          <cell r="AM221">
            <v>0.71479999999999999</v>
          </cell>
          <cell r="AN221">
            <v>2.2012</v>
          </cell>
          <cell r="AO221">
            <v>2.0145</v>
          </cell>
          <cell r="AP221">
            <v>0.71479999999999999</v>
          </cell>
          <cell r="AQ221" t="str">
            <v/>
          </cell>
          <cell r="AR221">
            <v>2.2012</v>
          </cell>
          <cell r="AS221">
            <v>2.0145</v>
          </cell>
          <cell r="AT221">
            <v>0</v>
          </cell>
          <cell r="AU221">
            <v>0</v>
          </cell>
          <cell r="AV221">
            <v>1984259</v>
          </cell>
          <cell r="AW221">
            <v>3.9</v>
          </cell>
          <cell r="AX221">
            <v>24870</v>
          </cell>
          <cell r="AY221">
            <v>1959389</v>
          </cell>
          <cell r="AZ221" t="str">
            <v xml:space="preserve"> ||</v>
          </cell>
          <cell r="BA221">
            <v>1.5733999999999999</v>
          </cell>
          <cell r="BB221">
            <v>2.2012</v>
          </cell>
          <cell r="BC221">
            <v>2.0145</v>
          </cell>
          <cell r="BD221">
            <v>1.65621</v>
          </cell>
          <cell r="BE221">
            <v>2.98E-2</v>
          </cell>
          <cell r="BF221">
            <v>0</v>
          </cell>
        </row>
        <row r="222">
          <cell r="A222" t="str">
            <v>T209</v>
          </cell>
          <cell r="B222" t="str">
            <v>Troy</v>
          </cell>
          <cell r="C222" t="str">
            <v>T209</v>
          </cell>
          <cell r="D222" t="str">
            <v>Troy</v>
          </cell>
          <cell r="E222" t="str">
            <v>T209T209</v>
          </cell>
          <cell r="F222" t="str">
            <v>Orleans</v>
          </cell>
          <cell r="G222">
            <v>31</v>
          </cell>
          <cell r="I222">
            <v>2823429</v>
          </cell>
          <cell r="J222">
            <v>401638</v>
          </cell>
          <cell r="K222">
            <v>0</v>
          </cell>
          <cell r="L222">
            <v>0</v>
          </cell>
          <cell r="M222">
            <v>0</v>
          </cell>
          <cell r="N222">
            <v>2823429</v>
          </cell>
          <cell r="O222">
            <v>401638</v>
          </cell>
          <cell r="P222">
            <v>2421791</v>
          </cell>
          <cell r="Q222">
            <v>269.52999999999997</v>
          </cell>
          <cell r="R222">
            <v>14.22</v>
          </cell>
          <cell r="S222">
            <v>90681</v>
          </cell>
          <cell r="T222">
            <v>0</v>
          </cell>
          <cell r="U222">
            <v>2421791</v>
          </cell>
          <cell r="V222">
            <v>8985.24</v>
          </cell>
          <cell r="W222">
            <v>2337415</v>
          </cell>
          <cell r="X222">
            <v>8368.5300000000007</v>
          </cell>
          <cell r="Y222">
            <v>15531</v>
          </cell>
          <cell r="Z222">
            <v>55.6</v>
          </cell>
          <cell r="AA222">
            <v>8312.93</v>
          </cell>
          <cell r="AB222">
            <v>12274</v>
          </cell>
          <cell r="AC222">
            <v>0</v>
          </cell>
          <cell r="AD222">
            <v>12274</v>
          </cell>
          <cell r="AE222">
            <v>45.54</v>
          </cell>
          <cell r="AF222">
            <v>8939.7000000000007</v>
          </cell>
          <cell r="AG222">
            <v>0</v>
          </cell>
          <cell r="AH222">
            <v>0</v>
          </cell>
          <cell r="AI222">
            <v>2421791</v>
          </cell>
          <cell r="AJ222">
            <v>8985.24</v>
          </cell>
          <cell r="AK222">
            <v>1.2258199999999999</v>
          </cell>
          <cell r="AL222">
            <v>1.1645000000000001</v>
          </cell>
          <cell r="AM222">
            <v>1.0607</v>
          </cell>
          <cell r="AN222">
            <v>1.0979000000000001</v>
          </cell>
          <cell r="AO222">
            <v>1.3575999999999999</v>
          </cell>
          <cell r="AP222">
            <v>1.0607</v>
          </cell>
          <cell r="AQ222" t="str">
            <v/>
          </cell>
          <cell r="AR222">
            <v>1.0979000000000001</v>
          </cell>
          <cell r="AS222">
            <v>1.3575999999999999</v>
          </cell>
          <cell r="AT222">
            <v>0</v>
          </cell>
          <cell r="AU222">
            <v>0</v>
          </cell>
          <cell r="AV222">
            <v>2421791</v>
          </cell>
          <cell r="AW222">
            <v>14.22</v>
          </cell>
          <cell r="AX222">
            <v>90681</v>
          </cell>
          <cell r="AY222">
            <v>2331110</v>
          </cell>
          <cell r="AZ222" t="str">
            <v xml:space="preserve"> ||</v>
          </cell>
          <cell r="BA222">
            <v>1.1645000000000001</v>
          </cell>
          <cell r="BB222">
            <v>1.0979000000000001</v>
          </cell>
          <cell r="BC222">
            <v>1.3575999999999999</v>
          </cell>
          <cell r="BD222">
            <v>1.2258199999999999</v>
          </cell>
          <cell r="BE222">
            <v>2.2100000000000002E-2</v>
          </cell>
          <cell r="BF222">
            <v>0</v>
          </cell>
        </row>
        <row r="223">
          <cell r="A223" t="str">
            <v>T210</v>
          </cell>
          <cell r="B223" t="str">
            <v>Tunbridge</v>
          </cell>
          <cell r="C223" t="str">
            <v>T210</v>
          </cell>
          <cell r="D223" t="str">
            <v>Tunbridge</v>
          </cell>
          <cell r="E223" t="str">
            <v>T210T210</v>
          </cell>
          <cell r="F223" t="str">
            <v>Orange</v>
          </cell>
          <cell r="G223">
            <v>30</v>
          </cell>
          <cell r="I223">
            <v>2119876</v>
          </cell>
          <cell r="J223">
            <v>310414</v>
          </cell>
          <cell r="K223">
            <v>0</v>
          </cell>
          <cell r="L223">
            <v>0</v>
          </cell>
          <cell r="M223">
            <v>0</v>
          </cell>
          <cell r="N223">
            <v>2119876</v>
          </cell>
          <cell r="O223">
            <v>310414</v>
          </cell>
          <cell r="P223">
            <v>1809462</v>
          </cell>
          <cell r="Q223">
            <v>199.88</v>
          </cell>
          <cell r="R223">
            <v>3.04</v>
          </cell>
          <cell r="S223">
            <v>19386</v>
          </cell>
          <cell r="T223">
            <v>0</v>
          </cell>
          <cell r="U223">
            <v>1809462</v>
          </cell>
          <cell r="V223">
            <v>9052.74</v>
          </cell>
          <cell r="W223">
            <v>1716591</v>
          </cell>
          <cell r="X223">
            <v>8287.51</v>
          </cell>
          <cell r="Y223">
            <v>90571</v>
          </cell>
          <cell r="Z223">
            <v>437.27</v>
          </cell>
          <cell r="AA223">
            <v>7850.24</v>
          </cell>
          <cell r="AB223">
            <v>88162</v>
          </cell>
          <cell r="AC223">
            <v>0</v>
          </cell>
          <cell r="AD223">
            <v>88162</v>
          </cell>
          <cell r="AE223">
            <v>441.07</v>
          </cell>
          <cell r="AF223">
            <v>8611.67</v>
          </cell>
          <cell r="AG223">
            <v>0</v>
          </cell>
          <cell r="AH223">
            <v>0</v>
          </cell>
          <cell r="AI223">
            <v>1809462</v>
          </cell>
          <cell r="AJ223">
            <v>9052.74</v>
          </cell>
          <cell r="AK223">
            <v>1.2350300000000001</v>
          </cell>
          <cell r="AL223">
            <v>1.1733</v>
          </cell>
          <cell r="AM223">
            <v>0.87209999999999999</v>
          </cell>
          <cell r="AN223">
            <v>1.3453999999999999</v>
          </cell>
          <cell r="AO223">
            <v>1.6512</v>
          </cell>
          <cell r="AP223">
            <v>0.87209999999999999</v>
          </cell>
          <cell r="AQ223" t="str">
            <v/>
          </cell>
          <cell r="AR223">
            <v>1.3453999999999999</v>
          </cell>
          <cell r="AS223">
            <v>1.6512</v>
          </cell>
          <cell r="AT223">
            <v>0</v>
          </cell>
          <cell r="AU223">
            <v>0</v>
          </cell>
          <cell r="AV223">
            <v>1809462</v>
          </cell>
          <cell r="AW223">
            <v>3.04</v>
          </cell>
          <cell r="AX223">
            <v>19386</v>
          </cell>
          <cell r="AY223">
            <v>1790076</v>
          </cell>
          <cell r="AZ223" t="str">
            <v xml:space="preserve"> ||</v>
          </cell>
          <cell r="BA223">
            <v>1.1733</v>
          </cell>
          <cell r="BB223">
            <v>1.3453999999999999</v>
          </cell>
          <cell r="BC223">
            <v>1.6512</v>
          </cell>
          <cell r="BD223">
            <v>1.2350300000000001</v>
          </cell>
          <cell r="BE223">
            <v>2.2200000000000001E-2</v>
          </cell>
          <cell r="BF223">
            <v>0</v>
          </cell>
        </row>
        <row r="224">
          <cell r="A224" t="str">
            <v>T211</v>
          </cell>
          <cell r="B224" t="str">
            <v>Underhill ID</v>
          </cell>
          <cell r="C224" t="str">
            <v>T211</v>
          </cell>
          <cell r="D224" t="str">
            <v>Underhill Id</v>
          </cell>
          <cell r="E224" t="str">
            <v>T211T211</v>
          </cell>
          <cell r="F224" t="str">
            <v>Chittenden</v>
          </cell>
          <cell r="G224">
            <v>12</v>
          </cell>
          <cell r="I224">
            <v>4030952</v>
          </cell>
          <cell r="J224">
            <v>319020</v>
          </cell>
          <cell r="K224">
            <v>0</v>
          </cell>
          <cell r="L224">
            <v>0</v>
          </cell>
          <cell r="M224">
            <v>0</v>
          </cell>
          <cell r="N224">
            <v>4030952</v>
          </cell>
          <cell r="O224">
            <v>319020</v>
          </cell>
          <cell r="P224">
            <v>3711932</v>
          </cell>
          <cell r="Q224">
            <v>368.89</v>
          </cell>
          <cell r="R224">
            <v>6.65</v>
          </cell>
          <cell r="S224">
            <v>42407</v>
          </cell>
          <cell r="T224">
            <v>0</v>
          </cell>
          <cell r="U224">
            <v>3711932</v>
          </cell>
          <cell r="V224">
            <v>10062.44</v>
          </cell>
          <cell r="W224">
            <v>3504466</v>
          </cell>
          <cell r="X224">
            <v>9167.52</v>
          </cell>
          <cell r="Y224">
            <v>119052</v>
          </cell>
          <cell r="Z224">
            <v>311.43</v>
          </cell>
          <cell r="AA224">
            <v>8856.09</v>
          </cell>
          <cell r="AB224">
            <v>179352</v>
          </cell>
          <cell r="AC224">
            <v>0</v>
          </cell>
          <cell r="AD224">
            <v>179352</v>
          </cell>
          <cell r="AE224">
            <v>486.19</v>
          </cell>
          <cell r="AF224">
            <v>9576.25</v>
          </cell>
          <cell r="AG224">
            <v>0</v>
          </cell>
          <cell r="AH224">
            <v>0</v>
          </cell>
          <cell r="AI224">
            <v>3711932</v>
          </cell>
          <cell r="AJ224">
            <v>10062.44</v>
          </cell>
          <cell r="AK224">
            <v>1.37277</v>
          </cell>
          <cell r="AL224">
            <v>1.3041</v>
          </cell>
          <cell r="AM224">
            <v>1.1673</v>
          </cell>
          <cell r="AN224">
            <v>1.1172</v>
          </cell>
          <cell r="AO224">
            <v>1.2336</v>
          </cell>
          <cell r="AP224" t="str">
            <v>NA</v>
          </cell>
          <cell r="AQ224" t="str">
            <v/>
          </cell>
          <cell r="AR224" t="str">
            <v>NA</v>
          </cell>
          <cell r="AS224" t="str">
            <v>NA</v>
          </cell>
          <cell r="AT224">
            <v>1</v>
          </cell>
          <cell r="AU224">
            <v>1</v>
          </cell>
          <cell r="AV224">
            <v>3711932</v>
          </cell>
          <cell r="AW224">
            <v>6.65</v>
          </cell>
          <cell r="AX224">
            <v>42407</v>
          </cell>
          <cell r="AY224">
            <v>3669525</v>
          </cell>
          <cell r="AZ224" t="str">
            <v xml:space="preserve"> ||</v>
          </cell>
          <cell r="BA224">
            <v>1.3041</v>
          </cell>
          <cell r="BB224" t="str">
            <v>NA</v>
          </cell>
          <cell r="BC224" t="str">
            <v>NA</v>
          </cell>
          <cell r="BD224">
            <v>1.37277</v>
          </cell>
          <cell r="BE224">
            <v>2.47E-2</v>
          </cell>
          <cell r="BF224">
            <v>0</v>
          </cell>
        </row>
        <row r="225">
          <cell r="A225" t="str">
            <v>T212</v>
          </cell>
          <cell r="B225" t="str">
            <v>Underhill Town</v>
          </cell>
          <cell r="C225" t="str">
            <v>T212</v>
          </cell>
          <cell r="D225" t="str">
            <v>Underhill Town</v>
          </cell>
          <cell r="E225" t="str">
            <v>T212T212</v>
          </cell>
          <cell r="F225" t="str">
            <v>Chittenden</v>
          </cell>
          <cell r="G225">
            <v>12</v>
          </cell>
          <cell r="I225">
            <v>5011846</v>
          </cell>
          <cell r="J225">
            <v>388694</v>
          </cell>
          <cell r="K225">
            <v>0</v>
          </cell>
          <cell r="L225">
            <v>0</v>
          </cell>
          <cell r="M225">
            <v>0</v>
          </cell>
          <cell r="N225">
            <v>5011846</v>
          </cell>
          <cell r="O225">
            <v>388694</v>
          </cell>
          <cell r="P225">
            <v>4623152</v>
          </cell>
          <cell r="Q225">
            <v>459.72</v>
          </cell>
          <cell r="R225">
            <v>8.4700000000000006</v>
          </cell>
          <cell r="S225">
            <v>54013</v>
          </cell>
          <cell r="T225">
            <v>0</v>
          </cell>
          <cell r="U225">
            <v>4623152</v>
          </cell>
          <cell r="V225">
            <v>10056.450000000001</v>
          </cell>
          <cell r="W225">
            <v>4350767</v>
          </cell>
          <cell r="X225">
            <v>9132.7800000000007</v>
          </cell>
          <cell r="Y225">
            <v>121128</v>
          </cell>
          <cell r="Z225">
            <v>254.26</v>
          </cell>
          <cell r="AA225">
            <v>8878.52</v>
          </cell>
          <cell r="AB225">
            <v>151555</v>
          </cell>
          <cell r="AC225">
            <v>0</v>
          </cell>
          <cell r="AD225">
            <v>151555</v>
          </cell>
          <cell r="AE225">
            <v>329.67</v>
          </cell>
          <cell r="AF225">
            <v>9726.7800000000007</v>
          </cell>
          <cell r="AG225">
            <v>0</v>
          </cell>
          <cell r="AH225">
            <v>0</v>
          </cell>
          <cell r="AI225">
            <v>4623152</v>
          </cell>
          <cell r="AJ225">
            <v>10056.450000000001</v>
          </cell>
          <cell r="AK225">
            <v>1.3719600000000001</v>
          </cell>
          <cell r="AL225">
            <v>1.3033999999999999</v>
          </cell>
          <cell r="AM225">
            <v>1.1654</v>
          </cell>
          <cell r="AN225">
            <v>1.1184000000000001</v>
          </cell>
          <cell r="AO225">
            <v>1.2356</v>
          </cell>
          <cell r="AP225">
            <v>1.1654</v>
          </cell>
          <cell r="AQ225" t="str">
            <v/>
          </cell>
          <cell r="AR225">
            <v>1.1184000000000001</v>
          </cell>
          <cell r="AS225">
            <v>1.2356</v>
          </cell>
          <cell r="AT225">
            <v>0</v>
          </cell>
          <cell r="AU225">
            <v>0</v>
          </cell>
          <cell r="AV225">
            <v>4623152</v>
          </cell>
          <cell r="AW225">
            <v>8.4700000000000006</v>
          </cell>
          <cell r="AX225">
            <v>54013</v>
          </cell>
          <cell r="AY225">
            <v>4569139</v>
          </cell>
          <cell r="AZ225" t="str">
            <v xml:space="preserve"> ||</v>
          </cell>
          <cell r="BA225">
            <v>1.3033999999999999</v>
          </cell>
          <cell r="BB225">
            <v>1.1184000000000001</v>
          </cell>
          <cell r="BC225">
            <v>1.2356</v>
          </cell>
          <cell r="BD225">
            <v>1.3719600000000001</v>
          </cell>
          <cell r="BE225">
            <v>2.47E-2</v>
          </cell>
          <cell r="BF225">
            <v>0</v>
          </cell>
        </row>
        <row r="226">
          <cell r="A226" t="str">
            <v>T213</v>
          </cell>
          <cell r="B226" t="str">
            <v>Vergennes ID</v>
          </cell>
          <cell r="C226" t="str">
            <v>T213</v>
          </cell>
          <cell r="D226" t="str">
            <v>Vergennes Id</v>
          </cell>
          <cell r="E226" t="str">
            <v>T213T213</v>
          </cell>
          <cell r="F226" t="str">
            <v>Addison</v>
          </cell>
          <cell r="G226">
            <v>2</v>
          </cell>
          <cell r="I226">
            <v>4870771</v>
          </cell>
          <cell r="J226">
            <v>310967</v>
          </cell>
          <cell r="K226">
            <v>0</v>
          </cell>
          <cell r="L226">
            <v>0</v>
          </cell>
          <cell r="M226">
            <v>0</v>
          </cell>
          <cell r="N226">
            <v>4870771</v>
          </cell>
          <cell r="O226">
            <v>310967</v>
          </cell>
          <cell r="P226">
            <v>4559804</v>
          </cell>
          <cell r="Q226">
            <v>441.59</v>
          </cell>
          <cell r="R226">
            <v>11.52</v>
          </cell>
          <cell r="S226">
            <v>73463</v>
          </cell>
          <cell r="T226">
            <v>0</v>
          </cell>
          <cell r="U226">
            <v>4559804</v>
          </cell>
          <cell r="V226">
            <v>10325.879999999999</v>
          </cell>
          <cell r="W226">
            <v>4427269</v>
          </cell>
          <cell r="X226">
            <v>9674.76</v>
          </cell>
          <cell r="Y226">
            <v>308127</v>
          </cell>
          <cell r="Z226">
            <v>673.34</v>
          </cell>
          <cell r="AA226">
            <v>9001.42</v>
          </cell>
          <cell r="AB226">
            <v>307207</v>
          </cell>
          <cell r="AC226">
            <v>0</v>
          </cell>
          <cell r="AD226">
            <v>307207</v>
          </cell>
          <cell r="AE226">
            <v>695.68</v>
          </cell>
          <cell r="AF226">
            <v>9630.2000000000007</v>
          </cell>
          <cell r="AG226">
            <v>0</v>
          </cell>
          <cell r="AH226">
            <v>0</v>
          </cell>
          <cell r="AI226">
            <v>4559804</v>
          </cell>
          <cell r="AJ226">
            <v>10325.879999999999</v>
          </cell>
          <cell r="AK226">
            <v>1.4087099999999999</v>
          </cell>
          <cell r="AL226">
            <v>1.3383</v>
          </cell>
          <cell r="AM226">
            <v>0.64969999999999994</v>
          </cell>
          <cell r="AN226">
            <v>2.0598999999999998</v>
          </cell>
          <cell r="AO226">
            <v>2.2164000000000001</v>
          </cell>
          <cell r="AP226">
            <v>0.64969999999999994</v>
          </cell>
          <cell r="AQ226" t="str">
            <v/>
          </cell>
          <cell r="AR226">
            <v>2.0598999999999998</v>
          </cell>
          <cell r="AS226">
            <v>2.2164000000000001</v>
          </cell>
          <cell r="AT226">
            <v>0</v>
          </cell>
          <cell r="AU226">
            <v>0</v>
          </cell>
          <cell r="AV226">
            <v>4559804</v>
          </cell>
          <cell r="AW226">
            <v>11.52</v>
          </cell>
          <cell r="AX226">
            <v>73463</v>
          </cell>
          <cell r="AY226">
            <v>4486341</v>
          </cell>
          <cell r="AZ226" t="str">
            <v xml:space="preserve"> ||</v>
          </cell>
          <cell r="BA226">
            <v>1.3383</v>
          </cell>
          <cell r="BB226">
            <v>2.0598999999999998</v>
          </cell>
          <cell r="BC226">
            <v>2.2164000000000001</v>
          </cell>
          <cell r="BD226">
            <v>1.4087099999999999</v>
          </cell>
          <cell r="BE226">
            <v>2.5399999999999999E-2</v>
          </cell>
          <cell r="BF226">
            <v>0</v>
          </cell>
        </row>
        <row r="227">
          <cell r="A227" t="str">
            <v>T214</v>
          </cell>
          <cell r="B227" t="str">
            <v>Vernon</v>
          </cell>
          <cell r="C227" t="str">
            <v>T214</v>
          </cell>
          <cell r="D227" t="str">
            <v>Vernon</v>
          </cell>
          <cell r="E227" t="str">
            <v>T214T214</v>
          </cell>
          <cell r="F227" t="str">
            <v>Windham</v>
          </cell>
          <cell r="G227">
            <v>48</v>
          </cell>
          <cell r="I227">
            <v>5685752</v>
          </cell>
          <cell r="J227">
            <v>624297</v>
          </cell>
          <cell r="K227">
            <v>0</v>
          </cell>
          <cell r="L227">
            <v>0</v>
          </cell>
          <cell r="M227">
            <v>0</v>
          </cell>
          <cell r="N227">
            <v>5685752</v>
          </cell>
          <cell r="O227">
            <v>624297</v>
          </cell>
          <cell r="P227">
            <v>5061455</v>
          </cell>
          <cell r="Q227">
            <v>431.13</v>
          </cell>
          <cell r="R227">
            <v>13.55</v>
          </cell>
          <cell r="S227">
            <v>86408</v>
          </cell>
          <cell r="T227">
            <v>0</v>
          </cell>
          <cell r="U227">
            <v>5061455</v>
          </cell>
          <cell r="V227">
            <v>11739.97</v>
          </cell>
          <cell r="W227">
            <v>5035768</v>
          </cell>
          <cell r="X227">
            <v>11858.35</v>
          </cell>
          <cell r="Y227">
            <v>272475</v>
          </cell>
          <cell r="Z227">
            <v>641.63</v>
          </cell>
          <cell r="AA227">
            <v>11216.72</v>
          </cell>
          <cell r="AB227">
            <v>268580</v>
          </cell>
          <cell r="AC227">
            <v>0</v>
          </cell>
          <cell r="AD227">
            <v>268580</v>
          </cell>
          <cell r="AE227">
            <v>622.97</v>
          </cell>
          <cell r="AF227">
            <v>11117</v>
          </cell>
          <cell r="AG227">
            <v>0</v>
          </cell>
          <cell r="AH227">
            <v>0</v>
          </cell>
          <cell r="AI227">
            <v>5061455</v>
          </cell>
          <cell r="AJ227">
            <v>11739.97</v>
          </cell>
          <cell r="AK227">
            <v>1.6016300000000001</v>
          </cell>
          <cell r="AL227">
            <v>1.1372</v>
          </cell>
          <cell r="AM227">
            <v>0.7722</v>
          </cell>
          <cell r="AN227">
            <v>1.4726999999999999</v>
          </cell>
          <cell r="AO227">
            <v>1.3986000000000001</v>
          </cell>
          <cell r="AP227">
            <v>0.7722</v>
          </cell>
          <cell r="AQ227" t="str">
            <v/>
          </cell>
          <cell r="AR227">
            <v>1.4726999999999999</v>
          </cell>
          <cell r="AS227">
            <v>1.3986000000000001</v>
          </cell>
          <cell r="AT227">
            <v>0</v>
          </cell>
          <cell r="AU227">
            <v>0</v>
          </cell>
          <cell r="AV227">
            <v>5061455</v>
          </cell>
          <cell r="AW227">
            <v>13.55</v>
          </cell>
          <cell r="AX227">
            <v>86408</v>
          </cell>
          <cell r="AY227">
            <v>4975047</v>
          </cell>
          <cell r="AZ227" t="str">
            <v xml:space="preserve"> ||</v>
          </cell>
          <cell r="BA227">
            <v>1.1372</v>
          </cell>
          <cell r="BB227">
            <v>1.4726999999999999</v>
          </cell>
          <cell r="BC227">
            <v>1.3986000000000001</v>
          </cell>
          <cell r="BD227">
            <v>1.6016300000000001</v>
          </cell>
          <cell r="BE227">
            <v>2.8799999999999999E-2</v>
          </cell>
          <cell r="BF227">
            <v>0</v>
          </cell>
        </row>
        <row r="228">
          <cell r="A228" t="str">
            <v>T215</v>
          </cell>
          <cell r="B228" t="str">
            <v>Vershire</v>
          </cell>
          <cell r="C228" t="str">
            <v>T215</v>
          </cell>
          <cell r="D228" t="str">
            <v>Vershire</v>
          </cell>
          <cell r="E228" t="str">
            <v>T215T215</v>
          </cell>
          <cell r="F228" t="str">
            <v>Orange</v>
          </cell>
          <cell r="G228">
            <v>62</v>
          </cell>
          <cell r="I228">
            <v>1306951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1306951</v>
          </cell>
          <cell r="O228">
            <v>0</v>
          </cell>
          <cell r="P228">
            <v>1306951</v>
          </cell>
          <cell r="Q228">
            <v>105.23</v>
          </cell>
          <cell r="R228">
            <v>3.78</v>
          </cell>
          <cell r="S228">
            <v>24105</v>
          </cell>
          <cell r="T228">
            <v>0</v>
          </cell>
          <cell r="U228">
            <v>1306951</v>
          </cell>
          <cell r="V228">
            <v>12419.95</v>
          </cell>
          <cell r="W228">
            <v>1322721</v>
          </cell>
          <cell r="X228">
            <v>12129.49</v>
          </cell>
          <cell r="Y228">
            <v>168630</v>
          </cell>
          <cell r="Z228">
            <v>1546.35</v>
          </cell>
          <cell r="AA228">
            <v>10583.14</v>
          </cell>
          <cell r="AB228">
            <v>178474</v>
          </cell>
          <cell r="AC228">
            <v>0</v>
          </cell>
          <cell r="AD228">
            <v>178474</v>
          </cell>
          <cell r="AE228">
            <v>1696.04</v>
          </cell>
          <cell r="AF228">
            <v>10723.91</v>
          </cell>
          <cell r="AG228">
            <v>0</v>
          </cell>
          <cell r="AH228">
            <v>0</v>
          </cell>
          <cell r="AI228">
            <v>1306951</v>
          </cell>
          <cell r="AJ228">
            <v>12419.95</v>
          </cell>
          <cell r="AK228">
            <v>1.6943999999999999</v>
          </cell>
          <cell r="AL228">
            <v>1.6096999999999999</v>
          </cell>
          <cell r="AM228">
            <v>1.0403</v>
          </cell>
          <cell r="AN228">
            <v>1.5472999999999999</v>
          </cell>
          <cell r="AO228">
            <v>1.3842000000000001</v>
          </cell>
          <cell r="AP228">
            <v>1.0403</v>
          </cell>
          <cell r="AQ228" t="str">
            <v/>
          </cell>
          <cell r="AR228">
            <v>1.5472999999999999</v>
          </cell>
          <cell r="AS228">
            <v>1.3842000000000001</v>
          </cell>
          <cell r="AT228">
            <v>0</v>
          </cell>
          <cell r="AU228">
            <v>0</v>
          </cell>
          <cell r="AV228">
            <v>1306951</v>
          </cell>
          <cell r="AW228">
            <v>3.78</v>
          </cell>
          <cell r="AX228">
            <v>24105</v>
          </cell>
          <cell r="AY228">
            <v>1282846</v>
          </cell>
          <cell r="AZ228" t="str">
            <v xml:space="preserve"> ||</v>
          </cell>
          <cell r="BA228">
            <v>1.6096999999999999</v>
          </cell>
          <cell r="BB228">
            <v>1.5472999999999999</v>
          </cell>
          <cell r="BC228">
            <v>1.3842000000000001</v>
          </cell>
          <cell r="BD228">
            <v>1.6943999999999999</v>
          </cell>
          <cell r="BE228">
            <v>3.0499999999999999E-2</v>
          </cell>
          <cell r="BF228">
            <v>0</v>
          </cell>
        </row>
        <row r="229">
          <cell r="A229" t="str">
            <v>T216</v>
          </cell>
          <cell r="B229" t="str">
            <v>Victory</v>
          </cell>
          <cell r="C229" t="str">
            <v>T216</v>
          </cell>
          <cell r="D229" t="str">
            <v>Victory</v>
          </cell>
          <cell r="E229" t="str">
            <v>T216T216</v>
          </cell>
          <cell r="F229" t="str">
            <v>Essex</v>
          </cell>
          <cell r="G229">
            <v>18</v>
          </cell>
          <cell r="I229">
            <v>91026</v>
          </cell>
          <cell r="J229">
            <v>744</v>
          </cell>
          <cell r="K229">
            <v>0</v>
          </cell>
          <cell r="L229">
            <v>0</v>
          </cell>
          <cell r="M229">
            <v>0</v>
          </cell>
          <cell r="N229">
            <v>91026</v>
          </cell>
          <cell r="O229">
            <v>744</v>
          </cell>
          <cell r="P229">
            <v>90282</v>
          </cell>
          <cell r="Q229">
            <v>8.57</v>
          </cell>
          <cell r="R229">
            <v>0</v>
          </cell>
          <cell r="S229">
            <v>0</v>
          </cell>
          <cell r="T229">
            <v>0</v>
          </cell>
          <cell r="U229">
            <v>90282</v>
          </cell>
          <cell r="V229">
            <v>10534.66</v>
          </cell>
          <cell r="W229">
            <v>70779</v>
          </cell>
          <cell r="X229">
            <v>8748.9500000000007</v>
          </cell>
          <cell r="Y229">
            <v>0</v>
          </cell>
          <cell r="Z229">
            <v>0</v>
          </cell>
          <cell r="AA229">
            <v>8748.9500000000007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10534.66</v>
          </cell>
          <cell r="AG229">
            <v>0</v>
          </cell>
          <cell r="AH229">
            <v>0</v>
          </cell>
          <cell r="AI229">
            <v>90282</v>
          </cell>
          <cell r="AJ229">
            <v>10534.66</v>
          </cell>
          <cell r="AK229">
            <v>1.4372</v>
          </cell>
          <cell r="AL229">
            <v>1.3653</v>
          </cell>
          <cell r="AM229">
            <v>1.0481</v>
          </cell>
          <cell r="AN229">
            <v>1.3026</v>
          </cell>
          <cell r="AO229">
            <v>1.3738999999999999</v>
          </cell>
          <cell r="AP229">
            <v>1.0481</v>
          </cell>
          <cell r="AQ229" t="str">
            <v/>
          </cell>
          <cell r="AR229">
            <v>1.3026</v>
          </cell>
          <cell r="AS229">
            <v>1.3738999999999999</v>
          </cell>
          <cell r="AT229">
            <v>0</v>
          </cell>
          <cell r="AU229">
            <v>0</v>
          </cell>
          <cell r="AV229">
            <v>90282</v>
          </cell>
          <cell r="AW229">
            <v>0</v>
          </cell>
          <cell r="AX229">
            <v>0</v>
          </cell>
          <cell r="AY229">
            <v>90282</v>
          </cell>
          <cell r="AZ229" t="str">
            <v xml:space="preserve"> ||</v>
          </cell>
          <cell r="BA229">
            <v>1.3653</v>
          </cell>
          <cell r="BB229">
            <v>1.3026</v>
          </cell>
          <cell r="BC229">
            <v>1.3738999999999999</v>
          </cell>
          <cell r="BD229">
            <v>1.4372</v>
          </cell>
          <cell r="BE229">
            <v>2.5899999999999999E-2</v>
          </cell>
          <cell r="BF229">
            <v>0</v>
          </cell>
        </row>
        <row r="230">
          <cell r="A230" t="str">
            <v>T217</v>
          </cell>
          <cell r="B230" t="str">
            <v>Waitsfield</v>
          </cell>
          <cell r="C230" t="str">
            <v>T217</v>
          </cell>
          <cell r="D230" t="str">
            <v>Waitsfield</v>
          </cell>
          <cell r="E230" t="str">
            <v>T217T217</v>
          </cell>
          <cell r="F230" t="str">
            <v>Washington</v>
          </cell>
          <cell r="G230">
            <v>42</v>
          </cell>
          <cell r="I230">
            <v>3190341</v>
          </cell>
          <cell r="J230">
            <v>310851</v>
          </cell>
          <cell r="K230">
            <v>0</v>
          </cell>
          <cell r="L230">
            <v>0</v>
          </cell>
          <cell r="M230">
            <v>0</v>
          </cell>
          <cell r="N230">
            <v>3190341</v>
          </cell>
          <cell r="O230">
            <v>310851</v>
          </cell>
          <cell r="P230">
            <v>2879490</v>
          </cell>
          <cell r="Q230">
            <v>270.07</v>
          </cell>
          <cell r="R230">
            <v>2.5299999999999998</v>
          </cell>
          <cell r="S230">
            <v>16134</v>
          </cell>
          <cell r="T230">
            <v>0</v>
          </cell>
          <cell r="U230">
            <v>2879490</v>
          </cell>
          <cell r="V230">
            <v>10662.01</v>
          </cell>
          <cell r="W230">
            <v>2585796</v>
          </cell>
          <cell r="X230">
            <v>9839.41</v>
          </cell>
          <cell r="Y230">
            <v>121868</v>
          </cell>
          <cell r="Z230">
            <v>463.73</v>
          </cell>
          <cell r="AA230">
            <v>9375.68</v>
          </cell>
          <cell r="AB230">
            <v>115934</v>
          </cell>
          <cell r="AC230">
            <v>0</v>
          </cell>
          <cell r="AD230">
            <v>115934</v>
          </cell>
          <cell r="AE230">
            <v>429.27</v>
          </cell>
          <cell r="AF230">
            <v>10232.74</v>
          </cell>
          <cell r="AG230">
            <v>0</v>
          </cell>
          <cell r="AH230">
            <v>0</v>
          </cell>
          <cell r="AI230">
            <v>2879490</v>
          </cell>
          <cell r="AJ230">
            <v>10662.01</v>
          </cell>
          <cell r="AK230">
            <v>1.4545699999999999</v>
          </cell>
          <cell r="AL230">
            <v>1.3817999999999999</v>
          </cell>
          <cell r="AM230">
            <v>0.60489999999999999</v>
          </cell>
          <cell r="AN230">
            <v>2.2843</v>
          </cell>
          <cell r="AO230">
            <v>2.3805999999999998</v>
          </cell>
          <cell r="AP230">
            <v>1.2348000000000001</v>
          </cell>
          <cell r="AQ230" t="str">
            <v>Reappraised</v>
          </cell>
          <cell r="AR230">
            <v>1.119</v>
          </cell>
          <cell r="AS230">
            <v>1.1661999999999999</v>
          </cell>
          <cell r="AT230">
            <v>1</v>
          </cell>
          <cell r="AU230">
            <v>1</v>
          </cell>
          <cell r="AV230">
            <v>2879490</v>
          </cell>
          <cell r="AW230">
            <v>2.5299999999999998</v>
          </cell>
          <cell r="AX230">
            <v>16134</v>
          </cell>
          <cell r="AY230">
            <v>2863356</v>
          </cell>
          <cell r="AZ230" t="str">
            <v xml:space="preserve"> ||</v>
          </cell>
          <cell r="BA230">
            <v>1.3817999999999999</v>
          </cell>
          <cell r="BB230">
            <v>1.119</v>
          </cell>
          <cell r="BC230">
            <v>1.1661999999999999</v>
          </cell>
          <cell r="BD230">
            <v>1.4545699999999999</v>
          </cell>
          <cell r="BE230">
            <v>2.6200000000000001E-2</v>
          </cell>
          <cell r="BF230">
            <v>0</v>
          </cell>
        </row>
        <row r="231">
          <cell r="A231" t="str">
            <v>T218</v>
          </cell>
          <cell r="B231" t="str">
            <v>Walden</v>
          </cell>
          <cell r="C231" t="str">
            <v>T218</v>
          </cell>
          <cell r="D231" t="str">
            <v>Walden</v>
          </cell>
          <cell r="E231" t="str">
            <v>T218T218</v>
          </cell>
          <cell r="F231" t="str">
            <v>Caledonia</v>
          </cell>
          <cell r="G231">
            <v>9</v>
          </cell>
          <cell r="I231">
            <v>2066963</v>
          </cell>
          <cell r="J231">
            <v>339403</v>
          </cell>
          <cell r="K231">
            <v>0</v>
          </cell>
          <cell r="L231">
            <v>0</v>
          </cell>
          <cell r="M231">
            <v>0</v>
          </cell>
          <cell r="N231">
            <v>2066963</v>
          </cell>
          <cell r="O231">
            <v>339403</v>
          </cell>
          <cell r="P231">
            <v>1727560</v>
          </cell>
          <cell r="Q231">
            <v>192.4</v>
          </cell>
          <cell r="R231">
            <v>2.66</v>
          </cell>
          <cell r="S231">
            <v>16963</v>
          </cell>
          <cell r="T231">
            <v>0</v>
          </cell>
          <cell r="U231">
            <v>1727560</v>
          </cell>
          <cell r="V231">
            <v>8979</v>
          </cell>
          <cell r="W231">
            <v>1693597</v>
          </cell>
          <cell r="X231">
            <v>8955.6200000000008</v>
          </cell>
          <cell r="Y231">
            <v>0</v>
          </cell>
          <cell r="Z231">
            <v>0</v>
          </cell>
          <cell r="AA231">
            <v>8955.6200000000008</v>
          </cell>
          <cell r="AB231">
            <v>65930</v>
          </cell>
          <cell r="AC231">
            <v>0</v>
          </cell>
          <cell r="AD231">
            <v>65930</v>
          </cell>
          <cell r="AE231">
            <v>342.67</v>
          </cell>
          <cell r="AF231">
            <v>8636.33</v>
          </cell>
          <cell r="AG231">
            <v>0</v>
          </cell>
          <cell r="AH231">
            <v>0</v>
          </cell>
          <cell r="AI231">
            <v>1727560</v>
          </cell>
          <cell r="AJ231">
            <v>8979</v>
          </cell>
          <cell r="AK231">
            <v>1.2249699999999999</v>
          </cell>
          <cell r="AL231">
            <v>1.1637</v>
          </cell>
          <cell r="AM231">
            <v>0.72349999999999992</v>
          </cell>
          <cell r="AN231">
            <v>1.6084000000000001</v>
          </cell>
          <cell r="AO231">
            <v>1.9903</v>
          </cell>
          <cell r="AP231">
            <v>1.1879</v>
          </cell>
          <cell r="AQ231" t="str">
            <v>Reappraised</v>
          </cell>
          <cell r="AR231">
            <v>0.97960000000000003</v>
          </cell>
          <cell r="AS231">
            <v>1.2121999999999999</v>
          </cell>
          <cell r="AT231">
            <v>1</v>
          </cell>
          <cell r="AU231">
            <v>1</v>
          </cell>
          <cell r="AV231">
            <v>1727560</v>
          </cell>
          <cell r="AW231">
            <v>2.66</v>
          </cell>
          <cell r="AX231">
            <v>16963</v>
          </cell>
          <cell r="AY231">
            <v>1710597</v>
          </cell>
          <cell r="AZ231" t="str">
            <v xml:space="preserve"> ||</v>
          </cell>
          <cell r="BA231">
            <v>1.1637</v>
          </cell>
          <cell r="BB231">
            <v>0.97960000000000003</v>
          </cell>
          <cell r="BC231">
            <v>1.2121999999999999</v>
          </cell>
          <cell r="BD231">
            <v>1.2249699999999999</v>
          </cell>
          <cell r="BE231">
            <v>2.1999999999999999E-2</v>
          </cell>
          <cell r="BF231">
            <v>0</v>
          </cell>
        </row>
        <row r="232">
          <cell r="A232" t="str">
            <v>T219</v>
          </cell>
          <cell r="B232" t="str">
            <v>Wallingford</v>
          </cell>
          <cell r="C232" t="str">
            <v>T219</v>
          </cell>
          <cell r="D232" t="str">
            <v>Wallingford</v>
          </cell>
          <cell r="E232" t="str">
            <v>T219T219</v>
          </cell>
          <cell r="F232" t="str">
            <v>Rutland</v>
          </cell>
          <cell r="G232">
            <v>33</v>
          </cell>
          <cell r="I232">
            <v>4438389</v>
          </cell>
          <cell r="J232">
            <v>445144</v>
          </cell>
          <cell r="K232">
            <v>0</v>
          </cell>
          <cell r="L232">
            <v>0</v>
          </cell>
          <cell r="M232">
            <v>0</v>
          </cell>
          <cell r="N232">
            <v>4438389</v>
          </cell>
          <cell r="O232">
            <v>445144</v>
          </cell>
          <cell r="P232">
            <v>3993245</v>
          </cell>
          <cell r="Q232">
            <v>344.68</v>
          </cell>
          <cell r="R232">
            <v>14.35</v>
          </cell>
          <cell r="S232">
            <v>91510</v>
          </cell>
          <cell r="T232">
            <v>0</v>
          </cell>
          <cell r="U232">
            <v>3993245</v>
          </cell>
          <cell r="V232">
            <v>11585.37</v>
          </cell>
          <cell r="W232">
            <v>3857473</v>
          </cell>
          <cell r="X232">
            <v>10799.8</v>
          </cell>
          <cell r="Y232">
            <v>115572</v>
          </cell>
          <cell r="Z232">
            <v>323.57</v>
          </cell>
          <cell r="AA232">
            <v>10476.23</v>
          </cell>
          <cell r="AB232">
            <v>136155</v>
          </cell>
          <cell r="AC232">
            <v>0</v>
          </cell>
          <cell r="AD232">
            <v>136155</v>
          </cell>
          <cell r="AE232">
            <v>395.02</v>
          </cell>
          <cell r="AF232">
            <v>11190.35</v>
          </cell>
          <cell r="AG232">
            <v>0</v>
          </cell>
          <cell r="AH232">
            <v>0</v>
          </cell>
          <cell r="AI232">
            <v>3993245</v>
          </cell>
          <cell r="AJ232">
            <v>11585.37</v>
          </cell>
          <cell r="AK232">
            <v>1.5805400000000001</v>
          </cell>
          <cell r="AL232">
            <v>1.5015000000000001</v>
          </cell>
          <cell r="AM232">
            <v>0.72840000000000005</v>
          </cell>
          <cell r="AN232">
            <v>2.0613999999999999</v>
          </cell>
          <cell r="AO232">
            <v>1.9769000000000001</v>
          </cell>
          <cell r="AP232">
            <v>0.72840000000000005</v>
          </cell>
          <cell r="AQ232" t="str">
            <v/>
          </cell>
          <cell r="AR232">
            <v>2.0613999999999999</v>
          </cell>
          <cell r="AS232">
            <v>1.9769000000000001</v>
          </cell>
          <cell r="AT232">
            <v>0</v>
          </cell>
          <cell r="AU232">
            <v>0</v>
          </cell>
          <cell r="AV232">
            <v>3993245</v>
          </cell>
          <cell r="AW232">
            <v>14.35</v>
          </cell>
          <cell r="AX232">
            <v>91510</v>
          </cell>
          <cell r="AY232">
            <v>3901735</v>
          </cell>
          <cell r="AZ232" t="str">
            <v xml:space="preserve"> ||</v>
          </cell>
          <cell r="BA232">
            <v>1.5015000000000001</v>
          </cell>
          <cell r="BB232">
            <v>2.0613999999999999</v>
          </cell>
          <cell r="BC232">
            <v>1.9769000000000001</v>
          </cell>
          <cell r="BD232">
            <v>1.5805400000000001</v>
          </cell>
          <cell r="BE232">
            <v>2.8400000000000002E-2</v>
          </cell>
          <cell r="BF232">
            <v>0</v>
          </cell>
        </row>
        <row r="233">
          <cell r="A233" t="str">
            <v>T220</v>
          </cell>
          <cell r="B233" t="str">
            <v>Waltham</v>
          </cell>
          <cell r="C233" t="str">
            <v>T220</v>
          </cell>
          <cell r="D233" t="str">
            <v>Waltham</v>
          </cell>
          <cell r="E233" t="str">
            <v>T220T220</v>
          </cell>
          <cell r="F233" t="str">
            <v>Addison</v>
          </cell>
          <cell r="G233">
            <v>2</v>
          </cell>
          <cell r="I233">
            <v>987944</v>
          </cell>
          <cell r="J233">
            <v>49094</v>
          </cell>
          <cell r="K233">
            <v>0</v>
          </cell>
          <cell r="L233">
            <v>0</v>
          </cell>
          <cell r="M233">
            <v>0</v>
          </cell>
          <cell r="N233">
            <v>987944</v>
          </cell>
          <cell r="O233">
            <v>49094</v>
          </cell>
          <cell r="P233">
            <v>938850</v>
          </cell>
          <cell r="Q233">
            <v>87.89</v>
          </cell>
          <cell r="R233">
            <v>2.71</v>
          </cell>
          <cell r="S233">
            <v>17282</v>
          </cell>
          <cell r="T233">
            <v>0</v>
          </cell>
          <cell r="U233">
            <v>938850</v>
          </cell>
          <cell r="V233">
            <v>10682.1</v>
          </cell>
          <cell r="W233">
            <v>854902</v>
          </cell>
          <cell r="X233">
            <v>9386.2800000000007</v>
          </cell>
          <cell r="Y233">
            <v>66375</v>
          </cell>
          <cell r="Z233">
            <v>728.75</v>
          </cell>
          <cell r="AA233">
            <v>8657.5300000000007</v>
          </cell>
          <cell r="AB233">
            <v>67988</v>
          </cell>
          <cell r="AC233">
            <v>0</v>
          </cell>
          <cell r="AD233">
            <v>67988</v>
          </cell>
          <cell r="AE233">
            <v>773.56</v>
          </cell>
          <cell r="AF233">
            <v>9908.5400000000009</v>
          </cell>
          <cell r="AG233">
            <v>0</v>
          </cell>
          <cell r="AH233">
            <v>0</v>
          </cell>
          <cell r="AI233">
            <v>938850</v>
          </cell>
          <cell r="AJ233">
            <v>10682.1</v>
          </cell>
          <cell r="AK233">
            <v>1.4573100000000001</v>
          </cell>
          <cell r="AL233">
            <v>1.3844000000000001</v>
          </cell>
          <cell r="AM233">
            <v>1.0441</v>
          </cell>
          <cell r="AN233">
            <v>1.3259000000000001</v>
          </cell>
          <cell r="AO233">
            <v>1.3792</v>
          </cell>
          <cell r="AP233">
            <v>1.0441</v>
          </cell>
          <cell r="AQ233" t="str">
            <v/>
          </cell>
          <cell r="AR233">
            <v>1.3259000000000001</v>
          </cell>
          <cell r="AS233">
            <v>1.3792</v>
          </cell>
          <cell r="AT233">
            <v>0</v>
          </cell>
          <cell r="AU233">
            <v>0</v>
          </cell>
          <cell r="AV233">
            <v>938850</v>
          </cell>
          <cell r="AW233">
            <v>2.71</v>
          </cell>
          <cell r="AX233">
            <v>17282</v>
          </cell>
          <cell r="AY233">
            <v>921568</v>
          </cell>
          <cell r="AZ233" t="str">
            <v xml:space="preserve"> ||</v>
          </cell>
          <cell r="BA233">
            <v>1.3844000000000001</v>
          </cell>
          <cell r="BB233">
            <v>1.3259000000000001</v>
          </cell>
          <cell r="BC233">
            <v>1.3792</v>
          </cell>
          <cell r="BD233">
            <v>1.4573100000000001</v>
          </cell>
          <cell r="BE233">
            <v>2.6200000000000001E-2</v>
          </cell>
          <cell r="BF233">
            <v>0</v>
          </cell>
        </row>
        <row r="234">
          <cell r="A234" t="str">
            <v>T221</v>
          </cell>
          <cell r="B234" t="str">
            <v>Wardsboro</v>
          </cell>
          <cell r="C234" t="str">
            <v>T221</v>
          </cell>
          <cell r="D234" t="str">
            <v>Wardsboro</v>
          </cell>
          <cell r="E234" t="str">
            <v>T221T221</v>
          </cell>
          <cell r="F234" t="str">
            <v>Windham</v>
          </cell>
          <cell r="G234">
            <v>46</v>
          </cell>
          <cell r="I234">
            <v>1699385</v>
          </cell>
          <cell r="J234">
            <v>408643</v>
          </cell>
          <cell r="K234">
            <v>0</v>
          </cell>
          <cell r="L234">
            <v>0</v>
          </cell>
          <cell r="M234">
            <v>0</v>
          </cell>
          <cell r="N234">
            <v>1699385</v>
          </cell>
          <cell r="O234">
            <v>408643</v>
          </cell>
          <cell r="P234">
            <v>1290742</v>
          </cell>
          <cell r="Q234">
            <v>117.25</v>
          </cell>
          <cell r="R234">
            <v>1.66</v>
          </cell>
          <cell r="S234">
            <v>10586</v>
          </cell>
          <cell r="T234">
            <v>0</v>
          </cell>
          <cell r="U234">
            <v>1290742</v>
          </cell>
          <cell r="V234">
            <v>11008.46</v>
          </cell>
          <cell r="W234">
            <v>1178036</v>
          </cell>
          <cell r="X234">
            <v>10140.620000000001</v>
          </cell>
          <cell r="Y234">
            <v>35587</v>
          </cell>
          <cell r="Z234">
            <v>306.33999999999997</v>
          </cell>
          <cell r="AA234">
            <v>9834.2800000000007</v>
          </cell>
          <cell r="AB234">
            <v>32890</v>
          </cell>
          <cell r="AC234">
            <v>0</v>
          </cell>
          <cell r="AD234">
            <v>32890</v>
          </cell>
          <cell r="AE234">
            <v>280.51</v>
          </cell>
          <cell r="AF234">
            <v>10727.95</v>
          </cell>
          <cell r="AG234">
            <v>0</v>
          </cell>
          <cell r="AH234">
            <v>0</v>
          </cell>
          <cell r="AI234">
            <v>1290742</v>
          </cell>
          <cell r="AJ234">
            <v>11008.46</v>
          </cell>
          <cell r="AK234">
            <v>1.5018400000000001</v>
          </cell>
          <cell r="AL234">
            <v>1.4267000000000001</v>
          </cell>
          <cell r="AM234">
            <v>0.90780000000000005</v>
          </cell>
          <cell r="AN234">
            <v>1.5716000000000001</v>
          </cell>
          <cell r="AO234">
            <v>1.5863</v>
          </cell>
          <cell r="AP234">
            <v>0.90780000000000005</v>
          </cell>
          <cell r="AQ234" t="str">
            <v/>
          </cell>
          <cell r="AR234">
            <v>1.5716000000000001</v>
          </cell>
          <cell r="AS234">
            <v>1.5863</v>
          </cell>
          <cell r="AT234">
            <v>0</v>
          </cell>
          <cell r="AU234">
            <v>0</v>
          </cell>
          <cell r="AV234">
            <v>1290742</v>
          </cell>
          <cell r="AW234">
            <v>1.66</v>
          </cell>
          <cell r="AX234">
            <v>10586</v>
          </cell>
          <cell r="AY234">
            <v>1280156</v>
          </cell>
          <cell r="AZ234" t="str">
            <v xml:space="preserve"> ||</v>
          </cell>
          <cell r="BA234">
            <v>1.4267000000000001</v>
          </cell>
          <cell r="BB234">
            <v>1.5716000000000001</v>
          </cell>
          <cell r="BC234">
            <v>1.5863</v>
          </cell>
          <cell r="BD234">
            <v>1.5018400000000001</v>
          </cell>
          <cell r="BE234">
            <v>2.7E-2</v>
          </cell>
          <cell r="BF234">
            <v>0</v>
          </cell>
        </row>
        <row r="235">
          <cell r="A235" t="str">
            <v>T222</v>
          </cell>
          <cell r="B235" t="str">
            <v>Warren</v>
          </cell>
          <cell r="C235" t="str">
            <v>T222</v>
          </cell>
          <cell r="D235" t="str">
            <v>Warren</v>
          </cell>
          <cell r="E235" t="str">
            <v>T222T222</v>
          </cell>
          <cell r="F235" t="str">
            <v>Washington</v>
          </cell>
          <cell r="G235">
            <v>42</v>
          </cell>
          <cell r="I235">
            <v>3095847</v>
          </cell>
          <cell r="J235">
            <v>227807</v>
          </cell>
          <cell r="K235">
            <v>0</v>
          </cell>
          <cell r="L235">
            <v>0</v>
          </cell>
          <cell r="M235">
            <v>0</v>
          </cell>
          <cell r="N235">
            <v>3095847</v>
          </cell>
          <cell r="O235">
            <v>227807</v>
          </cell>
          <cell r="P235">
            <v>2868040</v>
          </cell>
          <cell r="Q235">
            <v>264.64</v>
          </cell>
          <cell r="R235">
            <v>2.68</v>
          </cell>
          <cell r="S235">
            <v>17090</v>
          </cell>
          <cell r="T235">
            <v>18166</v>
          </cell>
          <cell r="U235">
            <v>2849874</v>
          </cell>
          <cell r="V235">
            <v>10768.87</v>
          </cell>
          <cell r="W235">
            <v>2735630</v>
          </cell>
          <cell r="X235">
            <v>9975.31</v>
          </cell>
          <cell r="Y235">
            <v>67606</v>
          </cell>
          <cell r="Z235">
            <v>246.52</v>
          </cell>
          <cell r="AA235">
            <v>9728.7900000000009</v>
          </cell>
          <cell r="AB235">
            <v>59821</v>
          </cell>
          <cell r="AC235">
            <v>0</v>
          </cell>
          <cell r="AD235">
            <v>59821</v>
          </cell>
          <cell r="AE235">
            <v>226.05</v>
          </cell>
          <cell r="AF235">
            <v>10542.82</v>
          </cell>
          <cell r="AG235">
            <v>0</v>
          </cell>
          <cell r="AH235">
            <v>0</v>
          </cell>
          <cell r="AI235">
            <v>2849874</v>
          </cell>
          <cell r="AJ235">
            <v>10768.87</v>
          </cell>
          <cell r="AK235">
            <v>1.46915</v>
          </cell>
          <cell r="AL235">
            <v>1.3956999999999999</v>
          </cell>
          <cell r="AM235">
            <v>0.61140000000000005</v>
          </cell>
          <cell r="AN235">
            <v>2.2827999999999999</v>
          </cell>
          <cell r="AO235">
            <v>2.3553000000000002</v>
          </cell>
          <cell r="AP235">
            <v>0.61140000000000005</v>
          </cell>
          <cell r="AQ235" t="str">
            <v/>
          </cell>
          <cell r="AR235">
            <v>2.2827999999999999</v>
          </cell>
          <cell r="AS235">
            <v>2.3553000000000002</v>
          </cell>
          <cell r="AT235">
            <v>0</v>
          </cell>
          <cell r="AU235">
            <v>0</v>
          </cell>
          <cell r="AV235">
            <v>2849874</v>
          </cell>
          <cell r="AW235">
            <v>2.68</v>
          </cell>
          <cell r="AX235">
            <v>17090</v>
          </cell>
          <cell r="AY235">
            <v>2832784</v>
          </cell>
          <cell r="AZ235" t="str">
            <v xml:space="preserve"> ||</v>
          </cell>
          <cell r="BA235">
            <v>1.3956999999999999</v>
          </cell>
          <cell r="BB235">
            <v>2.2827999999999999</v>
          </cell>
          <cell r="BC235">
            <v>2.3553000000000002</v>
          </cell>
          <cell r="BD235">
            <v>1.46915</v>
          </cell>
          <cell r="BE235">
            <v>2.64E-2</v>
          </cell>
          <cell r="BF235">
            <v>0</v>
          </cell>
        </row>
        <row r="236">
          <cell r="A236" t="str">
            <v>T223</v>
          </cell>
          <cell r="B236" t="str">
            <v>Washington</v>
          </cell>
          <cell r="C236" t="str">
            <v>T223</v>
          </cell>
          <cell r="D236" t="str">
            <v>Washington</v>
          </cell>
          <cell r="E236" t="str">
            <v>T223T223</v>
          </cell>
          <cell r="F236" t="str">
            <v>Orange</v>
          </cell>
          <cell r="G236">
            <v>29</v>
          </cell>
          <cell r="I236">
            <v>1760669</v>
          </cell>
          <cell r="J236">
            <v>391517</v>
          </cell>
          <cell r="K236">
            <v>0</v>
          </cell>
          <cell r="L236">
            <v>0</v>
          </cell>
          <cell r="M236">
            <v>0</v>
          </cell>
          <cell r="N236">
            <v>1760669</v>
          </cell>
          <cell r="O236">
            <v>391517</v>
          </cell>
          <cell r="P236">
            <v>1369152</v>
          </cell>
          <cell r="Q236">
            <v>151.28</v>
          </cell>
          <cell r="R236">
            <v>5.33</v>
          </cell>
          <cell r="S236">
            <v>33989</v>
          </cell>
          <cell r="T236">
            <v>0</v>
          </cell>
          <cell r="U236">
            <v>1369152</v>
          </cell>
          <cell r="V236">
            <v>9050.4500000000007</v>
          </cell>
          <cell r="W236">
            <v>1365146</v>
          </cell>
          <cell r="X236">
            <v>8707.9500000000007</v>
          </cell>
          <cell r="Y236">
            <v>20748</v>
          </cell>
          <cell r="Z236">
            <v>132.35</v>
          </cell>
          <cell r="AA236">
            <v>8575.6</v>
          </cell>
          <cell r="AB236">
            <v>18932</v>
          </cell>
          <cell r="AC236">
            <v>0</v>
          </cell>
          <cell r="AD236">
            <v>18932</v>
          </cell>
          <cell r="AE236">
            <v>125.15</v>
          </cell>
          <cell r="AF236">
            <v>8925.2999999999993</v>
          </cell>
          <cell r="AG236">
            <v>0</v>
          </cell>
          <cell r="AH236">
            <v>0</v>
          </cell>
          <cell r="AI236">
            <v>1369152</v>
          </cell>
          <cell r="AJ236">
            <v>9050.4500000000007</v>
          </cell>
          <cell r="AK236">
            <v>1.23471</v>
          </cell>
          <cell r="AL236">
            <v>1.173</v>
          </cell>
          <cell r="AM236">
            <v>0.74890000000000001</v>
          </cell>
          <cell r="AN236">
            <v>1.5663</v>
          </cell>
          <cell r="AO236">
            <v>1.9228000000000001</v>
          </cell>
          <cell r="AP236">
            <v>0.74890000000000001</v>
          </cell>
          <cell r="AQ236" t="str">
            <v/>
          </cell>
          <cell r="AR236">
            <v>1.5663</v>
          </cell>
          <cell r="AS236">
            <v>1.9228000000000001</v>
          </cell>
          <cell r="AT236">
            <v>0</v>
          </cell>
          <cell r="AU236">
            <v>0</v>
          </cell>
          <cell r="AV236">
            <v>1369152</v>
          </cell>
          <cell r="AW236">
            <v>5.33</v>
          </cell>
          <cell r="AX236">
            <v>33989</v>
          </cell>
          <cell r="AY236">
            <v>1335163</v>
          </cell>
          <cell r="AZ236" t="str">
            <v xml:space="preserve"> ||</v>
          </cell>
          <cell r="BA236">
            <v>1.173</v>
          </cell>
          <cell r="BB236">
            <v>1.5663</v>
          </cell>
          <cell r="BC236">
            <v>1.9228000000000001</v>
          </cell>
          <cell r="BD236">
            <v>1.23471</v>
          </cell>
          <cell r="BE236">
            <v>2.2200000000000001E-2</v>
          </cell>
          <cell r="BF236">
            <v>0</v>
          </cell>
        </row>
        <row r="237">
          <cell r="A237" t="str">
            <v>T224</v>
          </cell>
          <cell r="B237" t="str">
            <v>Waterbury</v>
          </cell>
          <cell r="C237" t="str">
            <v>T224</v>
          </cell>
          <cell r="D237" t="str">
            <v>Waterbury</v>
          </cell>
          <cell r="E237" t="str">
            <v>T224T224</v>
          </cell>
          <cell r="F237" t="str">
            <v>Washington</v>
          </cell>
          <cell r="G237">
            <v>42</v>
          </cell>
          <cell r="I237">
            <v>7983799</v>
          </cell>
          <cell r="J237">
            <v>39433</v>
          </cell>
          <cell r="K237">
            <v>0</v>
          </cell>
          <cell r="L237">
            <v>0</v>
          </cell>
          <cell r="M237">
            <v>0</v>
          </cell>
          <cell r="N237">
            <v>7983799</v>
          </cell>
          <cell r="O237">
            <v>39433</v>
          </cell>
          <cell r="P237">
            <v>7944366</v>
          </cell>
          <cell r="Q237">
            <v>782.49</v>
          </cell>
          <cell r="R237">
            <v>5.43</v>
          </cell>
          <cell r="S237">
            <v>34627</v>
          </cell>
          <cell r="T237">
            <v>0</v>
          </cell>
          <cell r="U237">
            <v>7944366</v>
          </cell>
          <cell r="V237">
            <v>10152.67</v>
          </cell>
          <cell r="W237">
            <v>7377572</v>
          </cell>
          <cell r="X237">
            <v>9255.6299999999992</v>
          </cell>
          <cell r="Y237">
            <v>411941</v>
          </cell>
          <cell r="Z237">
            <v>516.80999999999995</v>
          </cell>
          <cell r="AA237">
            <v>8738.82</v>
          </cell>
          <cell r="AB237">
            <v>385041</v>
          </cell>
          <cell r="AC237">
            <v>0</v>
          </cell>
          <cell r="AD237">
            <v>385041</v>
          </cell>
          <cell r="AE237">
            <v>492.07</v>
          </cell>
          <cell r="AF237">
            <v>9660.6</v>
          </cell>
          <cell r="AG237">
            <v>0</v>
          </cell>
          <cell r="AH237">
            <v>0</v>
          </cell>
          <cell r="AI237">
            <v>7944366</v>
          </cell>
          <cell r="AJ237">
            <v>10152.67</v>
          </cell>
          <cell r="AK237">
            <v>1.3850800000000001</v>
          </cell>
          <cell r="AL237">
            <v>1.3158000000000001</v>
          </cell>
          <cell r="AM237">
            <v>0.73849999999999993</v>
          </cell>
          <cell r="AN237">
            <v>1.7817000000000001</v>
          </cell>
          <cell r="AO237">
            <v>1.9499</v>
          </cell>
          <cell r="AP237">
            <v>0.73849999999999993</v>
          </cell>
          <cell r="AQ237" t="str">
            <v/>
          </cell>
          <cell r="AR237">
            <v>1.7817000000000001</v>
          </cell>
          <cell r="AS237">
            <v>1.9499</v>
          </cell>
          <cell r="AT237">
            <v>0</v>
          </cell>
          <cell r="AU237">
            <v>0</v>
          </cell>
          <cell r="AV237">
            <v>7944366</v>
          </cell>
          <cell r="AW237">
            <v>5.43</v>
          </cell>
          <cell r="AX237">
            <v>34627</v>
          </cell>
          <cell r="AY237">
            <v>7909739</v>
          </cell>
          <cell r="AZ237" t="str">
            <v xml:space="preserve"> ||</v>
          </cell>
          <cell r="BA237">
            <v>1.3158000000000001</v>
          </cell>
          <cell r="BB237">
            <v>1.7817000000000001</v>
          </cell>
          <cell r="BC237">
            <v>1.9499</v>
          </cell>
          <cell r="BD237">
            <v>1.3850800000000001</v>
          </cell>
          <cell r="BE237">
            <v>2.4899999999999999E-2</v>
          </cell>
          <cell r="BF237">
            <v>0</v>
          </cell>
        </row>
        <row r="238">
          <cell r="A238" t="str">
            <v>T225</v>
          </cell>
          <cell r="B238" t="str">
            <v>Waterford</v>
          </cell>
          <cell r="C238" t="str">
            <v>T225</v>
          </cell>
          <cell r="D238" t="str">
            <v>Waterford</v>
          </cell>
          <cell r="E238" t="str">
            <v>T225T225</v>
          </cell>
          <cell r="F238" t="str">
            <v>Caledonia</v>
          </cell>
          <cell r="G238">
            <v>18</v>
          </cell>
          <cell r="I238">
            <v>2728975</v>
          </cell>
          <cell r="J238">
            <v>364044</v>
          </cell>
          <cell r="K238">
            <v>0</v>
          </cell>
          <cell r="L238">
            <v>0</v>
          </cell>
          <cell r="M238">
            <v>0</v>
          </cell>
          <cell r="N238">
            <v>2728975</v>
          </cell>
          <cell r="O238">
            <v>364044</v>
          </cell>
          <cell r="P238">
            <v>2364931</v>
          </cell>
          <cell r="Q238">
            <v>213.57</v>
          </cell>
          <cell r="R238">
            <v>0.27</v>
          </cell>
          <cell r="S238">
            <v>1722</v>
          </cell>
          <cell r="T238">
            <v>0</v>
          </cell>
          <cell r="U238">
            <v>2364931</v>
          </cell>
          <cell r="V238">
            <v>11073.33</v>
          </cell>
          <cell r="W238">
            <v>2307728</v>
          </cell>
          <cell r="X238">
            <v>10771.7</v>
          </cell>
          <cell r="Y238">
            <v>30500</v>
          </cell>
          <cell r="Z238">
            <v>142.36000000000001</v>
          </cell>
          <cell r="AA238">
            <v>10629.34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11073.33</v>
          </cell>
          <cell r="AG238">
            <v>0</v>
          </cell>
          <cell r="AH238">
            <v>0</v>
          </cell>
          <cell r="AI238">
            <v>2364931</v>
          </cell>
          <cell r="AJ238">
            <v>11073.33</v>
          </cell>
          <cell r="AK238">
            <v>1.5106900000000001</v>
          </cell>
          <cell r="AL238">
            <v>1.4352</v>
          </cell>
          <cell r="AM238">
            <v>1.1557999999999999</v>
          </cell>
          <cell r="AN238">
            <v>1.2417</v>
          </cell>
          <cell r="AO238">
            <v>1.2459</v>
          </cell>
          <cell r="AP238">
            <v>1.1557999999999999</v>
          </cell>
          <cell r="AQ238" t="str">
            <v/>
          </cell>
          <cell r="AR238">
            <v>1.2417</v>
          </cell>
          <cell r="AS238">
            <v>1.2459</v>
          </cell>
          <cell r="AT238">
            <v>0</v>
          </cell>
          <cell r="AU238">
            <v>0</v>
          </cell>
          <cell r="AV238">
            <v>2364931</v>
          </cell>
          <cell r="AW238">
            <v>0.27</v>
          </cell>
          <cell r="AX238">
            <v>1722</v>
          </cell>
          <cell r="AY238">
            <v>2363209</v>
          </cell>
          <cell r="AZ238" t="str">
            <v xml:space="preserve"> ||</v>
          </cell>
          <cell r="BA238">
            <v>1.4352</v>
          </cell>
          <cell r="BB238">
            <v>1.2417</v>
          </cell>
          <cell r="BC238">
            <v>1.2459</v>
          </cell>
          <cell r="BD238">
            <v>1.5106900000000001</v>
          </cell>
          <cell r="BE238">
            <v>2.7199999999999998E-2</v>
          </cell>
          <cell r="BF238">
            <v>0</v>
          </cell>
        </row>
        <row r="239">
          <cell r="A239" t="str">
            <v>T226</v>
          </cell>
          <cell r="B239" t="str">
            <v>Waterville</v>
          </cell>
          <cell r="C239" t="str">
            <v>T226</v>
          </cell>
          <cell r="D239" t="str">
            <v>Waterville</v>
          </cell>
          <cell r="E239" t="str">
            <v>T226T226</v>
          </cell>
          <cell r="F239" t="str">
            <v>Lamoille</v>
          </cell>
          <cell r="G239">
            <v>25</v>
          </cell>
          <cell r="I239">
            <v>1896490</v>
          </cell>
          <cell r="J239">
            <v>619451</v>
          </cell>
          <cell r="K239">
            <v>0</v>
          </cell>
          <cell r="L239">
            <v>0</v>
          </cell>
          <cell r="M239">
            <v>0</v>
          </cell>
          <cell r="N239">
            <v>1896490</v>
          </cell>
          <cell r="O239">
            <v>619451</v>
          </cell>
          <cell r="P239">
            <v>1277039</v>
          </cell>
          <cell r="Q239">
            <v>123.74</v>
          </cell>
          <cell r="R239">
            <v>6.99</v>
          </cell>
          <cell r="S239">
            <v>44575</v>
          </cell>
          <cell r="T239">
            <v>0</v>
          </cell>
          <cell r="U239">
            <v>1277039</v>
          </cell>
          <cell r="V239">
            <v>10320.34</v>
          </cell>
          <cell r="W239">
            <v>1105076</v>
          </cell>
          <cell r="X239">
            <v>9013.67</v>
          </cell>
          <cell r="Y239">
            <v>95864</v>
          </cell>
          <cell r="Z239">
            <v>781.92</v>
          </cell>
          <cell r="AA239">
            <v>8231.75</v>
          </cell>
          <cell r="AB239">
            <v>85720</v>
          </cell>
          <cell r="AC239">
            <v>0</v>
          </cell>
          <cell r="AD239">
            <v>85720</v>
          </cell>
          <cell r="AE239">
            <v>692.74</v>
          </cell>
          <cell r="AF239">
            <v>9627.6</v>
          </cell>
          <cell r="AG239">
            <v>0</v>
          </cell>
          <cell r="AH239">
            <v>0</v>
          </cell>
          <cell r="AI239">
            <v>1277039</v>
          </cell>
          <cell r="AJ239">
            <v>10320.34</v>
          </cell>
          <cell r="AK239">
            <v>1.4079600000000001</v>
          </cell>
          <cell r="AL239">
            <v>1.3375999999999999</v>
          </cell>
          <cell r="AM239">
            <v>0.94359999999999999</v>
          </cell>
          <cell r="AN239">
            <v>1.4175</v>
          </cell>
          <cell r="AO239">
            <v>1.5261</v>
          </cell>
          <cell r="AP239">
            <v>0.94359999999999999</v>
          </cell>
          <cell r="AQ239" t="str">
            <v/>
          </cell>
          <cell r="AR239">
            <v>1.4175</v>
          </cell>
          <cell r="AS239">
            <v>1.5261</v>
          </cell>
          <cell r="AT239">
            <v>0</v>
          </cell>
          <cell r="AU239">
            <v>0</v>
          </cell>
          <cell r="AV239">
            <v>1277039</v>
          </cell>
          <cell r="AW239">
            <v>6.99</v>
          </cell>
          <cell r="AX239">
            <v>44575</v>
          </cell>
          <cell r="AY239">
            <v>1232464</v>
          </cell>
          <cell r="AZ239" t="str">
            <v xml:space="preserve"> ||</v>
          </cell>
          <cell r="BA239">
            <v>1.3375999999999999</v>
          </cell>
          <cell r="BB239">
            <v>1.4175</v>
          </cell>
          <cell r="BC239">
            <v>1.5261</v>
          </cell>
          <cell r="BD239">
            <v>1.4079600000000001</v>
          </cell>
          <cell r="BE239">
            <v>2.53E-2</v>
          </cell>
          <cell r="BF239">
            <v>0</v>
          </cell>
        </row>
        <row r="240">
          <cell r="A240" t="str">
            <v>T227</v>
          </cell>
          <cell r="B240" t="str">
            <v>Weathersfield</v>
          </cell>
          <cell r="C240" t="str">
            <v>T227</v>
          </cell>
          <cell r="D240" t="str">
            <v>Weathersfield</v>
          </cell>
          <cell r="E240" t="str">
            <v>T227T227</v>
          </cell>
          <cell r="F240" t="str">
            <v>Windsor</v>
          </cell>
          <cell r="G240">
            <v>52</v>
          </cell>
          <cell r="I240">
            <v>4877749</v>
          </cell>
          <cell r="J240">
            <v>674534</v>
          </cell>
          <cell r="K240">
            <v>0</v>
          </cell>
          <cell r="L240">
            <v>0</v>
          </cell>
          <cell r="M240">
            <v>0</v>
          </cell>
          <cell r="N240">
            <v>4877749</v>
          </cell>
          <cell r="O240">
            <v>674534</v>
          </cell>
          <cell r="P240">
            <v>4203215</v>
          </cell>
          <cell r="Q240">
            <v>380.04</v>
          </cell>
          <cell r="R240">
            <v>11.18</v>
          </cell>
          <cell r="S240">
            <v>71295</v>
          </cell>
          <cell r="T240">
            <v>0</v>
          </cell>
          <cell r="U240">
            <v>4203215</v>
          </cell>
          <cell r="V240">
            <v>11059.93</v>
          </cell>
          <cell r="W240">
            <v>4063522</v>
          </cell>
          <cell r="X240">
            <v>10318.219999999999</v>
          </cell>
          <cell r="Y240">
            <v>0</v>
          </cell>
          <cell r="Z240">
            <v>0</v>
          </cell>
          <cell r="AA240">
            <v>10318.219999999999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11059.93</v>
          </cell>
          <cell r="AG240">
            <v>0</v>
          </cell>
          <cell r="AH240">
            <v>0</v>
          </cell>
          <cell r="AI240">
            <v>4203215</v>
          </cell>
          <cell r="AJ240">
            <v>11059.93</v>
          </cell>
          <cell r="AK240">
            <v>1.5088600000000001</v>
          </cell>
          <cell r="AL240">
            <v>1.4334</v>
          </cell>
          <cell r="AM240">
            <v>0.66980000000000006</v>
          </cell>
          <cell r="AN240">
            <v>2.14</v>
          </cell>
          <cell r="AO240">
            <v>2.1499000000000001</v>
          </cell>
          <cell r="AP240">
            <v>0.66980000000000006</v>
          </cell>
          <cell r="AQ240" t="str">
            <v/>
          </cell>
          <cell r="AR240">
            <v>2.14</v>
          </cell>
          <cell r="AS240">
            <v>2.1499000000000001</v>
          </cell>
          <cell r="AT240">
            <v>0</v>
          </cell>
          <cell r="AU240">
            <v>0</v>
          </cell>
          <cell r="AV240">
            <v>4203215</v>
          </cell>
          <cell r="AW240">
            <v>11.18</v>
          </cell>
          <cell r="AX240">
            <v>71295</v>
          </cell>
          <cell r="AY240">
            <v>4131920</v>
          </cell>
          <cell r="AZ240" t="str">
            <v xml:space="preserve"> ||</v>
          </cell>
          <cell r="BA240">
            <v>1.4334</v>
          </cell>
          <cell r="BB240">
            <v>2.14</v>
          </cell>
          <cell r="BC240">
            <v>2.1499000000000001</v>
          </cell>
          <cell r="BD240">
            <v>1.5088600000000001</v>
          </cell>
          <cell r="BE240">
            <v>2.7199999999999998E-2</v>
          </cell>
          <cell r="BF240">
            <v>0</v>
          </cell>
        </row>
        <row r="241">
          <cell r="A241" t="str">
            <v>T228</v>
          </cell>
          <cell r="B241" t="str">
            <v>Wells</v>
          </cell>
          <cell r="C241" t="str">
            <v>T228</v>
          </cell>
          <cell r="D241" t="str">
            <v>Wells</v>
          </cell>
          <cell r="E241" t="str">
            <v>T228T228</v>
          </cell>
          <cell r="F241" t="str">
            <v>Rutland</v>
          </cell>
          <cell r="G241">
            <v>38</v>
          </cell>
          <cell r="I241">
            <v>1998222</v>
          </cell>
          <cell r="J241">
            <v>378284</v>
          </cell>
          <cell r="K241">
            <v>0</v>
          </cell>
          <cell r="L241">
            <v>0</v>
          </cell>
          <cell r="M241">
            <v>0</v>
          </cell>
          <cell r="N241">
            <v>1998222</v>
          </cell>
          <cell r="O241">
            <v>378284</v>
          </cell>
          <cell r="P241">
            <v>1619938</v>
          </cell>
          <cell r="Q241">
            <v>174.01</v>
          </cell>
          <cell r="R241">
            <v>2.67</v>
          </cell>
          <cell r="S241">
            <v>17027</v>
          </cell>
          <cell r="T241">
            <v>0</v>
          </cell>
          <cell r="U241">
            <v>1619938</v>
          </cell>
          <cell r="V241">
            <v>9309.4500000000007</v>
          </cell>
          <cell r="W241">
            <v>1563277</v>
          </cell>
          <cell r="X241">
            <v>8669.4599999999991</v>
          </cell>
          <cell r="Y241">
            <v>24501</v>
          </cell>
          <cell r="Z241">
            <v>135.88</v>
          </cell>
          <cell r="AA241">
            <v>8533.58</v>
          </cell>
          <cell r="AB241">
            <v>23001</v>
          </cell>
          <cell r="AC241">
            <v>0</v>
          </cell>
          <cell r="AD241">
            <v>23001</v>
          </cell>
          <cell r="AE241">
            <v>132.18</v>
          </cell>
          <cell r="AF241">
            <v>9177.27</v>
          </cell>
          <cell r="AG241">
            <v>0</v>
          </cell>
          <cell r="AH241">
            <v>0</v>
          </cell>
          <cell r="AI241">
            <v>1619938</v>
          </cell>
          <cell r="AJ241">
            <v>9309.4500000000007</v>
          </cell>
          <cell r="AK241">
            <v>1.2700499999999999</v>
          </cell>
          <cell r="AL241">
            <v>1.2064999999999999</v>
          </cell>
          <cell r="AM241">
            <v>1.0831</v>
          </cell>
          <cell r="AN241">
            <v>1.1138999999999999</v>
          </cell>
          <cell r="AO241">
            <v>1.3294999999999999</v>
          </cell>
          <cell r="AP241">
            <v>1.0831</v>
          </cell>
          <cell r="AQ241" t="str">
            <v/>
          </cell>
          <cell r="AR241">
            <v>1.1138999999999999</v>
          </cell>
          <cell r="AS241">
            <v>1.3294999999999999</v>
          </cell>
          <cell r="AT241">
            <v>0</v>
          </cell>
          <cell r="AU241">
            <v>0</v>
          </cell>
          <cell r="AV241">
            <v>1619938</v>
          </cell>
          <cell r="AW241">
            <v>2.67</v>
          </cell>
          <cell r="AX241">
            <v>17027</v>
          </cell>
          <cell r="AY241">
            <v>1602911</v>
          </cell>
          <cell r="AZ241" t="str">
            <v xml:space="preserve"> ||</v>
          </cell>
          <cell r="BA241">
            <v>1.2064999999999999</v>
          </cell>
          <cell r="BB241">
            <v>1.1138999999999999</v>
          </cell>
          <cell r="BC241">
            <v>1.3294999999999999</v>
          </cell>
          <cell r="BD241">
            <v>1.2700499999999999</v>
          </cell>
          <cell r="BE241">
            <v>2.29E-2</v>
          </cell>
          <cell r="BF241">
            <v>0</v>
          </cell>
        </row>
        <row r="242">
          <cell r="A242" t="str">
            <v>T229</v>
          </cell>
          <cell r="B242" t="str">
            <v>Wells River</v>
          </cell>
          <cell r="C242" t="str">
            <v>T229</v>
          </cell>
          <cell r="D242" t="str">
            <v>Wells River</v>
          </cell>
          <cell r="E242" t="str">
            <v>T229T229</v>
          </cell>
          <cell r="F242" t="str">
            <v>Orange</v>
          </cell>
          <cell r="G242">
            <v>57</v>
          </cell>
          <cell r="I242">
            <v>752789</v>
          </cell>
          <cell r="J242">
            <v>11685</v>
          </cell>
          <cell r="K242">
            <v>0</v>
          </cell>
          <cell r="L242">
            <v>0</v>
          </cell>
          <cell r="M242">
            <v>0</v>
          </cell>
          <cell r="N242">
            <v>752789</v>
          </cell>
          <cell r="O242">
            <v>11685</v>
          </cell>
          <cell r="P242">
            <v>741104</v>
          </cell>
          <cell r="Q242">
            <v>68.510000000000005</v>
          </cell>
          <cell r="R242">
            <v>1.1100000000000001</v>
          </cell>
          <cell r="S242">
            <v>7078</v>
          </cell>
          <cell r="T242">
            <v>0</v>
          </cell>
          <cell r="U242">
            <v>741104</v>
          </cell>
          <cell r="V242">
            <v>10817.46</v>
          </cell>
          <cell r="W242">
            <v>708078</v>
          </cell>
          <cell r="X242">
            <v>9974.33</v>
          </cell>
          <cell r="Y242">
            <v>40719</v>
          </cell>
          <cell r="Z242">
            <v>573.59</v>
          </cell>
          <cell r="AA242">
            <v>9400.74</v>
          </cell>
          <cell r="AB242">
            <v>38892</v>
          </cell>
          <cell r="AC242">
            <v>0</v>
          </cell>
          <cell r="AD242">
            <v>38892</v>
          </cell>
          <cell r="AE242">
            <v>567.67999999999995</v>
          </cell>
          <cell r="AF242">
            <v>10249.780000000001</v>
          </cell>
          <cell r="AG242">
            <v>0</v>
          </cell>
          <cell r="AH242">
            <v>0</v>
          </cell>
          <cell r="AI242">
            <v>741104</v>
          </cell>
          <cell r="AJ242">
            <v>10817.46</v>
          </cell>
          <cell r="AK242">
            <v>1.4757800000000001</v>
          </cell>
          <cell r="AL242">
            <v>1.4019999999999999</v>
          </cell>
          <cell r="AM242">
            <v>0.89080000000000004</v>
          </cell>
          <cell r="AN242">
            <v>1.5739000000000001</v>
          </cell>
          <cell r="AO242">
            <v>1.6165</v>
          </cell>
          <cell r="AP242">
            <v>1.1337999999999999</v>
          </cell>
          <cell r="AQ242" t="str">
            <v>Reappraised</v>
          </cell>
          <cell r="AR242">
            <v>1.2364999999999999</v>
          </cell>
          <cell r="AS242">
            <v>1.2701</v>
          </cell>
          <cell r="AT242">
            <v>1</v>
          </cell>
          <cell r="AU242">
            <v>1</v>
          </cell>
          <cell r="AV242">
            <v>741104</v>
          </cell>
          <cell r="AW242">
            <v>1.1100000000000001</v>
          </cell>
          <cell r="AX242">
            <v>7078</v>
          </cell>
          <cell r="AY242">
            <v>734026</v>
          </cell>
          <cell r="AZ242" t="str">
            <v xml:space="preserve"> ||</v>
          </cell>
          <cell r="BA242">
            <v>1.4019999999999999</v>
          </cell>
          <cell r="BB242">
            <v>1.2364999999999999</v>
          </cell>
          <cell r="BC242">
            <v>1.2701</v>
          </cell>
          <cell r="BD242">
            <v>1.4757800000000001</v>
          </cell>
          <cell r="BE242">
            <v>2.6599999999999999E-2</v>
          </cell>
          <cell r="BF242">
            <v>0</v>
          </cell>
        </row>
        <row r="243">
          <cell r="A243" t="str">
            <v>T230</v>
          </cell>
          <cell r="B243" t="str">
            <v>West Fairlee</v>
          </cell>
          <cell r="C243" t="str">
            <v>T230</v>
          </cell>
          <cell r="D243" t="str">
            <v>West Fairlee</v>
          </cell>
          <cell r="E243" t="str">
            <v>T230T230</v>
          </cell>
          <cell r="F243" t="str">
            <v>Orange</v>
          </cell>
          <cell r="G243">
            <v>62</v>
          </cell>
          <cell r="I243">
            <v>1438293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1438293</v>
          </cell>
          <cell r="O243">
            <v>0</v>
          </cell>
          <cell r="P243">
            <v>1438293</v>
          </cell>
          <cell r="Q243">
            <v>115.81</v>
          </cell>
          <cell r="R243">
            <v>4.16</v>
          </cell>
          <cell r="S243">
            <v>26528</v>
          </cell>
          <cell r="T243">
            <v>0</v>
          </cell>
          <cell r="U243">
            <v>1438293</v>
          </cell>
          <cell r="V243">
            <v>12419.42</v>
          </cell>
          <cell r="W243">
            <v>1439756</v>
          </cell>
          <cell r="X243">
            <v>11996.97</v>
          </cell>
          <cell r="Y243">
            <v>185578</v>
          </cell>
          <cell r="Z243">
            <v>1546.35</v>
          </cell>
          <cell r="AA243">
            <v>10450.620000000001</v>
          </cell>
          <cell r="AB243">
            <v>196393</v>
          </cell>
          <cell r="AC243">
            <v>0</v>
          </cell>
          <cell r="AD243">
            <v>196393</v>
          </cell>
          <cell r="AE243">
            <v>1695.82</v>
          </cell>
          <cell r="AF243">
            <v>10723.6</v>
          </cell>
          <cell r="AG243">
            <v>0</v>
          </cell>
          <cell r="AH243">
            <v>0</v>
          </cell>
          <cell r="AI243">
            <v>1438293</v>
          </cell>
          <cell r="AJ243">
            <v>12419.42</v>
          </cell>
          <cell r="AK243">
            <v>1.6943299999999999</v>
          </cell>
          <cell r="AL243">
            <v>1.6095999999999999</v>
          </cell>
          <cell r="AM243">
            <v>1.0364</v>
          </cell>
          <cell r="AN243">
            <v>1.5530999999999999</v>
          </cell>
          <cell r="AO243">
            <v>1.3894</v>
          </cell>
          <cell r="AP243">
            <v>1.0364</v>
          </cell>
          <cell r="AQ243" t="str">
            <v/>
          </cell>
          <cell r="AR243">
            <v>1.5530999999999999</v>
          </cell>
          <cell r="AS243">
            <v>1.3894</v>
          </cell>
          <cell r="AT243">
            <v>0</v>
          </cell>
          <cell r="AU243">
            <v>0</v>
          </cell>
          <cell r="AV243">
            <v>1438293</v>
          </cell>
          <cell r="AW243">
            <v>4.16</v>
          </cell>
          <cell r="AX243">
            <v>26528</v>
          </cell>
          <cell r="AY243">
            <v>1411765</v>
          </cell>
          <cell r="AZ243" t="str">
            <v xml:space="preserve"> ||</v>
          </cell>
          <cell r="BA243">
            <v>1.6095999999999999</v>
          </cell>
          <cell r="BB243">
            <v>1.5530999999999999</v>
          </cell>
          <cell r="BC243">
            <v>1.3894</v>
          </cell>
          <cell r="BD243">
            <v>1.6943299999999999</v>
          </cell>
          <cell r="BE243">
            <v>3.0499999999999999E-2</v>
          </cell>
          <cell r="BF243">
            <v>0</v>
          </cell>
        </row>
        <row r="244">
          <cell r="A244" t="str">
            <v>T231</v>
          </cell>
          <cell r="B244" t="str">
            <v>Westfield</v>
          </cell>
          <cell r="C244" t="str">
            <v>T231</v>
          </cell>
          <cell r="D244" t="str">
            <v>Westfield</v>
          </cell>
          <cell r="E244" t="str">
            <v>T231T231</v>
          </cell>
          <cell r="F244" t="str">
            <v>Orleans</v>
          </cell>
          <cell r="G244">
            <v>31</v>
          </cell>
          <cell r="I244">
            <v>599483</v>
          </cell>
          <cell r="J244">
            <v>52383</v>
          </cell>
          <cell r="K244">
            <v>0</v>
          </cell>
          <cell r="L244">
            <v>0</v>
          </cell>
          <cell r="M244">
            <v>0</v>
          </cell>
          <cell r="N244">
            <v>599483</v>
          </cell>
          <cell r="O244">
            <v>52383</v>
          </cell>
          <cell r="P244">
            <v>547100</v>
          </cell>
          <cell r="Q244">
            <v>56.39</v>
          </cell>
          <cell r="R244">
            <v>3.07</v>
          </cell>
          <cell r="S244">
            <v>19577</v>
          </cell>
          <cell r="T244">
            <v>0</v>
          </cell>
          <cell r="U244">
            <v>547100</v>
          </cell>
          <cell r="V244">
            <v>9702.07</v>
          </cell>
          <cell r="W244">
            <v>486811</v>
          </cell>
          <cell r="X244">
            <v>8330.1</v>
          </cell>
          <cell r="Y244">
            <v>31980</v>
          </cell>
          <cell r="Z244">
            <v>547.23</v>
          </cell>
          <cell r="AA244">
            <v>7782.87</v>
          </cell>
          <cell r="AB244">
            <v>29833</v>
          </cell>
          <cell r="AC244">
            <v>0</v>
          </cell>
          <cell r="AD244">
            <v>29833</v>
          </cell>
          <cell r="AE244">
            <v>529.04999999999995</v>
          </cell>
          <cell r="AF244">
            <v>9173.02</v>
          </cell>
          <cell r="AG244">
            <v>0</v>
          </cell>
          <cell r="AH244">
            <v>0</v>
          </cell>
          <cell r="AI244">
            <v>547100</v>
          </cell>
          <cell r="AJ244">
            <v>9702.07</v>
          </cell>
          <cell r="AK244">
            <v>1.32361</v>
          </cell>
          <cell r="AL244">
            <v>1.2574000000000001</v>
          </cell>
          <cell r="AM244">
            <v>0.75450000000000006</v>
          </cell>
          <cell r="AN244">
            <v>1.6665000000000001</v>
          </cell>
          <cell r="AO244">
            <v>1.9085000000000001</v>
          </cell>
          <cell r="AP244">
            <v>0.75450000000000006</v>
          </cell>
          <cell r="AQ244" t="str">
            <v/>
          </cell>
          <cell r="AR244">
            <v>1.6665000000000001</v>
          </cell>
          <cell r="AS244">
            <v>1.9085000000000001</v>
          </cell>
          <cell r="AT244">
            <v>0</v>
          </cell>
          <cell r="AU244">
            <v>0</v>
          </cell>
          <cell r="AV244">
            <v>547100</v>
          </cell>
          <cell r="AW244">
            <v>3.07</v>
          </cell>
          <cell r="AX244">
            <v>19577</v>
          </cell>
          <cell r="AY244">
            <v>527523</v>
          </cell>
          <cell r="AZ244" t="str">
            <v xml:space="preserve"> ||</v>
          </cell>
          <cell r="BA244">
            <v>1.2574000000000001</v>
          </cell>
          <cell r="BB244">
            <v>1.6665000000000001</v>
          </cell>
          <cell r="BC244">
            <v>1.9085000000000001</v>
          </cell>
          <cell r="BD244">
            <v>1.32361</v>
          </cell>
          <cell r="BE244">
            <v>2.3800000000000002E-2</v>
          </cell>
          <cell r="BF244">
            <v>0</v>
          </cell>
        </row>
        <row r="245">
          <cell r="A245" t="str">
            <v>T232</v>
          </cell>
          <cell r="B245" t="str">
            <v>Westford</v>
          </cell>
          <cell r="C245" t="str">
            <v>T232</v>
          </cell>
          <cell r="D245" t="str">
            <v>Westford</v>
          </cell>
          <cell r="E245" t="str">
            <v>T232T232</v>
          </cell>
          <cell r="F245" t="str">
            <v>Chittenden</v>
          </cell>
          <cell r="G245">
            <v>13</v>
          </cell>
          <cell r="I245">
            <v>4857607</v>
          </cell>
          <cell r="J245">
            <v>688458</v>
          </cell>
          <cell r="K245">
            <v>0</v>
          </cell>
          <cell r="L245">
            <v>0</v>
          </cell>
          <cell r="M245">
            <v>0</v>
          </cell>
          <cell r="N245">
            <v>4857607</v>
          </cell>
          <cell r="O245">
            <v>688458</v>
          </cell>
          <cell r="P245">
            <v>4169149</v>
          </cell>
          <cell r="Q245">
            <v>387.35</v>
          </cell>
          <cell r="R245">
            <v>11.03</v>
          </cell>
          <cell r="S245">
            <v>70338</v>
          </cell>
          <cell r="T245">
            <v>0</v>
          </cell>
          <cell r="U245">
            <v>4169149</v>
          </cell>
          <cell r="V245">
            <v>10763.26</v>
          </cell>
          <cell r="W245">
            <v>3906351</v>
          </cell>
          <cell r="X245">
            <v>9842.9</v>
          </cell>
          <cell r="Y245">
            <v>72870</v>
          </cell>
          <cell r="Z245">
            <v>183.61</v>
          </cell>
          <cell r="AA245">
            <v>9659.2900000000009</v>
          </cell>
          <cell r="AB245">
            <v>94690</v>
          </cell>
          <cell r="AC245">
            <v>0</v>
          </cell>
          <cell r="AD245">
            <v>94690</v>
          </cell>
          <cell r="AE245">
            <v>244.46</v>
          </cell>
          <cell r="AF245">
            <v>10518.8</v>
          </cell>
          <cell r="AG245">
            <v>0</v>
          </cell>
          <cell r="AH245">
            <v>0</v>
          </cell>
          <cell r="AI245">
            <v>4169149</v>
          </cell>
          <cell r="AJ245">
            <v>10763.26</v>
          </cell>
          <cell r="AK245">
            <v>1.46838</v>
          </cell>
          <cell r="AL245">
            <v>1.395</v>
          </cell>
          <cell r="AM245">
            <v>0.88439999999999996</v>
          </cell>
          <cell r="AN245">
            <v>1.5772999999999999</v>
          </cell>
          <cell r="AO245">
            <v>1.6282000000000001</v>
          </cell>
          <cell r="AP245">
            <v>0.88439999999999996</v>
          </cell>
          <cell r="AQ245" t="str">
            <v/>
          </cell>
          <cell r="AR245">
            <v>1.5772999999999999</v>
          </cell>
          <cell r="AS245">
            <v>1.6282000000000001</v>
          </cell>
          <cell r="AT245">
            <v>0</v>
          </cell>
          <cell r="AU245">
            <v>0</v>
          </cell>
          <cell r="AV245">
            <v>4169149</v>
          </cell>
          <cell r="AW245">
            <v>11.03</v>
          </cell>
          <cell r="AX245">
            <v>70338</v>
          </cell>
          <cell r="AY245">
            <v>4098811</v>
          </cell>
          <cell r="AZ245" t="str">
            <v xml:space="preserve"> ||</v>
          </cell>
          <cell r="BA245">
            <v>1.395</v>
          </cell>
          <cell r="BB245">
            <v>1.5772999999999999</v>
          </cell>
          <cell r="BC245">
            <v>1.6282000000000001</v>
          </cell>
          <cell r="BD245">
            <v>1.46838</v>
          </cell>
          <cell r="BE245">
            <v>2.64E-2</v>
          </cell>
          <cell r="BF245">
            <v>0</v>
          </cell>
        </row>
        <row r="246">
          <cell r="A246" t="str">
            <v>T233</v>
          </cell>
          <cell r="B246" t="str">
            <v>West Haven</v>
          </cell>
          <cell r="C246" t="str">
            <v>T233</v>
          </cell>
          <cell r="D246" t="str">
            <v>West Haven</v>
          </cell>
          <cell r="E246" t="str">
            <v>T233T233</v>
          </cell>
          <cell r="F246" t="str">
            <v>Rutland</v>
          </cell>
          <cell r="G246">
            <v>4</v>
          </cell>
          <cell r="I246">
            <v>515195</v>
          </cell>
          <cell r="J246">
            <v>14707</v>
          </cell>
          <cell r="K246">
            <v>0</v>
          </cell>
          <cell r="L246">
            <v>0</v>
          </cell>
          <cell r="M246">
            <v>0</v>
          </cell>
          <cell r="N246">
            <v>515195</v>
          </cell>
          <cell r="O246">
            <v>14707</v>
          </cell>
          <cell r="P246">
            <v>500488</v>
          </cell>
          <cell r="Q246">
            <v>45.36</v>
          </cell>
          <cell r="R246">
            <v>1.34</v>
          </cell>
          <cell r="S246">
            <v>8545</v>
          </cell>
          <cell r="T246">
            <v>0</v>
          </cell>
          <cell r="U246">
            <v>500488</v>
          </cell>
          <cell r="V246">
            <v>11033.69</v>
          </cell>
          <cell r="W246">
            <v>373053</v>
          </cell>
          <cell r="X246">
            <v>7937.3</v>
          </cell>
          <cell r="Y246">
            <v>5305</v>
          </cell>
          <cell r="Z246">
            <v>112.87</v>
          </cell>
          <cell r="AA246">
            <v>7824.43</v>
          </cell>
          <cell r="AB246">
            <v>5633</v>
          </cell>
          <cell r="AC246">
            <v>0</v>
          </cell>
          <cell r="AD246">
            <v>5633</v>
          </cell>
          <cell r="AE246">
            <v>124.18</v>
          </cell>
          <cell r="AF246">
            <v>10909.51</v>
          </cell>
          <cell r="AG246">
            <v>0</v>
          </cell>
          <cell r="AH246">
            <v>0</v>
          </cell>
          <cell r="AI246">
            <v>500488</v>
          </cell>
          <cell r="AJ246">
            <v>11033.69</v>
          </cell>
          <cell r="AK246">
            <v>1.50528</v>
          </cell>
          <cell r="AL246">
            <v>1.43</v>
          </cell>
          <cell r="AM246">
            <v>0.71069999999999989</v>
          </cell>
          <cell r="AN246">
            <v>2.0121000000000002</v>
          </cell>
          <cell r="AO246">
            <v>2.0261999999999998</v>
          </cell>
          <cell r="AP246">
            <v>0.71069999999999989</v>
          </cell>
          <cell r="AQ246" t="str">
            <v/>
          </cell>
          <cell r="AR246">
            <v>2.0121000000000002</v>
          </cell>
          <cell r="AS246">
            <v>2.0261999999999998</v>
          </cell>
          <cell r="AT246">
            <v>0</v>
          </cell>
          <cell r="AU246">
            <v>0</v>
          </cell>
          <cell r="AV246">
            <v>500488</v>
          </cell>
          <cell r="AW246">
            <v>1.34</v>
          </cell>
          <cell r="AX246">
            <v>8545</v>
          </cell>
          <cell r="AY246">
            <v>491943</v>
          </cell>
          <cell r="AZ246" t="str">
            <v xml:space="preserve"> ||</v>
          </cell>
          <cell r="BA246">
            <v>1.43</v>
          </cell>
          <cell r="BB246">
            <v>2.0121000000000002</v>
          </cell>
          <cell r="BC246">
            <v>2.0261999999999998</v>
          </cell>
          <cell r="BD246">
            <v>1.50528</v>
          </cell>
          <cell r="BE246">
            <v>2.7099999999999999E-2</v>
          </cell>
          <cell r="BF246">
            <v>0</v>
          </cell>
        </row>
        <row r="247">
          <cell r="A247" t="str">
            <v>T234</v>
          </cell>
          <cell r="B247" t="str">
            <v>Westminster</v>
          </cell>
          <cell r="C247" t="str">
            <v>T234</v>
          </cell>
          <cell r="D247" t="str">
            <v>Westminster</v>
          </cell>
          <cell r="E247" t="str">
            <v>T234T234</v>
          </cell>
          <cell r="F247" t="str">
            <v>Windham</v>
          </cell>
          <cell r="G247">
            <v>47</v>
          </cell>
          <cell r="I247">
            <v>6469285</v>
          </cell>
          <cell r="J247">
            <v>688935</v>
          </cell>
          <cell r="K247">
            <v>0</v>
          </cell>
          <cell r="L247">
            <v>0</v>
          </cell>
          <cell r="M247">
            <v>0</v>
          </cell>
          <cell r="N247">
            <v>6469285</v>
          </cell>
          <cell r="O247">
            <v>688935</v>
          </cell>
          <cell r="P247">
            <v>5780350</v>
          </cell>
          <cell r="Q247">
            <v>475.44</v>
          </cell>
          <cell r="R247">
            <v>9.8000000000000007</v>
          </cell>
          <cell r="S247">
            <v>62495</v>
          </cell>
          <cell r="T247">
            <v>0</v>
          </cell>
          <cell r="U247">
            <v>5780350</v>
          </cell>
          <cell r="V247">
            <v>12157.9</v>
          </cell>
          <cell r="W247">
            <v>5432760</v>
          </cell>
          <cell r="X247">
            <v>11026.95</v>
          </cell>
          <cell r="Y247">
            <v>86382</v>
          </cell>
          <cell r="Z247">
            <v>175.33</v>
          </cell>
          <cell r="AA247">
            <v>10851.62</v>
          </cell>
          <cell r="AB247">
            <v>206067</v>
          </cell>
          <cell r="AC247">
            <v>0</v>
          </cell>
          <cell r="AD247">
            <v>206067</v>
          </cell>
          <cell r="AE247">
            <v>433.42</v>
          </cell>
          <cell r="AF247">
            <v>11724.48</v>
          </cell>
          <cell r="AG247">
            <v>0</v>
          </cell>
          <cell r="AH247">
            <v>0</v>
          </cell>
          <cell r="AI247">
            <v>5780350</v>
          </cell>
          <cell r="AJ247">
            <v>12157.9</v>
          </cell>
          <cell r="AK247">
            <v>1.65865</v>
          </cell>
          <cell r="AL247">
            <v>1.5757000000000001</v>
          </cell>
          <cell r="AM247">
            <v>0.82120000000000004</v>
          </cell>
          <cell r="AN247">
            <v>1.9188000000000001</v>
          </cell>
          <cell r="AO247">
            <v>1.7535000000000001</v>
          </cell>
          <cell r="AP247">
            <v>1.04</v>
          </cell>
          <cell r="AQ247" t="str">
            <v>Reappraised</v>
          </cell>
          <cell r="AR247">
            <v>1.5150999999999999</v>
          </cell>
          <cell r="AS247">
            <v>1.3846000000000001</v>
          </cell>
          <cell r="AT247">
            <v>1</v>
          </cell>
          <cell r="AU247">
            <v>1</v>
          </cell>
          <cell r="AV247">
            <v>5780350</v>
          </cell>
          <cell r="AW247">
            <v>9.8000000000000007</v>
          </cell>
          <cell r="AX247">
            <v>62495</v>
          </cell>
          <cell r="AY247">
            <v>5717855</v>
          </cell>
          <cell r="AZ247" t="str">
            <v xml:space="preserve"> ||</v>
          </cell>
          <cell r="BA247">
            <v>1.5757000000000001</v>
          </cell>
          <cell r="BB247">
            <v>1.5150999999999999</v>
          </cell>
          <cell r="BC247">
            <v>1.3846000000000001</v>
          </cell>
          <cell r="BD247">
            <v>1.65865</v>
          </cell>
          <cell r="BE247">
            <v>2.9899999999999999E-2</v>
          </cell>
          <cell r="BF247">
            <v>0</v>
          </cell>
        </row>
        <row r="248">
          <cell r="A248" t="str">
            <v>T235</v>
          </cell>
          <cell r="B248" t="str">
            <v>Westmore</v>
          </cell>
          <cell r="C248" t="str">
            <v>T235</v>
          </cell>
          <cell r="D248" t="str">
            <v>Westmore</v>
          </cell>
          <cell r="E248" t="str">
            <v>T235T235</v>
          </cell>
          <cell r="F248" t="str">
            <v>Orleans</v>
          </cell>
          <cell r="G248">
            <v>34</v>
          </cell>
          <cell r="I248">
            <v>341501</v>
          </cell>
          <cell r="J248">
            <v>46423</v>
          </cell>
          <cell r="K248">
            <v>0</v>
          </cell>
          <cell r="L248">
            <v>0</v>
          </cell>
          <cell r="M248">
            <v>0</v>
          </cell>
          <cell r="N248">
            <v>341501</v>
          </cell>
          <cell r="O248">
            <v>46423</v>
          </cell>
          <cell r="P248">
            <v>295078</v>
          </cell>
          <cell r="Q248">
            <v>37.72</v>
          </cell>
          <cell r="R248">
            <v>0.24</v>
          </cell>
          <cell r="S248">
            <v>1530</v>
          </cell>
          <cell r="T248">
            <v>0</v>
          </cell>
          <cell r="U248">
            <v>295078</v>
          </cell>
          <cell r="V248">
            <v>7822.85</v>
          </cell>
          <cell r="W248">
            <v>238682</v>
          </cell>
          <cell r="X248">
            <v>6105.96</v>
          </cell>
          <cell r="Y248">
            <v>0</v>
          </cell>
          <cell r="Z248">
            <v>0</v>
          </cell>
          <cell r="AA248">
            <v>6105.96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7822.85</v>
          </cell>
          <cell r="AG248">
            <v>0</v>
          </cell>
          <cell r="AH248">
            <v>0</v>
          </cell>
          <cell r="AI248">
            <v>295078</v>
          </cell>
          <cell r="AJ248">
            <v>7822.85</v>
          </cell>
          <cell r="AK248">
            <v>1.06724</v>
          </cell>
          <cell r="AL248">
            <v>1.0139</v>
          </cell>
          <cell r="AM248">
            <v>0.70860000000000001</v>
          </cell>
          <cell r="AN248">
            <v>1.4308000000000001</v>
          </cell>
          <cell r="AO248">
            <v>2.0322</v>
          </cell>
          <cell r="AP248">
            <v>0.70860000000000001</v>
          </cell>
          <cell r="AQ248" t="str">
            <v/>
          </cell>
          <cell r="AR248">
            <v>1.4308000000000001</v>
          </cell>
          <cell r="AS248">
            <v>2.0322</v>
          </cell>
          <cell r="AT248">
            <v>0</v>
          </cell>
          <cell r="AU248">
            <v>0</v>
          </cell>
          <cell r="AV248">
            <v>295078</v>
          </cell>
          <cell r="AW248">
            <v>0.24</v>
          </cell>
          <cell r="AX248">
            <v>1530</v>
          </cell>
          <cell r="AY248">
            <v>293548</v>
          </cell>
          <cell r="AZ248" t="str">
            <v xml:space="preserve"> ||</v>
          </cell>
          <cell r="BA248">
            <v>1.0139</v>
          </cell>
          <cell r="BB248">
            <v>1.4308000000000001</v>
          </cell>
          <cell r="BC248">
            <v>2.0322</v>
          </cell>
          <cell r="BD248">
            <v>1.06724</v>
          </cell>
          <cell r="BE248">
            <v>1.9199999999999998E-2</v>
          </cell>
          <cell r="BF248">
            <v>0</v>
          </cell>
        </row>
        <row r="249">
          <cell r="A249" t="str">
            <v>T236</v>
          </cell>
          <cell r="B249" t="str">
            <v>Weston</v>
          </cell>
          <cell r="C249" t="str">
            <v>T236</v>
          </cell>
          <cell r="D249" t="str">
            <v>Weston</v>
          </cell>
          <cell r="E249" t="str">
            <v>T236T236</v>
          </cell>
          <cell r="F249" t="str">
            <v>Windsor</v>
          </cell>
          <cell r="G249">
            <v>53</v>
          </cell>
          <cell r="I249">
            <v>1006462</v>
          </cell>
          <cell r="J249">
            <v>239019</v>
          </cell>
          <cell r="K249">
            <v>0</v>
          </cell>
          <cell r="L249">
            <v>0</v>
          </cell>
          <cell r="M249">
            <v>0</v>
          </cell>
          <cell r="N249">
            <v>1006462</v>
          </cell>
          <cell r="O249">
            <v>239019</v>
          </cell>
          <cell r="P249">
            <v>767443</v>
          </cell>
          <cell r="Q249">
            <v>83.14</v>
          </cell>
          <cell r="R249">
            <v>0.5</v>
          </cell>
          <cell r="S249">
            <v>3189</v>
          </cell>
          <cell r="T249">
            <v>3992</v>
          </cell>
          <cell r="U249">
            <v>763451</v>
          </cell>
          <cell r="V249">
            <v>9182.7199999999993</v>
          </cell>
          <cell r="W249">
            <v>867293</v>
          </cell>
          <cell r="X249">
            <v>10066.07</v>
          </cell>
          <cell r="Y249">
            <v>10096</v>
          </cell>
          <cell r="Z249">
            <v>117.18</v>
          </cell>
          <cell r="AA249">
            <v>9948.89</v>
          </cell>
          <cell r="AB249">
            <v>10407</v>
          </cell>
          <cell r="AC249">
            <v>0</v>
          </cell>
          <cell r="AD249">
            <v>10407</v>
          </cell>
          <cell r="AE249">
            <v>125.17</v>
          </cell>
          <cell r="AF249">
            <v>9057.5499999999993</v>
          </cell>
          <cell r="AG249">
            <v>0</v>
          </cell>
          <cell r="AH249">
            <v>0</v>
          </cell>
          <cell r="AI249">
            <v>763451</v>
          </cell>
          <cell r="AJ249">
            <v>9182.7199999999993</v>
          </cell>
          <cell r="AK249">
            <v>1.2527600000000001</v>
          </cell>
          <cell r="AL249">
            <v>1.1900999999999999</v>
          </cell>
          <cell r="AM249">
            <v>1.0690999999999999</v>
          </cell>
          <cell r="AN249">
            <v>1.1132</v>
          </cell>
          <cell r="AO249">
            <v>1.3469</v>
          </cell>
          <cell r="AP249">
            <v>1.0690999999999999</v>
          </cell>
          <cell r="AQ249" t="str">
            <v/>
          </cell>
          <cell r="AR249">
            <v>1.1132</v>
          </cell>
          <cell r="AS249">
            <v>1.3469</v>
          </cell>
          <cell r="AT249">
            <v>0</v>
          </cell>
          <cell r="AU249">
            <v>0</v>
          </cell>
          <cell r="AV249">
            <v>763451</v>
          </cell>
          <cell r="AW249">
            <v>0.5</v>
          </cell>
          <cell r="AX249">
            <v>3189</v>
          </cell>
          <cell r="AY249">
            <v>760262</v>
          </cell>
          <cell r="AZ249" t="str">
            <v xml:space="preserve"> ||</v>
          </cell>
          <cell r="BA249">
            <v>1.1900999999999999</v>
          </cell>
          <cell r="BB249">
            <v>1.1132</v>
          </cell>
          <cell r="BC249">
            <v>1.3469</v>
          </cell>
          <cell r="BD249">
            <v>1.2527600000000001</v>
          </cell>
          <cell r="BE249">
            <v>2.2499999999999999E-2</v>
          </cell>
          <cell r="BF249">
            <v>0</v>
          </cell>
        </row>
        <row r="250">
          <cell r="A250" t="str">
            <v>T237</v>
          </cell>
          <cell r="B250" t="str">
            <v>West Rutland</v>
          </cell>
          <cell r="C250" t="str">
            <v>T237</v>
          </cell>
          <cell r="D250" t="str">
            <v>West Rutland</v>
          </cell>
          <cell r="E250" t="str">
            <v>T237T237</v>
          </cell>
          <cell r="F250" t="str">
            <v>Rutland</v>
          </cell>
          <cell r="G250">
            <v>37</v>
          </cell>
          <cell r="I250">
            <v>4973033</v>
          </cell>
          <cell r="J250">
            <v>1179981</v>
          </cell>
          <cell r="K250">
            <v>0</v>
          </cell>
          <cell r="L250">
            <v>0</v>
          </cell>
          <cell r="M250">
            <v>0</v>
          </cell>
          <cell r="N250">
            <v>4973033</v>
          </cell>
          <cell r="O250">
            <v>1179981</v>
          </cell>
          <cell r="P250">
            <v>3793052</v>
          </cell>
          <cell r="Q250">
            <v>368.77</v>
          </cell>
          <cell r="R250">
            <v>14.34</v>
          </cell>
          <cell r="S250">
            <v>91446</v>
          </cell>
          <cell r="T250">
            <v>0</v>
          </cell>
          <cell r="U250">
            <v>3793052</v>
          </cell>
          <cell r="V250">
            <v>10285.68</v>
          </cell>
          <cell r="W250">
            <v>3841869</v>
          </cell>
          <cell r="X250">
            <v>10053.299999999999</v>
          </cell>
          <cell r="Y250">
            <v>128548</v>
          </cell>
          <cell r="Z250">
            <v>336.38</v>
          </cell>
          <cell r="AA250">
            <v>9716.92</v>
          </cell>
          <cell r="AB250">
            <v>122076</v>
          </cell>
          <cell r="AC250">
            <v>0</v>
          </cell>
          <cell r="AD250">
            <v>122076</v>
          </cell>
          <cell r="AE250">
            <v>331.04</v>
          </cell>
          <cell r="AF250">
            <v>9954.64</v>
          </cell>
          <cell r="AG250">
            <v>0</v>
          </cell>
          <cell r="AH250">
            <v>0</v>
          </cell>
          <cell r="AI250">
            <v>3793052</v>
          </cell>
          <cell r="AJ250">
            <v>10285.68</v>
          </cell>
          <cell r="AK250">
            <v>1.40323</v>
          </cell>
          <cell r="AL250">
            <v>1.3331</v>
          </cell>
          <cell r="AM250">
            <v>0.73370000000000002</v>
          </cell>
          <cell r="AN250">
            <v>1.8169999999999999</v>
          </cell>
          <cell r="AO250">
            <v>1.9626999999999999</v>
          </cell>
          <cell r="AP250">
            <v>0.73370000000000002</v>
          </cell>
          <cell r="AQ250" t="str">
            <v/>
          </cell>
          <cell r="AR250">
            <v>1.8169999999999999</v>
          </cell>
          <cell r="AS250">
            <v>1.9626999999999999</v>
          </cell>
          <cell r="AT250">
            <v>0</v>
          </cell>
          <cell r="AU250">
            <v>0</v>
          </cell>
          <cell r="AV250">
            <v>3793052</v>
          </cell>
          <cell r="AW250">
            <v>14.34</v>
          </cell>
          <cell r="AX250">
            <v>91446</v>
          </cell>
          <cell r="AY250">
            <v>3701606</v>
          </cell>
          <cell r="AZ250" t="str">
            <v xml:space="preserve"> ||</v>
          </cell>
          <cell r="BA250">
            <v>1.3331</v>
          </cell>
          <cell r="BB250">
            <v>1.8169999999999999</v>
          </cell>
          <cell r="BC250">
            <v>1.9626999999999999</v>
          </cell>
          <cell r="BD250">
            <v>1.40323</v>
          </cell>
          <cell r="BE250">
            <v>2.53E-2</v>
          </cell>
          <cell r="BF250">
            <v>0</v>
          </cell>
        </row>
        <row r="251">
          <cell r="A251" t="str">
            <v>T238</v>
          </cell>
          <cell r="B251" t="str">
            <v>West Windsor</v>
          </cell>
          <cell r="C251" t="str">
            <v>T238</v>
          </cell>
          <cell r="D251" t="str">
            <v>West Windsor</v>
          </cell>
          <cell r="E251" t="str">
            <v>T238T238</v>
          </cell>
          <cell r="F251" t="str">
            <v>Windsor</v>
          </cell>
          <cell r="G251">
            <v>52</v>
          </cell>
          <cell r="I251">
            <v>1781205</v>
          </cell>
          <cell r="J251">
            <v>383453</v>
          </cell>
          <cell r="K251">
            <v>140692</v>
          </cell>
          <cell r="L251">
            <v>140692</v>
          </cell>
          <cell r="M251">
            <v>0</v>
          </cell>
          <cell r="N251">
            <v>1640513</v>
          </cell>
          <cell r="O251">
            <v>242761</v>
          </cell>
          <cell r="P251">
            <v>1397752</v>
          </cell>
          <cell r="Q251">
            <v>141.34</v>
          </cell>
          <cell r="R251">
            <v>2.25</v>
          </cell>
          <cell r="S251">
            <v>14348</v>
          </cell>
          <cell r="T251">
            <v>0</v>
          </cell>
          <cell r="U251">
            <v>1397752</v>
          </cell>
          <cell r="V251">
            <v>9889.2900000000009</v>
          </cell>
          <cell r="W251">
            <v>1428326</v>
          </cell>
          <cell r="X251">
            <v>9751.66</v>
          </cell>
          <cell r="Y251">
            <v>0</v>
          </cell>
          <cell r="Z251">
            <v>0</v>
          </cell>
          <cell r="AA251">
            <v>9751.66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9889.2900000000009</v>
          </cell>
          <cell r="AG251">
            <v>0</v>
          </cell>
          <cell r="AH251">
            <v>0</v>
          </cell>
          <cell r="AI251">
            <v>1397752</v>
          </cell>
          <cell r="AJ251">
            <v>9889.2900000000009</v>
          </cell>
          <cell r="AK251">
            <v>1.3491500000000001</v>
          </cell>
          <cell r="AL251">
            <v>1.2817000000000001</v>
          </cell>
          <cell r="AM251">
            <v>0.60319999999999996</v>
          </cell>
          <cell r="AN251">
            <v>2.1248</v>
          </cell>
          <cell r="AO251">
            <v>2.3873000000000002</v>
          </cell>
          <cell r="AP251">
            <v>1.4343999999999999</v>
          </cell>
          <cell r="AQ251" t="str">
            <v>Reappraised</v>
          </cell>
          <cell r="AR251">
            <v>0.89349999999999996</v>
          </cell>
          <cell r="AS251">
            <v>1.0039</v>
          </cell>
          <cell r="AT251">
            <v>1</v>
          </cell>
          <cell r="AU251">
            <v>1</v>
          </cell>
          <cell r="AV251">
            <v>1397752</v>
          </cell>
          <cell r="AW251">
            <v>2.25</v>
          </cell>
          <cell r="AX251">
            <v>14348</v>
          </cell>
          <cell r="AY251">
            <v>1383404</v>
          </cell>
          <cell r="AZ251" t="str">
            <v xml:space="preserve"> ||</v>
          </cell>
          <cell r="BA251">
            <v>1.2817000000000001</v>
          </cell>
          <cell r="BB251">
            <v>0.89349999999999996</v>
          </cell>
          <cell r="BC251">
            <v>1.0039</v>
          </cell>
          <cell r="BD251">
            <v>1.3491500000000001</v>
          </cell>
          <cell r="BE251">
            <v>2.4299999999999999E-2</v>
          </cell>
          <cell r="BF251">
            <v>0</v>
          </cell>
        </row>
        <row r="252">
          <cell r="A252" t="str">
            <v>T239</v>
          </cell>
          <cell r="B252" t="str">
            <v>Weybridge</v>
          </cell>
          <cell r="C252" t="str">
            <v>T239</v>
          </cell>
          <cell r="D252" t="str">
            <v>Weybridge</v>
          </cell>
          <cell r="E252" t="str">
            <v>T239T239</v>
          </cell>
          <cell r="F252" t="str">
            <v>Addison</v>
          </cell>
          <cell r="G252">
            <v>3</v>
          </cell>
          <cell r="I252">
            <v>2179399</v>
          </cell>
          <cell r="J252">
            <v>203843</v>
          </cell>
          <cell r="K252">
            <v>0</v>
          </cell>
          <cell r="L252">
            <v>0</v>
          </cell>
          <cell r="M252">
            <v>0</v>
          </cell>
          <cell r="N252">
            <v>2179399</v>
          </cell>
          <cell r="O252">
            <v>203843</v>
          </cell>
          <cell r="P252">
            <v>1975556</v>
          </cell>
          <cell r="Q252">
            <v>166.5</v>
          </cell>
          <cell r="R252">
            <v>5.71</v>
          </cell>
          <cell r="S252">
            <v>36413</v>
          </cell>
          <cell r="T252">
            <v>0</v>
          </cell>
          <cell r="U252">
            <v>1975556</v>
          </cell>
          <cell r="V252">
            <v>11865.2</v>
          </cell>
          <cell r="W252">
            <v>1785864</v>
          </cell>
          <cell r="X252">
            <v>11275.11</v>
          </cell>
          <cell r="Y252">
            <v>130056</v>
          </cell>
          <cell r="Z252">
            <v>821.11</v>
          </cell>
          <cell r="AA252">
            <v>10454</v>
          </cell>
          <cell r="AB252">
            <v>135257</v>
          </cell>
          <cell r="AC252">
            <v>0</v>
          </cell>
          <cell r="AD252">
            <v>135257</v>
          </cell>
          <cell r="AE252">
            <v>812.35</v>
          </cell>
          <cell r="AF252">
            <v>11052.85</v>
          </cell>
          <cell r="AG252">
            <v>0</v>
          </cell>
          <cell r="AH252">
            <v>0</v>
          </cell>
          <cell r="AI252">
            <v>1975556</v>
          </cell>
          <cell r="AJ252">
            <v>11865.2</v>
          </cell>
          <cell r="AK252">
            <v>1.6187199999999999</v>
          </cell>
          <cell r="AL252">
            <v>1.5378000000000001</v>
          </cell>
          <cell r="AM252">
            <v>0.55420000000000003</v>
          </cell>
          <cell r="AN252">
            <v>2.7747999999999999</v>
          </cell>
          <cell r="AO252">
            <v>2.5983000000000001</v>
          </cell>
          <cell r="AP252">
            <v>1.1778</v>
          </cell>
          <cell r="AQ252" t="str">
            <v>Reappraised</v>
          </cell>
          <cell r="AR252">
            <v>1.3057000000000001</v>
          </cell>
          <cell r="AS252">
            <v>1.2225999999999999</v>
          </cell>
          <cell r="AT252">
            <v>1</v>
          </cell>
          <cell r="AU252">
            <v>1</v>
          </cell>
          <cell r="AV252">
            <v>1975556</v>
          </cell>
          <cell r="AW252">
            <v>5.71</v>
          </cell>
          <cell r="AX252">
            <v>36413</v>
          </cell>
          <cell r="AY252">
            <v>1939143</v>
          </cell>
          <cell r="AZ252" t="str">
            <v xml:space="preserve"> ||</v>
          </cell>
          <cell r="BA252">
            <v>1.5378000000000001</v>
          </cell>
          <cell r="BB252">
            <v>1.3057000000000001</v>
          </cell>
          <cell r="BC252">
            <v>1.2225999999999999</v>
          </cell>
          <cell r="BD252">
            <v>1.6187199999999999</v>
          </cell>
          <cell r="BE252">
            <v>2.9100000000000001E-2</v>
          </cell>
          <cell r="BF252">
            <v>0</v>
          </cell>
        </row>
        <row r="253">
          <cell r="A253" t="str">
            <v>T240</v>
          </cell>
          <cell r="B253" t="str">
            <v>Wheelock</v>
          </cell>
          <cell r="C253" t="str">
            <v>T240</v>
          </cell>
          <cell r="D253" t="str">
            <v>Wheelock</v>
          </cell>
          <cell r="E253" t="str">
            <v>T240T240</v>
          </cell>
          <cell r="F253" t="str">
            <v>Caledonia</v>
          </cell>
          <cell r="G253">
            <v>8</v>
          </cell>
          <cell r="I253">
            <v>1333819</v>
          </cell>
          <cell r="J253">
            <v>173461</v>
          </cell>
          <cell r="K253">
            <v>0</v>
          </cell>
          <cell r="L253">
            <v>0</v>
          </cell>
          <cell r="M253">
            <v>0</v>
          </cell>
          <cell r="N253">
            <v>1333819</v>
          </cell>
          <cell r="O253">
            <v>173461</v>
          </cell>
          <cell r="P253">
            <v>1160358</v>
          </cell>
          <cell r="Q253">
            <v>118.23</v>
          </cell>
          <cell r="R253">
            <v>0</v>
          </cell>
          <cell r="S253">
            <v>0</v>
          </cell>
          <cell r="T253">
            <v>0</v>
          </cell>
          <cell r="U253">
            <v>1160358</v>
          </cell>
          <cell r="V253">
            <v>9814.41</v>
          </cell>
          <cell r="W253">
            <v>1028765</v>
          </cell>
          <cell r="X253">
            <v>9114.6</v>
          </cell>
          <cell r="Y253">
            <v>84104</v>
          </cell>
          <cell r="Z253">
            <v>745.14</v>
          </cell>
          <cell r="AA253">
            <v>8369.4599999999991</v>
          </cell>
          <cell r="AB253">
            <v>85419</v>
          </cell>
          <cell r="AC253">
            <v>0</v>
          </cell>
          <cell r="AD253">
            <v>85419</v>
          </cell>
          <cell r="AE253">
            <v>722.48</v>
          </cell>
          <cell r="AF253">
            <v>9091.93</v>
          </cell>
          <cell r="AG253">
            <v>0</v>
          </cell>
          <cell r="AH253">
            <v>0</v>
          </cell>
          <cell r="AI253">
            <v>1160358</v>
          </cell>
          <cell r="AJ253">
            <v>9814.41</v>
          </cell>
          <cell r="AK253">
            <v>1.33894</v>
          </cell>
          <cell r="AL253">
            <v>1.272</v>
          </cell>
          <cell r="AM253">
            <v>0.68440000000000001</v>
          </cell>
          <cell r="AN253">
            <v>1.8586</v>
          </cell>
          <cell r="AO253">
            <v>2.1040000000000001</v>
          </cell>
          <cell r="AP253">
            <v>0.68440000000000001</v>
          </cell>
          <cell r="AQ253" t="str">
            <v/>
          </cell>
          <cell r="AR253">
            <v>1.8586</v>
          </cell>
          <cell r="AS253">
            <v>2.1040000000000001</v>
          </cell>
          <cell r="AT253">
            <v>0</v>
          </cell>
          <cell r="AU253">
            <v>0</v>
          </cell>
          <cell r="AV253">
            <v>1160358</v>
          </cell>
          <cell r="AW253">
            <v>0</v>
          </cell>
          <cell r="AX253">
            <v>0</v>
          </cell>
          <cell r="AY253">
            <v>1160358</v>
          </cell>
          <cell r="AZ253" t="str">
            <v xml:space="preserve"> ||</v>
          </cell>
          <cell r="BA253">
            <v>1.272</v>
          </cell>
          <cell r="BB253">
            <v>1.8586</v>
          </cell>
          <cell r="BC253">
            <v>2.1040000000000001</v>
          </cell>
          <cell r="BD253">
            <v>1.33894</v>
          </cell>
          <cell r="BE253">
            <v>2.41E-2</v>
          </cell>
          <cell r="BF253">
            <v>0</v>
          </cell>
        </row>
        <row r="254">
          <cell r="A254" t="str">
            <v>T241</v>
          </cell>
          <cell r="B254" t="str">
            <v>Whiting</v>
          </cell>
          <cell r="C254" t="str">
            <v>T241</v>
          </cell>
          <cell r="D254" t="str">
            <v>Whiting</v>
          </cell>
          <cell r="E254" t="str">
            <v>T241T241</v>
          </cell>
          <cell r="F254" t="str">
            <v>Addison</v>
          </cell>
          <cell r="G254">
            <v>36</v>
          </cell>
          <cell r="I254">
            <v>797389</v>
          </cell>
          <cell r="J254">
            <v>101022</v>
          </cell>
          <cell r="K254">
            <v>0</v>
          </cell>
          <cell r="L254">
            <v>0</v>
          </cell>
          <cell r="M254">
            <v>0</v>
          </cell>
          <cell r="N254">
            <v>797389</v>
          </cell>
          <cell r="O254">
            <v>101022</v>
          </cell>
          <cell r="P254">
            <v>696367</v>
          </cell>
          <cell r="Q254">
            <v>64.97</v>
          </cell>
          <cell r="R254">
            <v>1.72</v>
          </cell>
          <cell r="S254">
            <v>10968</v>
          </cell>
          <cell r="T254">
            <v>0</v>
          </cell>
          <cell r="U254">
            <v>696367</v>
          </cell>
          <cell r="V254">
            <v>10718.29</v>
          </cell>
          <cell r="W254">
            <v>614210</v>
          </cell>
          <cell r="X254">
            <v>9122.3799999999992</v>
          </cell>
          <cell r="Y254">
            <v>4634</v>
          </cell>
          <cell r="Z254">
            <v>68.83</v>
          </cell>
          <cell r="AA254">
            <v>9053.5499999999993</v>
          </cell>
          <cell r="AB254">
            <v>4945</v>
          </cell>
          <cell r="AC254">
            <v>0</v>
          </cell>
          <cell r="AD254">
            <v>4945</v>
          </cell>
          <cell r="AE254">
            <v>76.11</v>
          </cell>
          <cell r="AF254">
            <v>10642.18</v>
          </cell>
          <cell r="AG254">
            <v>0</v>
          </cell>
          <cell r="AH254">
            <v>0</v>
          </cell>
          <cell r="AI254">
            <v>696367</v>
          </cell>
          <cell r="AJ254">
            <v>10718.29</v>
          </cell>
          <cell r="AK254">
            <v>1.46225</v>
          </cell>
          <cell r="AL254">
            <v>1.3891</v>
          </cell>
          <cell r="AM254">
            <v>1.1020999999999999</v>
          </cell>
          <cell r="AN254">
            <v>1.2604</v>
          </cell>
          <cell r="AO254">
            <v>1.3066</v>
          </cell>
          <cell r="AP254">
            <v>1.1020999999999999</v>
          </cell>
          <cell r="AQ254" t="str">
            <v/>
          </cell>
          <cell r="AR254">
            <v>1.2604</v>
          </cell>
          <cell r="AS254">
            <v>1.3066</v>
          </cell>
          <cell r="AT254">
            <v>0</v>
          </cell>
          <cell r="AU254">
            <v>0</v>
          </cell>
          <cell r="AV254">
            <v>696367</v>
          </cell>
          <cell r="AW254">
            <v>1.72</v>
          </cell>
          <cell r="AX254">
            <v>10968</v>
          </cell>
          <cell r="AY254">
            <v>685399</v>
          </cell>
          <cell r="AZ254" t="str">
            <v xml:space="preserve"> ||</v>
          </cell>
          <cell r="BA254">
            <v>1.3891</v>
          </cell>
          <cell r="BB254">
            <v>1.2604</v>
          </cell>
          <cell r="BC254">
            <v>1.3066</v>
          </cell>
          <cell r="BD254">
            <v>1.46225</v>
          </cell>
          <cell r="BE254">
            <v>2.63E-2</v>
          </cell>
          <cell r="BF254">
            <v>0</v>
          </cell>
        </row>
        <row r="255">
          <cell r="A255" t="str">
            <v>T242</v>
          </cell>
          <cell r="B255" t="str">
            <v>Whitingham</v>
          </cell>
          <cell r="C255" t="str">
            <v>T242</v>
          </cell>
          <cell r="D255" t="str">
            <v>Whitingham</v>
          </cell>
          <cell r="E255" t="str">
            <v>T242T242</v>
          </cell>
          <cell r="F255" t="str">
            <v>Windham</v>
          </cell>
          <cell r="G255">
            <v>49</v>
          </cell>
          <cell r="I255">
            <v>3804067</v>
          </cell>
          <cell r="J255">
            <v>924059</v>
          </cell>
          <cell r="K255">
            <v>0</v>
          </cell>
          <cell r="L255">
            <v>0</v>
          </cell>
          <cell r="M255">
            <v>0</v>
          </cell>
          <cell r="N255">
            <v>3804067</v>
          </cell>
          <cell r="O255">
            <v>924059</v>
          </cell>
          <cell r="P255">
            <v>2880008</v>
          </cell>
          <cell r="Q255">
            <v>226.22</v>
          </cell>
          <cell r="R255">
            <v>16.38</v>
          </cell>
          <cell r="S255">
            <v>104455</v>
          </cell>
          <cell r="T255">
            <v>0</v>
          </cell>
          <cell r="U255">
            <v>2880008</v>
          </cell>
          <cell r="V255">
            <v>12731.01</v>
          </cell>
          <cell r="W255">
            <v>2768514</v>
          </cell>
          <cell r="X255">
            <v>12325.32</v>
          </cell>
          <cell r="Y255">
            <v>21678</v>
          </cell>
          <cell r="Z255">
            <v>96.51</v>
          </cell>
          <cell r="AA255">
            <v>12228.81</v>
          </cell>
          <cell r="AB255">
            <v>52143</v>
          </cell>
          <cell r="AC255">
            <v>16682</v>
          </cell>
          <cell r="AD255">
            <v>35461</v>
          </cell>
          <cell r="AE255">
            <v>156.75</v>
          </cell>
          <cell r="AF255">
            <v>12574.26</v>
          </cell>
          <cell r="AG255">
            <v>846.26</v>
          </cell>
          <cell r="AH255">
            <v>191441</v>
          </cell>
          <cell r="AI255">
            <v>3071449</v>
          </cell>
          <cell r="AJ255">
            <v>13577.27</v>
          </cell>
          <cell r="AK255">
            <v>1.85229</v>
          </cell>
          <cell r="AL255">
            <v>1.7597</v>
          </cell>
          <cell r="AM255">
            <v>0.94180000000000008</v>
          </cell>
          <cell r="AN255">
            <v>1.8684000000000001</v>
          </cell>
          <cell r="AO255">
            <v>1.5289999999999999</v>
          </cell>
          <cell r="AP255">
            <v>0.94180000000000008</v>
          </cell>
          <cell r="AQ255" t="str">
            <v/>
          </cell>
          <cell r="AR255">
            <v>1.8684000000000001</v>
          </cell>
          <cell r="AS255">
            <v>1.5289999999999999</v>
          </cell>
          <cell r="AT255">
            <v>0</v>
          </cell>
          <cell r="AU255">
            <v>0</v>
          </cell>
          <cell r="AV255">
            <v>2880008</v>
          </cell>
          <cell r="AW255">
            <v>16.38</v>
          </cell>
          <cell r="AX255">
            <v>104455</v>
          </cell>
          <cell r="AY255">
            <v>2775553</v>
          </cell>
          <cell r="AZ255" t="str">
            <v xml:space="preserve"> ||</v>
          </cell>
          <cell r="BA255">
            <v>1.7597</v>
          </cell>
          <cell r="BB255">
            <v>1.8684000000000001</v>
          </cell>
          <cell r="BC255">
            <v>1.5289999999999999</v>
          </cell>
          <cell r="BD255">
            <v>1.85229</v>
          </cell>
          <cell r="BE255">
            <v>3.3300000000000003E-2</v>
          </cell>
          <cell r="BF255">
            <v>0</v>
          </cell>
        </row>
        <row r="256">
          <cell r="A256" t="str">
            <v>T243</v>
          </cell>
          <cell r="B256" t="str">
            <v>Williamstown</v>
          </cell>
          <cell r="C256" t="str">
            <v>T243</v>
          </cell>
          <cell r="D256" t="str">
            <v>Williamstown</v>
          </cell>
          <cell r="E256" t="str">
            <v>T243T243</v>
          </cell>
          <cell r="F256" t="str">
            <v>Orange</v>
          </cell>
          <cell r="G256">
            <v>29</v>
          </cell>
          <cell r="I256">
            <v>6754486</v>
          </cell>
          <cell r="J256">
            <v>1229526</v>
          </cell>
          <cell r="K256">
            <v>0</v>
          </cell>
          <cell r="L256">
            <v>0</v>
          </cell>
          <cell r="M256">
            <v>0</v>
          </cell>
          <cell r="N256">
            <v>6754486</v>
          </cell>
          <cell r="O256">
            <v>1229526</v>
          </cell>
          <cell r="P256">
            <v>5524960</v>
          </cell>
          <cell r="Q256">
            <v>547.91999999999996</v>
          </cell>
          <cell r="R256">
            <v>15.65</v>
          </cell>
          <cell r="S256">
            <v>99800</v>
          </cell>
          <cell r="T256">
            <v>0</v>
          </cell>
          <cell r="U256">
            <v>5524960</v>
          </cell>
          <cell r="V256">
            <v>10083.52</v>
          </cell>
          <cell r="W256">
            <v>5006937</v>
          </cell>
          <cell r="X256">
            <v>9279.32</v>
          </cell>
          <cell r="Y256">
            <v>22404</v>
          </cell>
          <cell r="Z256">
            <v>41.52</v>
          </cell>
          <cell r="AA256">
            <v>9237.7999999999993</v>
          </cell>
          <cell r="AB256">
            <v>336507</v>
          </cell>
          <cell r="AC256">
            <v>0</v>
          </cell>
          <cell r="AD256">
            <v>336507</v>
          </cell>
          <cell r="AE256">
            <v>614.15</v>
          </cell>
          <cell r="AF256">
            <v>9469.3700000000008</v>
          </cell>
          <cell r="AG256">
            <v>0</v>
          </cell>
          <cell r="AH256">
            <v>0</v>
          </cell>
          <cell r="AI256">
            <v>5524960</v>
          </cell>
          <cell r="AJ256">
            <v>10083.52</v>
          </cell>
          <cell r="AK256">
            <v>1.37565</v>
          </cell>
          <cell r="AL256">
            <v>1.3069</v>
          </cell>
          <cell r="AM256">
            <v>1.1011</v>
          </cell>
          <cell r="AN256">
            <v>1.1869000000000001</v>
          </cell>
          <cell r="AO256">
            <v>1.3078000000000001</v>
          </cell>
          <cell r="AP256">
            <v>1.1011</v>
          </cell>
          <cell r="AQ256" t="str">
            <v/>
          </cell>
          <cell r="AR256">
            <v>1.1869000000000001</v>
          </cell>
          <cell r="AS256">
            <v>1.3078000000000001</v>
          </cell>
          <cell r="AT256">
            <v>0</v>
          </cell>
          <cell r="AU256">
            <v>0</v>
          </cell>
          <cell r="AV256">
            <v>5524960</v>
          </cell>
          <cell r="AW256">
            <v>15.65</v>
          </cell>
          <cell r="AX256">
            <v>99800</v>
          </cell>
          <cell r="AY256">
            <v>5425160</v>
          </cell>
          <cell r="AZ256" t="str">
            <v xml:space="preserve"> ||</v>
          </cell>
          <cell r="BA256">
            <v>1.3069</v>
          </cell>
          <cell r="BB256">
            <v>1.1869000000000001</v>
          </cell>
          <cell r="BC256">
            <v>1.3078000000000001</v>
          </cell>
          <cell r="BD256">
            <v>1.37565</v>
          </cell>
          <cell r="BE256">
            <v>2.4799999999999999E-2</v>
          </cell>
          <cell r="BF256">
            <v>0</v>
          </cell>
        </row>
        <row r="257">
          <cell r="A257" t="str">
            <v>T244</v>
          </cell>
          <cell r="B257" t="str">
            <v>Williston</v>
          </cell>
          <cell r="C257" t="str">
            <v>T244</v>
          </cell>
          <cell r="D257" t="str">
            <v>Williston</v>
          </cell>
          <cell r="E257" t="str">
            <v>T244T244</v>
          </cell>
          <cell r="F257" t="str">
            <v>Chittenden</v>
          </cell>
          <cell r="G257">
            <v>14</v>
          </cell>
          <cell r="I257">
            <v>20058926</v>
          </cell>
          <cell r="J257">
            <v>3267981</v>
          </cell>
          <cell r="K257">
            <v>0</v>
          </cell>
          <cell r="L257">
            <v>0</v>
          </cell>
          <cell r="M257">
            <v>0</v>
          </cell>
          <cell r="N257">
            <v>20058926</v>
          </cell>
          <cell r="O257">
            <v>3267981</v>
          </cell>
          <cell r="P257">
            <v>16790945</v>
          </cell>
          <cell r="Q257">
            <v>1505.77</v>
          </cell>
          <cell r="R257">
            <v>18.04</v>
          </cell>
          <cell r="S257">
            <v>115041</v>
          </cell>
          <cell r="T257">
            <v>0</v>
          </cell>
          <cell r="U257">
            <v>16790945</v>
          </cell>
          <cell r="V257">
            <v>11151.07</v>
          </cell>
          <cell r="W257">
            <v>15615526</v>
          </cell>
          <cell r="X257">
            <v>10470.379999999999</v>
          </cell>
          <cell r="Y257">
            <v>1323276</v>
          </cell>
          <cell r="Z257">
            <v>887.27</v>
          </cell>
          <cell r="AA257">
            <v>9583.11</v>
          </cell>
          <cell r="AB257">
            <v>1315047</v>
          </cell>
          <cell r="AC257">
            <v>0</v>
          </cell>
          <cell r="AD257">
            <v>1315047</v>
          </cell>
          <cell r="AE257">
            <v>873.34</v>
          </cell>
          <cell r="AF257">
            <v>10277.73</v>
          </cell>
          <cell r="AG257">
            <v>0</v>
          </cell>
          <cell r="AH257">
            <v>0</v>
          </cell>
          <cell r="AI257">
            <v>16790945</v>
          </cell>
          <cell r="AJ257">
            <v>11151.07</v>
          </cell>
          <cell r="AK257">
            <v>1.52129</v>
          </cell>
          <cell r="AL257">
            <v>1.4452</v>
          </cell>
          <cell r="AM257">
            <v>0.85769999999999991</v>
          </cell>
          <cell r="AN257">
            <v>1.6850000000000001</v>
          </cell>
          <cell r="AO257">
            <v>1.6789000000000001</v>
          </cell>
          <cell r="AP257">
            <v>0.85769999999999991</v>
          </cell>
          <cell r="AQ257" t="str">
            <v/>
          </cell>
          <cell r="AR257">
            <v>1.6850000000000001</v>
          </cell>
          <cell r="AS257">
            <v>1.6789000000000001</v>
          </cell>
          <cell r="AT257">
            <v>0</v>
          </cell>
          <cell r="AU257">
            <v>0</v>
          </cell>
          <cell r="AV257">
            <v>16790945</v>
          </cell>
          <cell r="AW257">
            <v>18.04</v>
          </cell>
          <cell r="AX257">
            <v>115041</v>
          </cell>
          <cell r="AY257">
            <v>16675904</v>
          </cell>
          <cell r="AZ257" t="str">
            <v xml:space="preserve"> ||</v>
          </cell>
          <cell r="BA257">
            <v>1.4452</v>
          </cell>
          <cell r="BB257">
            <v>1.6850000000000001</v>
          </cell>
          <cell r="BC257">
            <v>1.6789000000000001</v>
          </cell>
          <cell r="BD257">
            <v>1.52129</v>
          </cell>
          <cell r="BE257">
            <v>2.7400000000000001E-2</v>
          </cell>
          <cell r="BF257">
            <v>0</v>
          </cell>
        </row>
        <row r="258">
          <cell r="A258" t="str">
            <v>T245</v>
          </cell>
          <cell r="B258" t="str">
            <v>Wilmington</v>
          </cell>
          <cell r="C258" t="str">
            <v>T245</v>
          </cell>
          <cell r="D258" t="str">
            <v>Wilmington</v>
          </cell>
          <cell r="E258" t="str">
            <v>T245T245</v>
          </cell>
          <cell r="F258" t="str">
            <v>Windham</v>
          </cell>
          <cell r="G258">
            <v>49</v>
          </cell>
          <cell r="I258">
            <v>4976511</v>
          </cell>
          <cell r="J258">
            <v>933035</v>
          </cell>
          <cell r="K258">
            <v>0</v>
          </cell>
          <cell r="L258">
            <v>0</v>
          </cell>
          <cell r="M258">
            <v>0</v>
          </cell>
          <cell r="N258">
            <v>4976511</v>
          </cell>
          <cell r="O258">
            <v>933035</v>
          </cell>
          <cell r="P258">
            <v>4043476</v>
          </cell>
          <cell r="Q258">
            <v>328.84</v>
          </cell>
          <cell r="R258">
            <v>11.49</v>
          </cell>
          <cell r="S258">
            <v>73272</v>
          </cell>
          <cell r="T258">
            <v>0</v>
          </cell>
          <cell r="U258">
            <v>4043476</v>
          </cell>
          <cell r="V258">
            <v>12296.18</v>
          </cell>
          <cell r="W258">
            <v>3865398</v>
          </cell>
          <cell r="X258">
            <v>11343.13</v>
          </cell>
          <cell r="Y258">
            <v>18543</v>
          </cell>
          <cell r="Z258">
            <v>54.42</v>
          </cell>
          <cell r="AA258">
            <v>11288.71</v>
          </cell>
          <cell r="AB258">
            <v>123475</v>
          </cell>
          <cell r="AC258">
            <v>0</v>
          </cell>
          <cell r="AD258">
            <v>123475</v>
          </cell>
          <cell r="AE258">
            <v>375.49</v>
          </cell>
          <cell r="AF258">
            <v>11920.69</v>
          </cell>
          <cell r="AG258">
            <v>192.69000000000051</v>
          </cell>
          <cell r="AH258">
            <v>63364</v>
          </cell>
          <cell r="AI258">
            <v>4106840</v>
          </cell>
          <cell r="AJ258">
            <v>12488.87</v>
          </cell>
          <cell r="AK258">
            <v>1.7038</v>
          </cell>
          <cell r="AL258">
            <v>1.6186</v>
          </cell>
          <cell r="AM258">
            <v>0.63780000000000003</v>
          </cell>
          <cell r="AN258">
            <v>2.5377999999999998</v>
          </cell>
          <cell r="AO258">
            <v>2.2578</v>
          </cell>
          <cell r="AP258">
            <v>0.63780000000000003</v>
          </cell>
          <cell r="AQ258" t="str">
            <v/>
          </cell>
          <cell r="AR258">
            <v>2.5377999999999998</v>
          </cell>
          <cell r="AS258">
            <v>2.2578</v>
          </cell>
          <cell r="AT258">
            <v>0</v>
          </cell>
          <cell r="AU258">
            <v>0</v>
          </cell>
          <cell r="AV258">
            <v>4043476</v>
          </cell>
          <cell r="AW258">
            <v>11.49</v>
          </cell>
          <cell r="AX258">
            <v>73272</v>
          </cell>
          <cell r="AY258">
            <v>3970204</v>
          </cell>
          <cell r="AZ258" t="str">
            <v xml:space="preserve"> ||</v>
          </cell>
          <cell r="BA258">
            <v>1.6186</v>
          </cell>
          <cell r="BB258">
            <v>2.5377999999999998</v>
          </cell>
          <cell r="BC258">
            <v>2.2578</v>
          </cell>
          <cell r="BD258">
            <v>1.7038</v>
          </cell>
          <cell r="BE258">
            <v>3.0700000000000002E-2</v>
          </cell>
          <cell r="BF258">
            <v>0</v>
          </cell>
        </row>
        <row r="259">
          <cell r="A259" t="str">
            <v>T246</v>
          </cell>
          <cell r="B259" t="str">
            <v>Windham</v>
          </cell>
          <cell r="C259" t="str">
            <v>T246</v>
          </cell>
          <cell r="D259" t="str">
            <v>Windham</v>
          </cell>
          <cell r="E259" t="str">
            <v>T246T246</v>
          </cell>
          <cell r="F259" t="str">
            <v>Windham</v>
          </cell>
          <cell r="G259">
            <v>46</v>
          </cell>
          <cell r="I259">
            <v>601976</v>
          </cell>
          <cell r="J259">
            <v>91505</v>
          </cell>
          <cell r="K259">
            <v>0</v>
          </cell>
          <cell r="L259">
            <v>0</v>
          </cell>
          <cell r="M259">
            <v>0</v>
          </cell>
          <cell r="N259">
            <v>601976</v>
          </cell>
          <cell r="O259">
            <v>91505</v>
          </cell>
          <cell r="P259">
            <v>510471</v>
          </cell>
          <cell r="Q259">
            <v>47.48</v>
          </cell>
          <cell r="R259">
            <v>0.86</v>
          </cell>
          <cell r="S259">
            <v>5484</v>
          </cell>
          <cell r="T259">
            <v>3932</v>
          </cell>
          <cell r="U259">
            <v>506539</v>
          </cell>
          <cell r="V259">
            <v>10668.47</v>
          </cell>
          <cell r="W259">
            <v>431801</v>
          </cell>
          <cell r="X259">
            <v>9308.06</v>
          </cell>
          <cell r="Y259">
            <v>15849</v>
          </cell>
          <cell r="Z259">
            <v>341.65</v>
          </cell>
          <cell r="AA259">
            <v>8966.41</v>
          </cell>
          <cell r="AB259">
            <v>15838</v>
          </cell>
          <cell r="AC259">
            <v>0</v>
          </cell>
          <cell r="AD259">
            <v>15838</v>
          </cell>
          <cell r="AE259">
            <v>333.57</v>
          </cell>
          <cell r="AF259">
            <v>10334.9</v>
          </cell>
          <cell r="AG259">
            <v>0</v>
          </cell>
          <cell r="AH259">
            <v>0</v>
          </cell>
          <cell r="AI259">
            <v>506539</v>
          </cell>
          <cell r="AJ259">
            <v>10668.47</v>
          </cell>
          <cell r="AK259">
            <v>1.4554499999999999</v>
          </cell>
          <cell r="AL259">
            <v>1.3827</v>
          </cell>
          <cell r="AM259">
            <v>0.7177</v>
          </cell>
          <cell r="AN259">
            <v>1.9266000000000001</v>
          </cell>
          <cell r="AO259">
            <v>2.0064000000000002</v>
          </cell>
          <cell r="AP259">
            <v>1.0811999999999999</v>
          </cell>
          <cell r="AQ259" t="str">
            <v>Reappraised</v>
          </cell>
          <cell r="AR259">
            <v>1.2788999999999999</v>
          </cell>
          <cell r="AS259">
            <v>1.3319000000000001</v>
          </cell>
          <cell r="AT259">
            <v>1</v>
          </cell>
          <cell r="AU259">
            <v>1</v>
          </cell>
          <cell r="AV259">
            <v>506539</v>
          </cell>
          <cell r="AW259">
            <v>0.86</v>
          </cell>
          <cell r="AX259">
            <v>5484</v>
          </cell>
          <cell r="AY259">
            <v>501055</v>
          </cell>
          <cell r="AZ259" t="str">
            <v xml:space="preserve"> ||</v>
          </cell>
          <cell r="BA259">
            <v>1.3827</v>
          </cell>
          <cell r="BB259">
            <v>1.2788999999999999</v>
          </cell>
          <cell r="BC259">
            <v>1.3319000000000001</v>
          </cell>
          <cell r="BD259">
            <v>1.4554499999999999</v>
          </cell>
          <cell r="BE259">
            <v>2.6200000000000001E-2</v>
          </cell>
          <cell r="BF259">
            <v>0</v>
          </cell>
        </row>
        <row r="260">
          <cell r="A260" t="str">
            <v>T247</v>
          </cell>
          <cell r="B260" t="str">
            <v>Windsor</v>
          </cell>
          <cell r="C260" t="str">
            <v>T247</v>
          </cell>
          <cell r="D260" t="str">
            <v>Windsor</v>
          </cell>
          <cell r="E260" t="str">
            <v>T247T247</v>
          </cell>
          <cell r="F260" t="str">
            <v>Windsor</v>
          </cell>
          <cell r="G260">
            <v>52</v>
          </cell>
          <cell r="I260">
            <v>8402082</v>
          </cell>
          <cell r="J260">
            <v>2310306</v>
          </cell>
          <cell r="K260">
            <v>0</v>
          </cell>
          <cell r="L260">
            <v>0</v>
          </cell>
          <cell r="M260">
            <v>0</v>
          </cell>
          <cell r="N260">
            <v>8402082</v>
          </cell>
          <cell r="O260">
            <v>2310306</v>
          </cell>
          <cell r="P260">
            <v>6091776</v>
          </cell>
          <cell r="Q260">
            <v>557.1</v>
          </cell>
          <cell r="R260">
            <v>12.19</v>
          </cell>
          <cell r="S260">
            <v>77736</v>
          </cell>
          <cell r="T260">
            <v>0</v>
          </cell>
          <cell r="U260">
            <v>6091776</v>
          </cell>
          <cell r="V260">
            <v>10934.8</v>
          </cell>
          <cell r="W260">
            <v>5788136</v>
          </cell>
          <cell r="X260">
            <v>10026.040000000001</v>
          </cell>
          <cell r="Y260">
            <v>515000</v>
          </cell>
          <cell r="Z260">
            <v>892.07</v>
          </cell>
          <cell r="AA260">
            <v>9133.9699999999993</v>
          </cell>
          <cell r="AB260">
            <v>598206</v>
          </cell>
          <cell r="AC260">
            <v>0</v>
          </cell>
          <cell r="AD260">
            <v>598206</v>
          </cell>
          <cell r="AE260">
            <v>1073.79</v>
          </cell>
          <cell r="AF260">
            <v>9861.01</v>
          </cell>
          <cell r="AG260">
            <v>0</v>
          </cell>
          <cell r="AH260">
            <v>0</v>
          </cell>
          <cell r="AI260">
            <v>6091776</v>
          </cell>
          <cell r="AJ260">
            <v>10934.8</v>
          </cell>
          <cell r="AK260">
            <v>1.4917899999999999</v>
          </cell>
          <cell r="AL260">
            <v>1.4172</v>
          </cell>
          <cell r="AM260">
            <v>0.81040000000000001</v>
          </cell>
          <cell r="AN260">
            <v>1.7487999999999999</v>
          </cell>
          <cell r="AO260">
            <v>1.7768999999999999</v>
          </cell>
          <cell r="AP260">
            <v>0.81040000000000001</v>
          </cell>
          <cell r="AQ260" t="str">
            <v/>
          </cell>
          <cell r="AR260">
            <v>1.7487999999999999</v>
          </cell>
          <cell r="AS260">
            <v>1.7768999999999999</v>
          </cell>
          <cell r="AT260">
            <v>0</v>
          </cell>
          <cell r="AU260">
            <v>0</v>
          </cell>
          <cell r="AV260">
            <v>6091776</v>
          </cell>
          <cell r="AW260">
            <v>12.19</v>
          </cell>
          <cell r="AX260">
            <v>77736</v>
          </cell>
          <cell r="AY260">
            <v>6014040</v>
          </cell>
          <cell r="AZ260" t="str">
            <v xml:space="preserve"> ||</v>
          </cell>
          <cell r="BA260">
            <v>1.4172</v>
          </cell>
          <cell r="BB260">
            <v>1.7487999999999999</v>
          </cell>
          <cell r="BC260">
            <v>1.7768999999999999</v>
          </cell>
          <cell r="BD260">
            <v>1.4917899999999999</v>
          </cell>
          <cell r="BE260">
            <v>2.69E-2</v>
          </cell>
          <cell r="BF260">
            <v>0</v>
          </cell>
        </row>
        <row r="261">
          <cell r="A261" t="str">
            <v>T248</v>
          </cell>
          <cell r="B261" t="str">
            <v>Winhall</v>
          </cell>
          <cell r="C261" t="str">
            <v>T248</v>
          </cell>
          <cell r="D261" t="str">
            <v>Winhall</v>
          </cell>
          <cell r="E261" t="str">
            <v>T248T248</v>
          </cell>
          <cell r="F261" t="str">
            <v>Bennington</v>
          </cell>
          <cell r="G261">
            <v>46</v>
          </cell>
          <cell r="I261">
            <v>1649554</v>
          </cell>
          <cell r="J261">
            <v>292247</v>
          </cell>
          <cell r="K261">
            <v>0</v>
          </cell>
          <cell r="L261">
            <v>0</v>
          </cell>
          <cell r="M261">
            <v>0</v>
          </cell>
          <cell r="N261">
            <v>1649554</v>
          </cell>
          <cell r="O261">
            <v>292247</v>
          </cell>
          <cell r="P261">
            <v>1357307</v>
          </cell>
          <cell r="Q261">
            <v>132.21</v>
          </cell>
          <cell r="R261">
            <v>0.32</v>
          </cell>
          <cell r="S261">
            <v>2041</v>
          </cell>
          <cell r="T261">
            <v>0</v>
          </cell>
          <cell r="U261">
            <v>1357307</v>
          </cell>
          <cell r="V261">
            <v>10266.299999999999</v>
          </cell>
          <cell r="W261">
            <v>1373452</v>
          </cell>
          <cell r="X261">
            <v>10656.83</v>
          </cell>
          <cell r="Y261">
            <v>0</v>
          </cell>
          <cell r="Z261">
            <v>0</v>
          </cell>
          <cell r="AA261">
            <v>10656.83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10266.299999999999</v>
          </cell>
          <cell r="AG261">
            <v>0</v>
          </cell>
          <cell r="AH261">
            <v>0</v>
          </cell>
          <cell r="AI261">
            <v>1357307</v>
          </cell>
          <cell r="AJ261">
            <v>10266.299999999999</v>
          </cell>
          <cell r="AK261">
            <v>1.40059</v>
          </cell>
          <cell r="AL261">
            <v>1.3306</v>
          </cell>
          <cell r="AM261">
            <v>0.70680000000000009</v>
          </cell>
          <cell r="AN261">
            <v>1.8826000000000001</v>
          </cell>
          <cell r="AO261">
            <v>2.0373999999999999</v>
          </cell>
          <cell r="AP261">
            <v>0.70680000000000009</v>
          </cell>
          <cell r="AQ261" t="str">
            <v/>
          </cell>
          <cell r="AR261">
            <v>1.8826000000000001</v>
          </cell>
          <cell r="AS261">
            <v>2.0373999999999999</v>
          </cell>
          <cell r="AT261">
            <v>0</v>
          </cell>
          <cell r="AU261">
            <v>0</v>
          </cell>
          <cell r="AV261">
            <v>1357307</v>
          </cell>
          <cell r="AW261">
            <v>0.32</v>
          </cell>
          <cell r="AX261">
            <v>2041</v>
          </cell>
          <cell r="AY261">
            <v>1355266</v>
          </cell>
          <cell r="AZ261" t="str">
            <v xml:space="preserve"> ||</v>
          </cell>
          <cell r="BA261">
            <v>1.3306</v>
          </cell>
          <cell r="BB261">
            <v>1.8826000000000001</v>
          </cell>
          <cell r="BC261">
            <v>2.0373999999999999</v>
          </cell>
          <cell r="BD261">
            <v>1.40059</v>
          </cell>
          <cell r="BE261">
            <v>2.52E-2</v>
          </cell>
          <cell r="BF261">
            <v>0</v>
          </cell>
        </row>
        <row r="262">
          <cell r="A262" t="str">
            <v>T249</v>
          </cell>
          <cell r="B262" t="str">
            <v>Winooski ID</v>
          </cell>
          <cell r="C262" t="str">
            <v>T249</v>
          </cell>
          <cell r="D262" t="str">
            <v>Winooski ID</v>
          </cell>
          <cell r="E262" t="str">
            <v>T249T249</v>
          </cell>
          <cell r="F262" t="str">
            <v>Chittenden</v>
          </cell>
          <cell r="G262">
            <v>17</v>
          </cell>
          <cell r="I262">
            <v>10705281</v>
          </cell>
          <cell r="J262">
            <v>2755156</v>
          </cell>
          <cell r="K262">
            <v>0</v>
          </cell>
          <cell r="L262">
            <v>0</v>
          </cell>
          <cell r="M262">
            <v>0</v>
          </cell>
          <cell r="N262">
            <v>10705281</v>
          </cell>
          <cell r="O262">
            <v>2755156</v>
          </cell>
          <cell r="P262">
            <v>7950125</v>
          </cell>
          <cell r="Q262">
            <v>818.82</v>
          </cell>
          <cell r="R262">
            <v>19.579999999999998</v>
          </cell>
          <cell r="S262">
            <v>124862</v>
          </cell>
          <cell r="T262">
            <v>0</v>
          </cell>
          <cell r="U262">
            <v>7950125</v>
          </cell>
          <cell r="V262">
            <v>9709.25</v>
          </cell>
          <cell r="W262">
            <v>7280923</v>
          </cell>
          <cell r="X262">
            <v>8580.73</v>
          </cell>
          <cell r="Y262">
            <v>349642</v>
          </cell>
          <cell r="Z262">
            <v>412.06</v>
          </cell>
          <cell r="AA262">
            <v>8168.67</v>
          </cell>
          <cell r="AB262">
            <v>336666</v>
          </cell>
          <cell r="AC262">
            <v>0</v>
          </cell>
          <cell r="AD262">
            <v>336666</v>
          </cell>
          <cell r="AE262">
            <v>411.16</v>
          </cell>
          <cell r="AF262">
            <v>9298.09</v>
          </cell>
          <cell r="AG262">
            <v>0</v>
          </cell>
          <cell r="AH262">
            <v>0</v>
          </cell>
          <cell r="AI262">
            <v>7950125</v>
          </cell>
          <cell r="AJ262">
            <v>9709.25</v>
          </cell>
          <cell r="AK262">
            <v>1.3245899999999999</v>
          </cell>
          <cell r="AL262">
            <v>1.2584</v>
          </cell>
          <cell r="AM262">
            <v>0.63009999999999999</v>
          </cell>
          <cell r="AN262">
            <v>1.9971000000000001</v>
          </cell>
          <cell r="AO262">
            <v>2.2854000000000001</v>
          </cell>
          <cell r="AP262">
            <v>0.63009999999999999</v>
          </cell>
          <cell r="AQ262" t="str">
            <v/>
          </cell>
          <cell r="AR262">
            <v>1.9971000000000001</v>
          </cell>
          <cell r="AS262">
            <v>2.2854000000000001</v>
          </cell>
          <cell r="AT262">
            <v>0</v>
          </cell>
          <cell r="AU262">
            <v>0</v>
          </cell>
          <cell r="AV262">
            <v>7950125</v>
          </cell>
          <cell r="AW262">
            <v>19.579999999999998</v>
          </cell>
          <cell r="AX262">
            <v>124862</v>
          </cell>
          <cell r="AY262">
            <v>7825263</v>
          </cell>
          <cell r="AZ262" t="str">
            <v xml:space="preserve"> ||</v>
          </cell>
          <cell r="BA262">
            <v>1.2584</v>
          </cell>
          <cell r="BB262">
            <v>1.9971000000000001</v>
          </cell>
          <cell r="BC262">
            <v>2.2854000000000001</v>
          </cell>
          <cell r="BD262">
            <v>1.3245899999999999</v>
          </cell>
          <cell r="BE262">
            <v>2.3800000000000002E-2</v>
          </cell>
          <cell r="BF262">
            <v>0</v>
          </cell>
        </row>
        <row r="263">
          <cell r="A263" t="str">
            <v>T250</v>
          </cell>
          <cell r="B263" t="str">
            <v>Wolcott</v>
          </cell>
          <cell r="C263" t="str">
            <v>T250</v>
          </cell>
          <cell r="D263" t="str">
            <v>Wolcott</v>
          </cell>
          <cell r="E263" t="str">
            <v>T250T250</v>
          </cell>
          <cell r="F263" t="str">
            <v>Lamoille</v>
          </cell>
          <cell r="G263">
            <v>35</v>
          </cell>
          <cell r="I263">
            <v>2927138</v>
          </cell>
          <cell r="J263">
            <v>268418</v>
          </cell>
          <cell r="K263">
            <v>0</v>
          </cell>
          <cell r="L263">
            <v>0</v>
          </cell>
          <cell r="M263">
            <v>0</v>
          </cell>
          <cell r="N263">
            <v>2927138</v>
          </cell>
          <cell r="O263">
            <v>268418</v>
          </cell>
          <cell r="P263">
            <v>2658720</v>
          </cell>
          <cell r="Q263">
            <v>281.08</v>
          </cell>
          <cell r="R263">
            <v>7.16</v>
          </cell>
          <cell r="S263">
            <v>45659</v>
          </cell>
          <cell r="T263">
            <v>0</v>
          </cell>
          <cell r="U263">
            <v>2658720</v>
          </cell>
          <cell r="V263">
            <v>9458.94</v>
          </cell>
          <cell r="W263">
            <v>2580026</v>
          </cell>
          <cell r="X263">
            <v>9068.6299999999992</v>
          </cell>
          <cell r="Y263">
            <v>82150</v>
          </cell>
          <cell r="Z263">
            <v>288.75</v>
          </cell>
          <cell r="AA263">
            <v>8779.8799999999992</v>
          </cell>
          <cell r="AB263">
            <v>78375</v>
          </cell>
          <cell r="AC263">
            <v>0</v>
          </cell>
          <cell r="AD263">
            <v>78375</v>
          </cell>
          <cell r="AE263">
            <v>278.83999999999997</v>
          </cell>
          <cell r="AF263">
            <v>9180.1</v>
          </cell>
          <cell r="AG263">
            <v>0</v>
          </cell>
          <cell r="AH263">
            <v>0</v>
          </cell>
          <cell r="AI263">
            <v>2658720</v>
          </cell>
          <cell r="AJ263">
            <v>9458.94</v>
          </cell>
          <cell r="AK263">
            <v>1.29044</v>
          </cell>
          <cell r="AL263">
            <v>1.2259</v>
          </cell>
          <cell r="AM263">
            <v>0.84510000000000007</v>
          </cell>
          <cell r="AN263">
            <v>1.4505999999999999</v>
          </cell>
          <cell r="AO263">
            <v>1.7039</v>
          </cell>
          <cell r="AP263">
            <v>0.84510000000000007</v>
          </cell>
          <cell r="AQ263" t="str">
            <v/>
          </cell>
          <cell r="AR263">
            <v>1.4505999999999999</v>
          </cell>
          <cell r="AS263">
            <v>1.7039</v>
          </cell>
          <cell r="AT263">
            <v>0</v>
          </cell>
          <cell r="AU263">
            <v>0</v>
          </cell>
          <cell r="AV263">
            <v>2658720</v>
          </cell>
          <cell r="AW263">
            <v>7.16</v>
          </cell>
          <cell r="AX263">
            <v>45659</v>
          </cell>
          <cell r="AY263">
            <v>2613061</v>
          </cell>
          <cell r="AZ263" t="str">
            <v xml:space="preserve"> ||</v>
          </cell>
          <cell r="BA263">
            <v>1.2259</v>
          </cell>
          <cell r="BB263">
            <v>1.4505999999999999</v>
          </cell>
          <cell r="BC263">
            <v>1.7039</v>
          </cell>
          <cell r="BD263">
            <v>1.29044</v>
          </cell>
          <cell r="BE263">
            <v>2.3199999999999998E-2</v>
          </cell>
          <cell r="BF263">
            <v>0</v>
          </cell>
        </row>
        <row r="264">
          <cell r="A264" t="str">
            <v>T251</v>
          </cell>
          <cell r="B264" t="str">
            <v>Woodbury</v>
          </cell>
          <cell r="C264" t="str">
            <v>T251</v>
          </cell>
          <cell r="D264" t="str">
            <v>Woodbury</v>
          </cell>
          <cell r="E264" t="str">
            <v>T251T251</v>
          </cell>
          <cell r="F264" t="str">
            <v>Washington</v>
          </cell>
          <cell r="G264">
            <v>35</v>
          </cell>
          <cell r="I264">
            <v>1409175</v>
          </cell>
          <cell r="J264">
            <v>171469</v>
          </cell>
          <cell r="K264">
            <v>0</v>
          </cell>
          <cell r="L264">
            <v>0</v>
          </cell>
          <cell r="M264">
            <v>0</v>
          </cell>
          <cell r="N264">
            <v>1409175</v>
          </cell>
          <cell r="O264">
            <v>171469</v>
          </cell>
          <cell r="P264">
            <v>1237706</v>
          </cell>
          <cell r="Q264">
            <v>114.69</v>
          </cell>
          <cell r="R264">
            <v>5.03</v>
          </cell>
          <cell r="S264">
            <v>32076</v>
          </cell>
          <cell r="T264">
            <v>0</v>
          </cell>
          <cell r="U264">
            <v>1237706</v>
          </cell>
          <cell r="V264">
            <v>10791.75</v>
          </cell>
          <cell r="W264">
            <v>1085778</v>
          </cell>
          <cell r="X264">
            <v>9135.7000000000007</v>
          </cell>
          <cell r="Y264">
            <v>20477</v>
          </cell>
          <cell r="Z264">
            <v>172.29</v>
          </cell>
          <cell r="AA264">
            <v>8963.41</v>
          </cell>
          <cell r="AB264">
            <v>22982</v>
          </cell>
          <cell r="AC264">
            <v>0</v>
          </cell>
          <cell r="AD264">
            <v>22982</v>
          </cell>
          <cell r="AE264">
            <v>200.38</v>
          </cell>
          <cell r="AF264">
            <v>10591.37</v>
          </cell>
          <cell r="AG264">
            <v>0</v>
          </cell>
          <cell r="AH264">
            <v>0</v>
          </cell>
          <cell r="AI264">
            <v>1237706</v>
          </cell>
          <cell r="AJ264">
            <v>10791.75</v>
          </cell>
          <cell r="AK264">
            <v>1.47227</v>
          </cell>
          <cell r="AL264">
            <v>1.3987000000000001</v>
          </cell>
          <cell r="AM264">
            <v>0.68559999999999999</v>
          </cell>
          <cell r="AN264">
            <v>2.0400999999999998</v>
          </cell>
          <cell r="AO264">
            <v>2.1004</v>
          </cell>
          <cell r="AP264">
            <v>0.68559999999999999</v>
          </cell>
          <cell r="AQ264" t="str">
            <v/>
          </cell>
          <cell r="AR264">
            <v>2.0400999999999998</v>
          </cell>
          <cell r="AS264">
            <v>2.1004</v>
          </cell>
          <cell r="AT264">
            <v>0</v>
          </cell>
          <cell r="AU264">
            <v>0</v>
          </cell>
          <cell r="AV264">
            <v>1237706</v>
          </cell>
          <cell r="AW264">
            <v>5.03</v>
          </cell>
          <cell r="AX264">
            <v>32076</v>
          </cell>
          <cell r="AY264">
            <v>1205630</v>
          </cell>
          <cell r="AZ264" t="str">
            <v xml:space="preserve"> ||</v>
          </cell>
          <cell r="BA264">
            <v>1.3987000000000001</v>
          </cell>
          <cell r="BB264">
            <v>2.0400999999999998</v>
          </cell>
          <cell r="BC264">
            <v>2.1004</v>
          </cell>
          <cell r="BD264">
            <v>1.47227</v>
          </cell>
          <cell r="BE264">
            <v>2.6499999999999999E-2</v>
          </cell>
          <cell r="BF264">
            <v>0</v>
          </cell>
        </row>
        <row r="265">
          <cell r="A265" t="str">
            <v>T252</v>
          </cell>
          <cell r="B265" t="str">
            <v>Woodford</v>
          </cell>
          <cell r="C265" t="str">
            <v>T252</v>
          </cell>
          <cell r="D265" t="str">
            <v>Woodford</v>
          </cell>
          <cell r="E265" t="str">
            <v>T252T252</v>
          </cell>
          <cell r="F265" t="str">
            <v>Bennington</v>
          </cell>
          <cell r="G265">
            <v>5</v>
          </cell>
          <cell r="I265">
            <v>706313</v>
          </cell>
          <cell r="J265">
            <v>280703</v>
          </cell>
          <cell r="K265">
            <v>0</v>
          </cell>
          <cell r="L265">
            <v>0</v>
          </cell>
          <cell r="M265">
            <v>0</v>
          </cell>
          <cell r="N265">
            <v>706313</v>
          </cell>
          <cell r="O265">
            <v>280703</v>
          </cell>
          <cell r="P265">
            <v>425610</v>
          </cell>
          <cell r="Q265">
            <v>51.73</v>
          </cell>
          <cell r="R265">
            <v>2.14</v>
          </cell>
          <cell r="S265">
            <v>13647</v>
          </cell>
          <cell r="T265">
            <v>0</v>
          </cell>
          <cell r="U265">
            <v>425610</v>
          </cell>
          <cell r="V265">
            <v>8227.5300000000007</v>
          </cell>
          <cell r="W265">
            <v>408939</v>
          </cell>
          <cell r="X265">
            <v>7628.04</v>
          </cell>
          <cell r="Y265">
            <v>14941</v>
          </cell>
          <cell r="Z265">
            <v>278.7</v>
          </cell>
          <cell r="AA265">
            <v>7349.34</v>
          </cell>
          <cell r="AB265">
            <v>15610</v>
          </cell>
          <cell r="AC265">
            <v>0</v>
          </cell>
          <cell r="AD265">
            <v>15610</v>
          </cell>
          <cell r="AE265">
            <v>301.76</v>
          </cell>
          <cell r="AF265">
            <v>7925.77</v>
          </cell>
          <cell r="AG265">
            <v>0</v>
          </cell>
          <cell r="AH265">
            <v>0</v>
          </cell>
          <cell r="AI265">
            <v>425610</v>
          </cell>
          <cell r="AJ265">
            <v>8227.5300000000007</v>
          </cell>
          <cell r="AK265">
            <v>1.1224499999999999</v>
          </cell>
          <cell r="AL265">
            <v>1.0663</v>
          </cell>
          <cell r="AM265">
            <v>0.9323999999999999</v>
          </cell>
          <cell r="AN265">
            <v>1.1435999999999999</v>
          </cell>
          <cell r="AO265">
            <v>1.5444</v>
          </cell>
          <cell r="AP265">
            <v>0.9323999999999999</v>
          </cell>
          <cell r="AQ265" t="str">
            <v/>
          </cell>
          <cell r="AR265">
            <v>1.1435999999999999</v>
          </cell>
          <cell r="AS265">
            <v>1.5444</v>
          </cell>
          <cell r="AT265">
            <v>0</v>
          </cell>
          <cell r="AU265">
            <v>0</v>
          </cell>
          <cell r="AV265">
            <v>425610</v>
          </cell>
          <cell r="AW265">
            <v>2.14</v>
          </cell>
          <cell r="AX265">
            <v>13647</v>
          </cell>
          <cell r="AY265">
            <v>411963</v>
          </cell>
          <cell r="AZ265" t="str">
            <v xml:space="preserve"> ||</v>
          </cell>
          <cell r="BA265">
            <v>1.0663</v>
          </cell>
          <cell r="BB265">
            <v>1.1435999999999999</v>
          </cell>
          <cell r="BC265">
            <v>1.5444</v>
          </cell>
          <cell r="BD265">
            <v>1.1224499999999999</v>
          </cell>
          <cell r="BE265">
            <v>2.0199999999999999E-2</v>
          </cell>
          <cell r="BF265">
            <v>0</v>
          </cell>
        </row>
        <row r="266">
          <cell r="A266" t="str">
            <v>T253</v>
          </cell>
          <cell r="B266" t="str">
            <v>Woodstock</v>
          </cell>
          <cell r="C266" t="str">
            <v>T253</v>
          </cell>
          <cell r="D266" t="str">
            <v>Woodstock</v>
          </cell>
          <cell r="E266" t="str">
            <v>T253T253</v>
          </cell>
          <cell r="F266" t="str">
            <v>Windsor</v>
          </cell>
          <cell r="G266">
            <v>51</v>
          </cell>
          <cell r="I266">
            <v>5817668</v>
          </cell>
          <cell r="J266">
            <v>721801</v>
          </cell>
          <cell r="K266">
            <v>0</v>
          </cell>
          <cell r="L266">
            <v>0</v>
          </cell>
          <cell r="M266">
            <v>0</v>
          </cell>
          <cell r="N266">
            <v>5817668</v>
          </cell>
          <cell r="O266">
            <v>721801</v>
          </cell>
          <cell r="P266">
            <v>5095867</v>
          </cell>
          <cell r="Q266">
            <v>435.81</v>
          </cell>
          <cell r="R266">
            <v>5.19</v>
          </cell>
          <cell r="S266">
            <v>33097</v>
          </cell>
          <cell r="T266">
            <v>29408</v>
          </cell>
          <cell r="U266">
            <v>5066459</v>
          </cell>
          <cell r="V266">
            <v>11625.38</v>
          </cell>
          <cell r="W266">
            <v>4861283</v>
          </cell>
          <cell r="X266">
            <v>10764.1</v>
          </cell>
          <cell r="Y266">
            <v>278704</v>
          </cell>
          <cell r="Z266">
            <v>617.12</v>
          </cell>
          <cell r="AA266">
            <v>10146.98</v>
          </cell>
          <cell r="AB266">
            <v>156515</v>
          </cell>
          <cell r="AC266">
            <v>0</v>
          </cell>
          <cell r="AD266">
            <v>156515</v>
          </cell>
          <cell r="AE266">
            <v>359.14</v>
          </cell>
          <cell r="AF266">
            <v>11266.24</v>
          </cell>
          <cell r="AG266">
            <v>0</v>
          </cell>
          <cell r="AH266">
            <v>0</v>
          </cell>
          <cell r="AI266">
            <v>5066459</v>
          </cell>
          <cell r="AJ266">
            <v>11625.38</v>
          </cell>
          <cell r="AK266">
            <v>1.5860000000000001</v>
          </cell>
          <cell r="AL266">
            <v>1.5066999999999999</v>
          </cell>
          <cell r="AM266">
            <v>0.85189999999999999</v>
          </cell>
          <cell r="AN266">
            <v>1.7685999999999999</v>
          </cell>
          <cell r="AO266">
            <v>1.6902999999999999</v>
          </cell>
          <cell r="AP266">
            <v>1.206</v>
          </cell>
          <cell r="AQ266" t="str">
            <v>Reappraised</v>
          </cell>
          <cell r="AR266">
            <v>1.2493000000000001</v>
          </cell>
          <cell r="AS266">
            <v>1.194</v>
          </cell>
          <cell r="AT266">
            <v>1</v>
          </cell>
          <cell r="AU266">
            <v>1</v>
          </cell>
          <cell r="AV266">
            <v>5066459</v>
          </cell>
          <cell r="AW266">
            <v>5.19</v>
          </cell>
          <cell r="AX266">
            <v>33097</v>
          </cell>
          <cell r="AY266">
            <v>5033362</v>
          </cell>
          <cell r="AZ266" t="str">
            <v xml:space="preserve"> ||</v>
          </cell>
          <cell r="BA266">
            <v>1.5066999999999999</v>
          </cell>
          <cell r="BB266">
            <v>1.2493000000000001</v>
          </cell>
          <cell r="BC266">
            <v>1.194</v>
          </cell>
          <cell r="BD266">
            <v>1.5860000000000001</v>
          </cell>
          <cell r="BE266">
            <v>2.8500000000000001E-2</v>
          </cell>
          <cell r="BF266">
            <v>0</v>
          </cell>
        </row>
        <row r="267">
          <cell r="A267" t="str">
            <v>T254</v>
          </cell>
          <cell r="B267" t="str">
            <v>Worcester</v>
          </cell>
          <cell r="C267" t="str">
            <v>T254</v>
          </cell>
          <cell r="D267" t="str">
            <v>Worcester</v>
          </cell>
          <cell r="E267" t="str">
            <v>T254T254</v>
          </cell>
          <cell r="F267" t="str">
            <v>Washington</v>
          </cell>
          <cell r="G267">
            <v>32</v>
          </cell>
          <cell r="I267">
            <v>1948203</v>
          </cell>
          <cell r="J267">
            <v>175869</v>
          </cell>
          <cell r="K267">
            <v>0</v>
          </cell>
          <cell r="L267">
            <v>0</v>
          </cell>
          <cell r="M267">
            <v>0</v>
          </cell>
          <cell r="N267">
            <v>1948203</v>
          </cell>
          <cell r="O267">
            <v>175869</v>
          </cell>
          <cell r="P267">
            <v>1772334</v>
          </cell>
          <cell r="Q267">
            <v>157.44999999999999</v>
          </cell>
          <cell r="R267">
            <v>1.1299999999999999</v>
          </cell>
          <cell r="S267">
            <v>7206</v>
          </cell>
          <cell r="T267">
            <v>0</v>
          </cell>
          <cell r="U267">
            <v>1772334</v>
          </cell>
          <cell r="V267">
            <v>11256.49</v>
          </cell>
          <cell r="W267">
            <v>1749848</v>
          </cell>
          <cell r="X267">
            <v>10724.74</v>
          </cell>
          <cell r="Y267">
            <v>128172</v>
          </cell>
          <cell r="Z267">
            <v>785.56</v>
          </cell>
          <cell r="AA267">
            <v>9939.18</v>
          </cell>
          <cell r="AB267">
            <v>117732</v>
          </cell>
          <cell r="AC267">
            <v>0</v>
          </cell>
          <cell r="AD267">
            <v>117732</v>
          </cell>
          <cell r="AE267">
            <v>747.74</v>
          </cell>
          <cell r="AF267">
            <v>10508.75</v>
          </cell>
          <cell r="AG267">
            <v>0</v>
          </cell>
          <cell r="AH267">
            <v>0</v>
          </cell>
          <cell r="AI267">
            <v>1772334</v>
          </cell>
          <cell r="AJ267">
            <v>11256.49</v>
          </cell>
          <cell r="AK267">
            <v>1.5356700000000001</v>
          </cell>
          <cell r="AL267">
            <v>1.4589000000000001</v>
          </cell>
          <cell r="AM267">
            <v>0.9</v>
          </cell>
          <cell r="AN267">
            <v>1.621</v>
          </cell>
          <cell r="AO267">
            <v>1.6</v>
          </cell>
          <cell r="AP267">
            <v>0.9</v>
          </cell>
          <cell r="AQ267" t="str">
            <v/>
          </cell>
          <cell r="AR267">
            <v>1.621</v>
          </cell>
          <cell r="AS267">
            <v>1.6</v>
          </cell>
          <cell r="AT267">
            <v>0</v>
          </cell>
          <cell r="AU267">
            <v>0</v>
          </cell>
          <cell r="AV267">
            <v>1772334</v>
          </cell>
          <cell r="AW267">
            <v>1.1299999999999999</v>
          </cell>
          <cell r="AX267">
            <v>7206</v>
          </cell>
          <cell r="AY267">
            <v>1765128</v>
          </cell>
          <cell r="AZ267" t="str">
            <v xml:space="preserve"> ||</v>
          </cell>
          <cell r="BA267">
            <v>1.4589000000000001</v>
          </cell>
          <cell r="BB267">
            <v>1.621</v>
          </cell>
          <cell r="BC267">
            <v>1.6</v>
          </cell>
          <cell r="BD267">
            <v>1.5356700000000001</v>
          </cell>
          <cell r="BE267">
            <v>2.76E-2</v>
          </cell>
          <cell r="BF267">
            <v>0</v>
          </cell>
        </row>
        <row r="268">
          <cell r="A268" t="str">
            <v>T255</v>
          </cell>
          <cell r="B268" t="str">
            <v>Buel's Gore</v>
          </cell>
          <cell r="C268" t="str">
            <v>T255</v>
          </cell>
          <cell r="D268" t="str">
            <v>Buel's Gore</v>
          </cell>
          <cell r="E268" t="str">
            <v>T255T255</v>
          </cell>
          <cell r="F268" t="str">
            <v>Chittenden</v>
          </cell>
          <cell r="G268">
            <v>12</v>
          </cell>
          <cell r="I268">
            <v>40180</v>
          </cell>
          <cell r="J268">
            <v>310</v>
          </cell>
          <cell r="K268">
            <v>0</v>
          </cell>
          <cell r="L268">
            <v>0</v>
          </cell>
          <cell r="M268">
            <v>0</v>
          </cell>
          <cell r="N268">
            <v>40180</v>
          </cell>
          <cell r="O268">
            <v>310</v>
          </cell>
          <cell r="P268">
            <v>39870</v>
          </cell>
          <cell r="Q268">
            <v>4.1900000000000004</v>
          </cell>
          <cell r="R268">
            <v>0</v>
          </cell>
          <cell r="S268">
            <v>0</v>
          </cell>
          <cell r="T268">
            <v>0</v>
          </cell>
          <cell r="U268">
            <v>39870</v>
          </cell>
          <cell r="V268">
            <v>9515.51</v>
          </cell>
          <cell r="W268">
            <v>32221</v>
          </cell>
          <cell r="X268">
            <v>8198.73</v>
          </cell>
          <cell r="Y268">
            <v>0</v>
          </cell>
          <cell r="Z268">
            <v>0</v>
          </cell>
          <cell r="AA268">
            <v>8198.73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9515.51</v>
          </cell>
          <cell r="AG268">
            <v>0</v>
          </cell>
          <cell r="AH268">
            <v>0</v>
          </cell>
          <cell r="AI268">
            <v>39870</v>
          </cell>
          <cell r="AJ268">
            <v>9515.51</v>
          </cell>
          <cell r="AK268">
            <v>1</v>
          </cell>
          <cell r="AL268">
            <v>0.95</v>
          </cell>
          <cell r="AM268">
            <v>0.57669999999999999</v>
          </cell>
          <cell r="AN268">
            <v>1.6473</v>
          </cell>
          <cell r="AO268">
            <v>2.4969999999999999</v>
          </cell>
          <cell r="AP268">
            <v>1.1967000000000001</v>
          </cell>
          <cell r="AQ268" t="str">
            <v>Reappraised</v>
          </cell>
          <cell r="AR268">
            <v>0.79379999999999995</v>
          </cell>
          <cell r="AS268">
            <v>1.2033</v>
          </cell>
          <cell r="AT268">
            <v>1</v>
          </cell>
          <cell r="AU268">
            <v>1</v>
          </cell>
          <cell r="AV268">
            <v>39870</v>
          </cell>
          <cell r="AW268">
            <v>0</v>
          </cell>
          <cell r="AX268">
            <v>0</v>
          </cell>
          <cell r="AY268">
            <v>39870</v>
          </cell>
          <cell r="AZ268" t="str">
            <v xml:space="preserve"> ||</v>
          </cell>
          <cell r="BA268">
            <v>0.95</v>
          </cell>
          <cell r="BB268">
            <v>0.79379999999999995</v>
          </cell>
          <cell r="BC268">
            <v>1.2033</v>
          </cell>
          <cell r="BD268">
            <v>1</v>
          </cell>
          <cell r="BE268">
            <v>1.7999999999999999E-2</v>
          </cell>
          <cell r="BF268">
            <v>0</v>
          </cell>
        </row>
        <row r="269">
          <cell r="A269" t="str">
            <v>T256</v>
          </cell>
          <cell r="B269" t="str">
            <v>Averill</v>
          </cell>
          <cell r="C269" t="str">
            <v>T256</v>
          </cell>
          <cell r="D269" t="str">
            <v>Averill</v>
          </cell>
          <cell r="E269" t="str">
            <v>T256T256</v>
          </cell>
          <cell r="F269" t="str">
            <v>Essex</v>
          </cell>
          <cell r="G269">
            <v>19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1</v>
          </cell>
          <cell r="AL269">
            <v>0.95</v>
          </cell>
          <cell r="AM269">
            <v>0.90290000000000004</v>
          </cell>
          <cell r="AN269">
            <v>1.0522</v>
          </cell>
          <cell r="AO269">
            <v>1.5949</v>
          </cell>
          <cell r="AP269">
            <v>0.90290000000000004</v>
          </cell>
          <cell r="AQ269" t="str">
            <v/>
          </cell>
          <cell r="AR269">
            <v>1.0522</v>
          </cell>
          <cell r="AS269">
            <v>1.5949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 t="str">
            <v xml:space="preserve"> ||</v>
          </cell>
          <cell r="BA269">
            <v>0.95</v>
          </cell>
          <cell r="BB269">
            <v>1.0522</v>
          </cell>
          <cell r="BC269">
            <v>1.5949</v>
          </cell>
          <cell r="BD269">
            <v>1</v>
          </cell>
          <cell r="BE269">
            <v>1.7999999999999999E-2</v>
          </cell>
          <cell r="BF269">
            <v>0</v>
          </cell>
        </row>
        <row r="270">
          <cell r="A270" t="str">
            <v>T257</v>
          </cell>
          <cell r="B270" t="str">
            <v>Avery's Gore</v>
          </cell>
          <cell r="C270" t="str">
            <v>T257</v>
          </cell>
          <cell r="D270" t="str">
            <v>Avery's Gore</v>
          </cell>
          <cell r="E270" t="str">
            <v>T257T257</v>
          </cell>
          <cell r="F270" t="str">
            <v>Essex</v>
          </cell>
          <cell r="G270">
            <v>19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1</v>
          </cell>
          <cell r="AL270">
            <v>0.95</v>
          </cell>
          <cell r="AM270">
            <v>0.98719999999999997</v>
          </cell>
          <cell r="AN270">
            <v>0.96230000000000004</v>
          </cell>
          <cell r="AO270">
            <v>1.4587000000000001</v>
          </cell>
          <cell r="AP270">
            <v>0.98719999999999997</v>
          </cell>
          <cell r="AQ270" t="str">
            <v/>
          </cell>
          <cell r="AR270">
            <v>0.96230000000000004</v>
          </cell>
          <cell r="AS270">
            <v>1.4587000000000001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 t="str">
            <v xml:space="preserve"> ||</v>
          </cell>
          <cell r="BA270">
            <v>0.95</v>
          </cell>
          <cell r="BB270">
            <v>0.96230000000000004</v>
          </cell>
          <cell r="BC270">
            <v>1.4587000000000001</v>
          </cell>
          <cell r="BD270">
            <v>1</v>
          </cell>
          <cell r="BE270">
            <v>1.7999999999999999E-2</v>
          </cell>
          <cell r="BF270">
            <v>0</v>
          </cell>
        </row>
        <row r="271">
          <cell r="A271" t="str">
            <v>T258</v>
          </cell>
          <cell r="B271" t="str">
            <v>Ferdinand</v>
          </cell>
          <cell r="C271" t="str">
            <v>T258</v>
          </cell>
          <cell r="D271" t="str">
            <v>Ferdinand</v>
          </cell>
          <cell r="E271" t="str">
            <v>T258T258</v>
          </cell>
          <cell r="F271" t="str">
            <v>Essex</v>
          </cell>
          <cell r="G271">
            <v>31</v>
          </cell>
          <cell r="I271">
            <v>46714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46714</v>
          </cell>
          <cell r="O271">
            <v>0</v>
          </cell>
          <cell r="P271">
            <v>46714</v>
          </cell>
          <cell r="Q271">
            <v>1.25</v>
          </cell>
          <cell r="R271">
            <v>0.75</v>
          </cell>
          <cell r="S271">
            <v>4783</v>
          </cell>
          <cell r="T271">
            <v>0</v>
          </cell>
          <cell r="U271">
            <v>46714</v>
          </cell>
          <cell r="V271">
            <v>37371.199999999997</v>
          </cell>
          <cell r="W271">
            <v>65085</v>
          </cell>
          <cell r="X271">
            <v>17356</v>
          </cell>
          <cell r="Y271">
            <v>0</v>
          </cell>
          <cell r="Z271">
            <v>0</v>
          </cell>
          <cell r="AA271">
            <v>17356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37371.199999999997</v>
          </cell>
          <cell r="AG271">
            <v>0</v>
          </cell>
          <cell r="AH271">
            <v>0</v>
          </cell>
          <cell r="AI271">
            <v>46714</v>
          </cell>
          <cell r="AJ271">
            <v>37371.199999999997</v>
          </cell>
          <cell r="AK271">
            <v>1</v>
          </cell>
          <cell r="AL271">
            <v>0.95</v>
          </cell>
          <cell r="AM271">
            <v>0.92449999999999999</v>
          </cell>
          <cell r="AN271">
            <v>1.0276000000000001</v>
          </cell>
          <cell r="AO271">
            <v>1.5576000000000001</v>
          </cell>
          <cell r="AP271">
            <v>0.92449999999999999</v>
          </cell>
          <cell r="AQ271" t="str">
            <v/>
          </cell>
          <cell r="AR271">
            <v>1.0276000000000001</v>
          </cell>
          <cell r="AS271">
            <v>1.5576000000000001</v>
          </cell>
          <cell r="AT271">
            <v>0</v>
          </cell>
          <cell r="AU271">
            <v>0</v>
          </cell>
          <cell r="AV271">
            <v>46714</v>
          </cell>
          <cell r="AW271">
            <v>0.75</v>
          </cell>
          <cell r="AX271">
            <v>4783</v>
          </cell>
          <cell r="AY271">
            <v>41931</v>
          </cell>
          <cell r="AZ271" t="str">
            <v xml:space="preserve"> ||</v>
          </cell>
          <cell r="BA271">
            <v>0.95</v>
          </cell>
          <cell r="BB271">
            <v>1.0276000000000001</v>
          </cell>
          <cell r="BC271">
            <v>1.5576000000000001</v>
          </cell>
          <cell r="BD271">
            <v>1</v>
          </cell>
          <cell r="BE271">
            <v>1.7999999999999999E-2</v>
          </cell>
          <cell r="BF271">
            <v>0</v>
          </cell>
        </row>
        <row r="272">
          <cell r="A272" t="str">
            <v>T259</v>
          </cell>
          <cell r="B272" t="str">
            <v>Glastenbury</v>
          </cell>
          <cell r="C272" t="str">
            <v>T259</v>
          </cell>
          <cell r="D272" t="str">
            <v>Glastenbury</v>
          </cell>
          <cell r="E272" t="str">
            <v>T259T259</v>
          </cell>
          <cell r="F272" t="str">
            <v>Bennington</v>
          </cell>
          <cell r="G272">
            <v>5</v>
          </cell>
          <cell r="I272">
            <v>29690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29690</v>
          </cell>
          <cell r="O272">
            <v>0</v>
          </cell>
          <cell r="P272">
            <v>29690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29690</v>
          </cell>
          <cell r="V272">
            <v>0</v>
          </cell>
          <cell r="W272">
            <v>15550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29690</v>
          </cell>
          <cell r="AJ272">
            <v>0</v>
          </cell>
          <cell r="AK272">
            <v>1</v>
          </cell>
          <cell r="AL272">
            <v>0.95</v>
          </cell>
          <cell r="AM272">
            <v>0.7974</v>
          </cell>
          <cell r="AN272">
            <v>1.1914</v>
          </cell>
          <cell r="AO272">
            <v>1.8059000000000001</v>
          </cell>
          <cell r="AP272">
            <v>0.7974</v>
          </cell>
          <cell r="AQ272" t="str">
            <v/>
          </cell>
          <cell r="AR272">
            <v>1.1914</v>
          </cell>
          <cell r="AS272">
            <v>1.8059000000000001</v>
          </cell>
          <cell r="AT272">
            <v>0</v>
          </cell>
          <cell r="AU272">
            <v>0</v>
          </cell>
          <cell r="AV272">
            <v>29690</v>
          </cell>
          <cell r="AW272">
            <v>0</v>
          </cell>
          <cell r="AX272">
            <v>0</v>
          </cell>
          <cell r="AY272">
            <v>29690</v>
          </cell>
          <cell r="AZ272" t="str">
            <v xml:space="preserve"> ||</v>
          </cell>
          <cell r="BA272">
            <v>0.95</v>
          </cell>
          <cell r="BB272">
            <v>1.1914</v>
          </cell>
          <cell r="BC272">
            <v>1.8059000000000001</v>
          </cell>
          <cell r="BD272">
            <v>1</v>
          </cell>
          <cell r="BE272">
            <v>1.7999999999999999E-2</v>
          </cell>
          <cell r="BF272">
            <v>0</v>
          </cell>
        </row>
        <row r="273">
          <cell r="A273" t="str">
            <v>T260</v>
          </cell>
          <cell r="B273" t="str">
            <v>Lewis</v>
          </cell>
          <cell r="C273" t="str">
            <v>T260</v>
          </cell>
          <cell r="D273" t="str">
            <v>Lewis</v>
          </cell>
          <cell r="E273" t="str">
            <v>T260T260</v>
          </cell>
          <cell r="F273" t="str">
            <v>Essex</v>
          </cell>
          <cell r="G273">
            <v>19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1</v>
          </cell>
          <cell r="AL273">
            <v>0.95</v>
          </cell>
          <cell r="AM273">
            <v>0.98450000000000004</v>
          </cell>
          <cell r="AN273">
            <v>0.96499999999999997</v>
          </cell>
          <cell r="AO273">
            <v>1.4626999999999999</v>
          </cell>
          <cell r="AP273">
            <v>0.98450000000000004</v>
          </cell>
          <cell r="AQ273" t="str">
            <v/>
          </cell>
          <cell r="AR273">
            <v>0.96499999999999997</v>
          </cell>
          <cell r="AS273">
            <v>1.4626999999999999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 t="str">
            <v xml:space="preserve"> ||</v>
          </cell>
          <cell r="BA273">
            <v>0.95</v>
          </cell>
          <cell r="BB273">
            <v>0.96499999999999997</v>
          </cell>
          <cell r="BC273">
            <v>1.4626999999999999</v>
          </cell>
          <cell r="BD273">
            <v>1</v>
          </cell>
          <cell r="BE273">
            <v>1.7999999999999999E-2</v>
          </cell>
          <cell r="BF273">
            <v>0</v>
          </cell>
        </row>
        <row r="274">
          <cell r="A274" t="str">
            <v>T261</v>
          </cell>
          <cell r="B274" t="str">
            <v>Somerset</v>
          </cell>
          <cell r="C274" t="str">
            <v>T261</v>
          </cell>
          <cell r="D274" t="str">
            <v>Somerset</v>
          </cell>
          <cell r="E274" t="str">
            <v>T261T261</v>
          </cell>
          <cell r="F274" t="str">
            <v>Windham</v>
          </cell>
          <cell r="G274">
            <v>49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17928</v>
          </cell>
          <cell r="X274">
            <v>8964</v>
          </cell>
          <cell r="Y274">
            <v>0</v>
          </cell>
          <cell r="Z274">
            <v>0</v>
          </cell>
          <cell r="AA274">
            <v>8964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1</v>
          </cell>
          <cell r="AL274">
            <v>0.95</v>
          </cell>
          <cell r="AM274">
            <v>1.9309000000000001</v>
          </cell>
          <cell r="AN274">
            <v>0.49199999999999999</v>
          </cell>
          <cell r="AO274">
            <v>0.74580000000000002</v>
          </cell>
          <cell r="AP274">
            <v>1.9309000000000001</v>
          </cell>
          <cell r="AQ274" t="str">
            <v/>
          </cell>
          <cell r="AR274">
            <v>0.49199999999999999</v>
          </cell>
          <cell r="AS274">
            <v>0.74580000000000002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 t="str">
            <v xml:space="preserve"> ||</v>
          </cell>
          <cell r="BA274">
            <v>0.95</v>
          </cell>
          <cell r="BB274">
            <v>0.49199999999999999</v>
          </cell>
          <cell r="BC274">
            <v>0.74580000000000002</v>
          </cell>
          <cell r="BD274">
            <v>1</v>
          </cell>
          <cell r="BE274">
            <v>1.7999999999999999E-2</v>
          </cell>
          <cell r="BF274">
            <v>0</v>
          </cell>
        </row>
        <row r="275">
          <cell r="A275" t="str">
            <v>T262</v>
          </cell>
          <cell r="B275" t="str">
            <v>Warner's Grant</v>
          </cell>
          <cell r="C275" t="str">
            <v>T262</v>
          </cell>
          <cell r="D275" t="str">
            <v>Warner's Grant</v>
          </cell>
          <cell r="E275" t="str">
            <v>T262T262</v>
          </cell>
          <cell r="F275" t="str">
            <v>Essex</v>
          </cell>
          <cell r="G275">
            <v>19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1</v>
          </cell>
          <cell r="AL275">
            <v>0.95</v>
          </cell>
          <cell r="AM275">
            <v>1.0377000000000001</v>
          </cell>
          <cell r="AN275">
            <v>0.91549999999999998</v>
          </cell>
          <cell r="AO275">
            <v>1.3876999999999999</v>
          </cell>
          <cell r="AP275">
            <v>1.0377000000000001</v>
          </cell>
          <cell r="AQ275" t="str">
            <v/>
          </cell>
          <cell r="AR275">
            <v>0.91549999999999998</v>
          </cell>
          <cell r="AS275">
            <v>1.3876999999999999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 t="str">
            <v xml:space="preserve"> ||</v>
          </cell>
          <cell r="BA275">
            <v>0.95</v>
          </cell>
          <cell r="BB275">
            <v>0.91549999999999998</v>
          </cell>
          <cell r="BC275">
            <v>1.3876999999999999</v>
          </cell>
          <cell r="BD275">
            <v>1</v>
          </cell>
          <cell r="BE275">
            <v>1.7999999999999999E-2</v>
          </cell>
          <cell r="BF275">
            <v>0</v>
          </cell>
        </row>
        <row r="276">
          <cell r="A276" t="str">
            <v>T263</v>
          </cell>
          <cell r="B276" t="str">
            <v>Warren's Gore</v>
          </cell>
          <cell r="C276" t="str">
            <v>T263</v>
          </cell>
          <cell r="D276" t="str">
            <v>Warren's Gore</v>
          </cell>
          <cell r="E276" t="str">
            <v>T263T263</v>
          </cell>
          <cell r="F276" t="str">
            <v>Essex</v>
          </cell>
          <cell r="G276">
            <v>19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1</v>
          </cell>
          <cell r="AL276">
            <v>0.95</v>
          </cell>
          <cell r="AM276">
            <v>0.97719999999999996</v>
          </cell>
          <cell r="AN276">
            <v>0.97219999999999995</v>
          </cell>
          <cell r="AO276">
            <v>1.4736</v>
          </cell>
          <cell r="AP276">
            <v>0.97719999999999996</v>
          </cell>
          <cell r="AQ276" t="str">
            <v/>
          </cell>
          <cell r="AR276">
            <v>0.97219999999999995</v>
          </cell>
          <cell r="AS276">
            <v>1.4736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 t="str">
            <v xml:space="preserve"> ||</v>
          </cell>
          <cell r="BA276">
            <v>0.95</v>
          </cell>
          <cell r="BB276">
            <v>0.97219999999999995</v>
          </cell>
          <cell r="BC276">
            <v>1.4736</v>
          </cell>
          <cell r="BD276">
            <v>1</v>
          </cell>
          <cell r="BE276">
            <v>1.7999999999999999E-2</v>
          </cell>
          <cell r="BF276">
            <v>0</v>
          </cell>
        </row>
        <row r="277">
          <cell r="A277" t="str">
            <v>T999</v>
          </cell>
          <cell r="B277" t="str">
            <v>Statewide Total</v>
          </cell>
          <cell r="I277">
            <v>1227576146</v>
          </cell>
          <cell r="J277">
            <v>212209743</v>
          </cell>
          <cell r="K277">
            <v>481256</v>
          </cell>
          <cell r="L277">
            <v>481256</v>
          </cell>
          <cell r="M277">
            <v>0</v>
          </cell>
          <cell r="N277">
            <v>1227094890</v>
          </cell>
          <cell r="O277">
            <v>211728487</v>
          </cell>
          <cell r="P277">
            <v>1015366403</v>
          </cell>
          <cell r="Q277">
            <v>97002.600000000079</v>
          </cell>
          <cell r="R277">
            <v>2561.3200000000002</v>
          </cell>
          <cell r="S277">
            <v>16333538</v>
          </cell>
          <cell r="T277">
            <v>317825</v>
          </cell>
          <cell r="U277">
            <v>1015048578</v>
          </cell>
          <cell r="V277">
            <v>10464.14</v>
          </cell>
          <cell r="W277">
            <v>962976995</v>
          </cell>
          <cell r="X277">
            <v>9765.98</v>
          </cell>
          <cell r="Y277">
            <v>38281339</v>
          </cell>
          <cell r="Z277">
            <v>383.77</v>
          </cell>
          <cell r="AA277">
            <v>9382.2099999999991</v>
          </cell>
          <cell r="AB277">
            <v>38165984</v>
          </cell>
          <cell r="AC277">
            <v>451147</v>
          </cell>
          <cell r="AD277">
            <v>37714837</v>
          </cell>
          <cell r="AE277">
            <v>388.8</v>
          </cell>
          <cell r="AF277">
            <v>10075.34</v>
          </cell>
          <cell r="AG277">
            <v>0</v>
          </cell>
          <cell r="AH277">
            <v>685313</v>
          </cell>
          <cell r="AI277">
            <v>1015733891</v>
          </cell>
          <cell r="AJ277">
            <v>10471.200000000001</v>
          </cell>
          <cell r="AK277">
            <v>1.4285399999999999</v>
          </cell>
          <cell r="AL277">
            <v>1.3571</v>
          </cell>
          <cell r="AM277">
            <v>0.84599999999999997</v>
          </cell>
          <cell r="AN277">
            <v>1.6041000000000001</v>
          </cell>
          <cell r="AO277">
            <v>1.7020999999999999</v>
          </cell>
          <cell r="AP277">
            <v>0</v>
          </cell>
          <cell r="AQ277" t="str">
            <v>NA</v>
          </cell>
          <cell r="AR277">
            <v>1.6041000000000001</v>
          </cell>
          <cell r="AS277">
            <v>1.7020999999999999</v>
          </cell>
          <cell r="AT277">
            <v>56</v>
          </cell>
          <cell r="AU277">
            <v>56</v>
          </cell>
          <cell r="AV277">
            <v>1015048578</v>
          </cell>
          <cell r="AW277">
            <v>2561.3200000000002</v>
          </cell>
          <cell r="AX277">
            <v>16333538</v>
          </cell>
          <cell r="AY277">
            <v>998715040</v>
          </cell>
          <cell r="AZ277" t="str">
            <v xml:space="preserve"> ||</v>
          </cell>
          <cell r="BA277">
            <v>1.3571</v>
          </cell>
          <cell r="BB277">
            <v>1.6041000000000001</v>
          </cell>
          <cell r="BC277">
            <v>1.7020999999999999</v>
          </cell>
          <cell r="BD277">
            <v>1.4285399999999999</v>
          </cell>
          <cell r="BE277">
            <v>2.5700000000000001E-2</v>
          </cell>
          <cell r="BF277">
            <v>0</v>
          </cell>
        </row>
      </sheetData>
      <sheetData sheetId="2">
        <row r="17">
          <cell r="A17" t="str">
            <v>T001</v>
          </cell>
          <cell r="B17" t="str">
            <v>Addison</v>
          </cell>
          <cell r="E17" t="str">
            <v>Addison</v>
          </cell>
          <cell r="F17">
            <v>2</v>
          </cell>
          <cell r="H17">
            <v>2770244</v>
          </cell>
          <cell r="I17">
            <v>246872</v>
          </cell>
          <cell r="J17">
            <v>0</v>
          </cell>
          <cell r="K17">
            <v>0</v>
          </cell>
          <cell r="L17">
            <v>0</v>
          </cell>
          <cell r="M17">
            <v>2770244</v>
          </cell>
          <cell r="N17">
            <v>246872</v>
          </cell>
          <cell r="O17">
            <v>2523372</v>
          </cell>
          <cell r="P17">
            <v>239.49</v>
          </cell>
          <cell r="Q17">
            <v>6.58</v>
          </cell>
          <cell r="R17">
            <v>39927</v>
          </cell>
          <cell r="S17">
            <v>0</v>
          </cell>
          <cell r="T17">
            <v>2523372</v>
          </cell>
          <cell r="U17">
            <v>10536.44</v>
          </cell>
          <cell r="V17">
            <v>2329915</v>
          </cell>
          <cell r="W17">
            <v>9453.14</v>
          </cell>
          <cell r="X17">
            <v>0</v>
          </cell>
          <cell r="Y17">
            <v>0</v>
          </cell>
          <cell r="Z17">
            <v>9453.14</v>
          </cell>
          <cell r="AA17">
            <v>116066</v>
          </cell>
          <cell r="AB17">
            <v>0</v>
          </cell>
          <cell r="AC17">
            <v>116066</v>
          </cell>
          <cell r="AD17">
            <v>484.64</v>
          </cell>
          <cell r="AE17">
            <v>10051.799999999999</v>
          </cell>
          <cell r="AF17">
            <v>0</v>
          </cell>
          <cell r="AG17">
            <v>0</v>
          </cell>
          <cell r="AH17">
            <v>2523372</v>
          </cell>
          <cell r="AI17">
            <v>10536.44</v>
          </cell>
          <cell r="AJ17">
            <v>1.5105999999999999</v>
          </cell>
          <cell r="AK17">
            <v>1.5407999999999999</v>
          </cell>
          <cell r="AL17">
            <v>0.74509999999999998</v>
          </cell>
          <cell r="AM17">
            <v>2.0678999999999998</v>
          </cell>
          <cell r="AN17">
            <v>2.0266000000000002</v>
          </cell>
          <cell r="AO17">
            <v>0.74509999999999998</v>
          </cell>
          <cell r="AP17" t="str">
            <v/>
          </cell>
          <cell r="AQ17">
            <v>2.0678999999999998</v>
          </cell>
          <cell r="AR17">
            <v>2.0266000000000002</v>
          </cell>
          <cell r="AS17">
            <v>0</v>
          </cell>
          <cell r="AT17">
            <v>0</v>
          </cell>
          <cell r="AU17">
            <v>2523372</v>
          </cell>
          <cell r="AV17">
            <v>6.58</v>
          </cell>
          <cell r="AW17">
            <v>39927</v>
          </cell>
          <cell r="AX17">
            <v>2483445</v>
          </cell>
          <cell r="AY17">
            <v>0</v>
          </cell>
          <cell r="AZ17">
            <v>0</v>
          </cell>
          <cell r="BA17" t="str">
            <v xml:space="preserve"> ||</v>
          </cell>
          <cell r="BB17">
            <v>1.5407999999999999</v>
          </cell>
          <cell r="BC17">
            <v>2.0678999999999998</v>
          </cell>
          <cell r="BD17">
            <v>2.0266000000000002</v>
          </cell>
          <cell r="BE17">
            <v>0</v>
          </cell>
          <cell r="BF17">
            <v>1.5105999999999999</v>
          </cell>
          <cell r="BG17">
            <v>2.7900000000000001E-2</v>
          </cell>
          <cell r="BH17">
            <v>0</v>
          </cell>
        </row>
        <row r="18">
          <cell r="A18" t="str">
            <v>T002</v>
          </cell>
          <cell r="B18" t="str">
            <v>Albany</v>
          </cell>
          <cell r="E18" t="str">
            <v>Orleans</v>
          </cell>
          <cell r="F18">
            <v>34</v>
          </cell>
          <cell r="H18">
            <v>1905420</v>
          </cell>
          <cell r="I18">
            <v>353359</v>
          </cell>
          <cell r="J18">
            <v>0</v>
          </cell>
          <cell r="K18">
            <v>0</v>
          </cell>
          <cell r="L18">
            <v>0</v>
          </cell>
          <cell r="M18">
            <v>1905420</v>
          </cell>
          <cell r="N18">
            <v>353359</v>
          </cell>
          <cell r="O18">
            <v>1552061</v>
          </cell>
          <cell r="P18">
            <v>169.33</v>
          </cell>
          <cell r="Q18">
            <v>1.68</v>
          </cell>
          <cell r="R18">
            <v>10194</v>
          </cell>
          <cell r="S18">
            <v>0</v>
          </cell>
          <cell r="T18">
            <v>1552061</v>
          </cell>
          <cell r="U18">
            <v>9165.89</v>
          </cell>
          <cell r="V18">
            <v>1561965</v>
          </cell>
          <cell r="W18">
            <v>9206.98</v>
          </cell>
          <cell r="X18">
            <v>115000</v>
          </cell>
          <cell r="Y18">
            <v>677.87</v>
          </cell>
          <cell r="Z18">
            <v>8529.11</v>
          </cell>
          <cell r="AA18">
            <v>110055</v>
          </cell>
          <cell r="AB18">
            <v>0</v>
          </cell>
          <cell r="AC18">
            <v>110055</v>
          </cell>
          <cell r="AD18">
            <v>649.94000000000005</v>
          </cell>
          <cell r="AE18">
            <v>8515.9500000000007</v>
          </cell>
          <cell r="AF18">
            <v>0</v>
          </cell>
          <cell r="AG18">
            <v>0</v>
          </cell>
          <cell r="AH18">
            <v>1552061</v>
          </cell>
          <cell r="AI18">
            <v>9165.89</v>
          </cell>
          <cell r="AJ18">
            <v>1.3141099999999999</v>
          </cell>
          <cell r="AK18">
            <v>1.3404</v>
          </cell>
          <cell r="AL18">
            <v>0.89870000000000005</v>
          </cell>
          <cell r="AM18">
            <v>1.4915</v>
          </cell>
          <cell r="AN18">
            <v>1.6801999999999999</v>
          </cell>
          <cell r="AO18">
            <v>0.89870000000000005</v>
          </cell>
          <cell r="AP18" t="str">
            <v/>
          </cell>
          <cell r="AQ18">
            <v>1.4915</v>
          </cell>
          <cell r="AR18">
            <v>1.6801999999999999</v>
          </cell>
          <cell r="AS18">
            <v>0</v>
          </cell>
          <cell r="AT18">
            <v>0</v>
          </cell>
          <cell r="AU18">
            <v>1552061</v>
          </cell>
          <cell r="AV18">
            <v>1.68</v>
          </cell>
          <cell r="AW18">
            <v>10194</v>
          </cell>
          <cell r="AX18">
            <v>1541867</v>
          </cell>
          <cell r="AY18">
            <v>0</v>
          </cell>
          <cell r="AZ18">
            <v>0</v>
          </cell>
          <cell r="BA18" t="str">
            <v xml:space="preserve"> ||</v>
          </cell>
          <cell r="BB18">
            <v>1.3404</v>
          </cell>
          <cell r="BC18">
            <v>1.4915</v>
          </cell>
          <cell r="BD18">
            <v>1.6801999999999999</v>
          </cell>
          <cell r="BE18">
            <v>0</v>
          </cell>
          <cell r="BF18">
            <v>1.3141099999999999</v>
          </cell>
          <cell r="BG18">
            <v>2.4299999999999999E-2</v>
          </cell>
          <cell r="BH18">
            <v>0</v>
          </cell>
        </row>
        <row r="19">
          <cell r="A19" t="str">
            <v>T003</v>
          </cell>
          <cell r="B19" t="str">
            <v>Alburg</v>
          </cell>
          <cell r="E19" t="str">
            <v>Grand Isle</v>
          </cell>
          <cell r="F19">
            <v>24</v>
          </cell>
          <cell r="H19">
            <v>3867369</v>
          </cell>
          <cell r="I19">
            <v>587648</v>
          </cell>
          <cell r="J19">
            <v>0</v>
          </cell>
          <cell r="K19">
            <v>0</v>
          </cell>
          <cell r="L19">
            <v>0</v>
          </cell>
          <cell r="M19">
            <v>3867369</v>
          </cell>
          <cell r="N19">
            <v>587648</v>
          </cell>
          <cell r="O19">
            <v>3279721</v>
          </cell>
          <cell r="P19">
            <v>360.8</v>
          </cell>
          <cell r="Q19">
            <v>1.27</v>
          </cell>
          <cell r="R19">
            <v>7706</v>
          </cell>
          <cell r="S19">
            <v>0</v>
          </cell>
          <cell r="T19">
            <v>3279721</v>
          </cell>
          <cell r="U19">
            <v>9090.14</v>
          </cell>
          <cell r="V19">
            <v>2891701</v>
          </cell>
          <cell r="W19">
            <v>8051.96</v>
          </cell>
          <cell r="X19">
            <v>0</v>
          </cell>
          <cell r="Y19">
            <v>0</v>
          </cell>
          <cell r="Z19">
            <v>8051.96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9090.14</v>
          </cell>
          <cell r="AF19">
            <v>0</v>
          </cell>
          <cell r="AG19">
            <v>0</v>
          </cell>
          <cell r="AH19">
            <v>3279721</v>
          </cell>
          <cell r="AI19">
            <v>9090.14</v>
          </cell>
          <cell r="AJ19">
            <v>1.30325</v>
          </cell>
          <cell r="AK19">
            <v>1.3292999999999999</v>
          </cell>
          <cell r="AL19">
            <v>0.87909999999999999</v>
          </cell>
          <cell r="AM19">
            <v>1.5121</v>
          </cell>
          <cell r="AN19">
            <v>1.7177</v>
          </cell>
          <cell r="AO19">
            <v>0.94389999999999996</v>
          </cell>
          <cell r="AP19" t="str">
            <v>Reappraised</v>
          </cell>
          <cell r="AQ19">
            <v>1.4083000000000001</v>
          </cell>
          <cell r="AR19">
            <v>1.5996999999999999</v>
          </cell>
          <cell r="AS19">
            <v>1</v>
          </cell>
          <cell r="AT19">
            <v>1</v>
          </cell>
          <cell r="AU19">
            <v>3279721</v>
          </cell>
          <cell r="AV19">
            <v>1.27</v>
          </cell>
          <cell r="AW19">
            <v>7706</v>
          </cell>
          <cell r="AX19">
            <v>3272015</v>
          </cell>
          <cell r="AY19">
            <v>0</v>
          </cell>
          <cell r="AZ19">
            <v>0</v>
          </cell>
          <cell r="BA19" t="str">
            <v xml:space="preserve"> ||</v>
          </cell>
          <cell r="BB19">
            <v>1.3292999999999999</v>
          </cell>
          <cell r="BC19">
            <v>1.4083000000000001</v>
          </cell>
          <cell r="BD19">
            <v>1.5996999999999999</v>
          </cell>
          <cell r="BE19">
            <v>0</v>
          </cell>
          <cell r="BF19">
            <v>1.30325</v>
          </cell>
          <cell r="BG19">
            <v>2.41E-2</v>
          </cell>
          <cell r="BH19">
            <v>0</v>
          </cell>
        </row>
        <row r="20">
          <cell r="A20" t="str">
            <v>T004</v>
          </cell>
          <cell r="B20" t="str">
            <v>Andover</v>
          </cell>
          <cell r="E20" t="str">
            <v>Windsor</v>
          </cell>
          <cell r="F20">
            <v>53</v>
          </cell>
          <cell r="H20">
            <v>653533</v>
          </cell>
          <cell r="I20">
            <v>241837</v>
          </cell>
          <cell r="J20">
            <v>0</v>
          </cell>
          <cell r="K20">
            <v>0</v>
          </cell>
          <cell r="L20">
            <v>0</v>
          </cell>
          <cell r="M20">
            <v>653533</v>
          </cell>
          <cell r="N20">
            <v>241837</v>
          </cell>
          <cell r="O20">
            <v>411696</v>
          </cell>
          <cell r="P20">
            <v>59.87</v>
          </cell>
          <cell r="Q20">
            <v>1.5</v>
          </cell>
          <cell r="R20">
            <v>9102</v>
          </cell>
          <cell r="S20">
            <v>403</v>
          </cell>
          <cell r="T20">
            <v>411293</v>
          </cell>
          <cell r="U20">
            <v>6869.77</v>
          </cell>
          <cell r="V20">
            <v>535151</v>
          </cell>
          <cell r="W20">
            <v>8625.9</v>
          </cell>
          <cell r="X20">
            <v>1817</v>
          </cell>
          <cell r="Y20">
            <v>29.29</v>
          </cell>
          <cell r="Z20">
            <v>8596.61</v>
          </cell>
          <cell r="AA20">
            <v>1508</v>
          </cell>
          <cell r="AB20">
            <v>0</v>
          </cell>
          <cell r="AC20">
            <v>1508</v>
          </cell>
          <cell r="AD20">
            <v>25.19</v>
          </cell>
          <cell r="AE20">
            <v>6844.58</v>
          </cell>
          <cell r="AF20">
            <v>0</v>
          </cell>
          <cell r="AG20">
            <v>0</v>
          </cell>
          <cell r="AH20">
            <v>411293</v>
          </cell>
          <cell r="AI20">
            <v>6869.77</v>
          </cell>
          <cell r="AJ20">
            <v>1</v>
          </cell>
          <cell r="AK20">
            <v>1.02</v>
          </cell>
          <cell r="AL20">
            <v>0.80600000000000005</v>
          </cell>
          <cell r="AM20">
            <v>1.2655000000000001</v>
          </cell>
          <cell r="AN20">
            <v>1.8734</v>
          </cell>
          <cell r="AO20">
            <v>0.80600000000000005</v>
          </cell>
          <cell r="AP20" t="str">
            <v/>
          </cell>
          <cell r="AQ20">
            <v>1.2655000000000001</v>
          </cell>
          <cell r="AR20">
            <v>1.8734</v>
          </cell>
          <cell r="AS20">
            <v>0</v>
          </cell>
          <cell r="AT20">
            <v>0</v>
          </cell>
          <cell r="AU20">
            <v>411293</v>
          </cell>
          <cell r="AV20">
            <v>1.5</v>
          </cell>
          <cell r="AW20">
            <v>9102</v>
          </cell>
          <cell r="AX20">
            <v>402191</v>
          </cell>
          <cell r="AY20">
            <v>105.23</v>
          </cell>
          <cell r="AZ20">
            <v>2520</v>
          </cell>
          <cell r="BA20" t="str">
            <v xml:space="preserve"> ||</v>
          </cell>
          <cell r="BB20">
            <v>1.02</v>
          </cell>
          <cell r="BC20">
            <v>1.2655000000000001</v>
          </cell>
          <cell r="BD20">
            <v>1.8734</v>
          </cell>
          <cell r="BE20">
            <v>1</v>
          </cell>
          <cell r="BF20">
            <v>1</v>
          </cell>
          <cell r="BG20">
            <v>1.8499999999999999E-2</v>
          </cell>
          <cell r="BH20">
            <v>0</v>
          </cell>
        </row>
        <row r="21">
          <cell r="A21" t="str">
            <v>T005</v>
          </cell>
          <cell r="B21" t="str">
            <v>Arlington</v>
          </cell>
          <cell r="E21" t="str">
            <v>Bennington</v>
          </cell>
          <cell r="F21">
            <v>60</v>
          </cell>
          <cell r="H21">
            <v>5478804</v>
          </cell>
          <cell r="I21">
            <v>1388695</v>
          </cell>
          <cell r="J21">
            <v>0</v>
          </cell>
          <cell r="K21">
            <v>0</v>
          </cell>
          <cell r="L21">
            <v>0</v>
          </cell>
          <cell r="M21">
            <v>5478804</v>
          </cell>
          <cell r="N21">
            <v>1388695</v>
          </cell>
          <cell r="O21">
            <v>4090109</v>
          </cell>
          <cell r="P21">
            <v>373.61</v>
          </cell>
          <cell r="Q21">
            <v>3.93</v>
          </cell>
          <cell r="R21">
            <v>23847</v>
          </cell>
          <cell r="S21">
            <v>0</v>
          </cell>
          <cell r="T21">
            <v>4090109</v>
          </cell>
          <cell r="U21">
            <v>10947.54</v>
          </cell>
          <cell r="V21">
            <v>3823766</v>
          </cell>
          <cell r="W21">
            <v>9876.4500000000007</v>
          </cell>
          <cell r="X21">
            <v>350476</v>
          </cell>
          <cell r="Y21">
            <v>905.25</v>
          </cell>
          <cell r="Z21">
            <v>8971.2000000000007</v>
          </cell>
          <cell r="AA21">
            <v>361626</v>
          </cell>
          <cell r="AB21">
            <v>34000</v>
          </cell>
          <cell r="AC21">
            <v>327626</v>
          </cell>
          <cell r="AD21">
            <v>876.92</v>
          </cell>
          <cell r="AE21">
            <v>10070.620000000001</v>
          </cell>
          <cell r="AF21">
            <v>0</v>
          </cell>
          <cell r="AG21">
            <v>0</v>
          </cell>
          <cell r="AH21">
            <v>4090109</v>
          </cell>
          <cell r="AI21">
            <v>10947.54</v>
          </cell>
          <cell r="AJ21">
            <v>1.5695399999999999</v>
          </cell>
          <cell r="AK21">
            <v>1.6009</v>
          </cell>
          <cell r="AL21">
            <v>0.82379999999999998</v>
          </cell>
          <cell r="AM21">
            <v>1.9433</v>
          </cell>
          <cell r="AN21">
            <v>1.833</v>
          </cell>
          <cell r="AO21">
            <v>0.82379999999999998</v>
          </cell>
          <cell r="AP21" t="str">
            <v/>
          </cell>
          <cell r="AQ21">
            <v>1.9433</v>
          </cell>
          <cell r="AR21">
            <v>1.833</v>
          </cell>
          <cell r="AS21">
            <v>0</v>
          </cell>
          <cell r="AT21">
            <v>0</v>
          </cell>
          <cell r="AU21">
            <v>4090109</v>
          </cell>
          <cell r="AV21">
            <v>3.93</v>
          </cell>
          <cell r="AW21">
            <v>23847</v>
          </cell>
          <cell r="AX21">
            <v>4066262</v>
          </cell>
          <cell r="AY21">
            <v>0</v>
          </cell>
          <cell r="AZ21">
            <v>0</v>
          </cell>
          <cell r="BA21" t="str">
            <v xml:space="preserve"> ||</v>
          </cell>
          <cell r="BB21">
            <v>1.6009</v>
          </cell>
          <cell r="BC21">
            <v>1.9433</v>
          </cell>
          <cell r="BD21">
            <v>1.833</v>
          </cell>
          <cell r="BE21">
            <v>0</v>
          </cell>
          <cell r="BF21">
            <v>1.5695399999999999</v>
          </cell>
          <cell r="BG21">
            <v>2.9000000000000001E-2</v>
          </cell>
          <cell r="BH21">
            <v>0</v>
          </cell>
        </row>
        <row r="22">
          <cell r="A22" t="str">
            <v>T006</v>
          </cell>
          <cell r="B22" t="str">
            <v>Athens</v>
          </cell>
          <cell r="E22" t="str">
            <v>Windham</v>
          </cell>
          <cell r="F22">
            <v>47</v>
          </cell>
          <cell r="H22">
            <v>585228</v>
          </cell>
          <cell r="I22">
            <v>79797</v>
          </cell>
          <cell r="J22">
            <v>0</v>
          </cell>
          <cell r="K22">
            <v>0</v>
          </cell>
          <cell r="L22">
            <v>0</v>
          </cell>
          <cell r="M22">
            <v>585228</v>
          </cell>
          <cell r="N22">
            <v>79797</v>
          </cell>
          <cell r="O22">
            <v>505431</v>
          </cell>
          <cell r="P22">
            <v>50.63</v>
          </cell>
          <cell r="Q22">
            <v>0.33</v>
          </cell>
          <cell r="R22">
            <v>2002</v>
          </cell>
          <cell r="S22">
            <v>0</v>
          </cell>
          <cell r="T22">
            <v>505431</v>
          </cell>
          <cell r="U22">
            <v>9982.84</v>
          </cell>
          <cell r="V22">
            <v>571813</v>
          </cell>
          <cell r="W22">
            <v>12119.82</v>
          </cell>
          <cell r="X22">
            <v>0</v>
          </cell>
          <cell r="Y22">
            <v>0</v>
          </cell>
          <cell r="Z22">
            <v>12119.82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9982.84</v>
          </cell>
          <cell r="AF22">
            <v>0</v>
          </cell>
          <cell r="AG22">
            <v>0</v>
          </cell>
          <cell r="AH22">
            <v>505431</v>
          </cell>
          <cell r="AI22">
            <v>9982.84</v>
          </cell>
          <cell r="AJ22">
            <v>1.43123</v>
          </cell>
          <cell r="AK22">
            <v>1.4599</v>
          </cell>
          <cell r="AL22">
            <v>1.0469999999999999</v>
          </cell>
          <cell r="AM22">
            <v>1.3944000000000001</v>
          </cell>
          <cell r="AN22">
            <v>1.4421999999999999</v>
          </cell>
          <cell r="AO22">
            <v>1.0469999999999999</v>
          </cell>
          <cell r="AP22" t="str">
            <v/>
          </cell>
          <cell r="AQ22">
            <v>1.3944000000000001</v>
          </cell>
          <cell r="AR22">
            <v>1.4421999999999999</v>
          </cell>
          <cell r="AS22">
            <v>0</v>
          </cell>
          <cell r="AT22">
            <v>0</v>
          </cell>
          <cell r="AU22">
            <v>505431</v>
          </cell>
          <cell r="AV22">
            <v>0.33</v>
          </cell>
          <cell r="AW22">
            <v>2002</v>
          </cell>
          <cell r="AX22">
            <v>503429</v>
          </cell>
          <cell r="AY22">
            <v>0</v>
          </cell>
          <cell r="AZ22">
            <v>0</v>
          </cell>
          <cell r="BA22" t="str">
            <v xml:space="preserve"> ||</v>
          </cell>
          <cell r="BB22">
            <v>1.4599</v>
          </cell>
          <cell r="BC22">
            <v>1.3944000000000001</v>
          </cell>
          <cell r="BD22">
            <v>1.4421999999999999</v>
          </cell>
          <cell r="BE22">
            <v>0</v>
          </cell>
          <cell r="BF22">
            <v>1.43123</v>
          </cell>
          <cell r="BG22">
            <v>2.6499999999999999E-2</v>
          </cell>
          <cell r="BH22">
            <v>0</v>
          </cell>
        </row>
        <row r="23">
          <cell r="A23" t="str">
            <v>T007</v>
          </cell>
          <cell r="B23" t="str">
            <v>Bakersfield</v>
          </cell>
          <cell r="E23" t="str">
            <v>Franklin</v>
          </cell>
          <cell r="F23">
            <v>20</v>
          </cell>
          <cell r="H23">
            <v>2809762</v>
          </cell>
          <cell r="I23">
            <v>409054</v>
          </cell>
          <cell r="J23">
            <v>0</v>
          </cell>
          <cell r="K23">
            <v>0</v>
          </cell>
          <cell r="L23">
            <v>0</v>
          </cell>
          <cell r="M23">
            <v>2809762</v>
          </cell>
          <cell r="N23">
            <v>409054</v>
          </cell>
          <cell r="O23">
            <v>2400708</v>
          </cell>
          <cell r="P23">
            <v>242.37</v>
          </cell>
          <cell r="Q23">
            <v>8.82</v>
          </cell>
          <cell r="R23">
            <v>53520</v>
          </cell>
          <cell r="S23">
            <v>0</v>
          </cell>
          <cell r="T23">
            <v>2400708</v>
          </cell>
          <cell r="U23">
            <v>9905.14</v>
          </cell>
          <cell r="V23">
            <v>2036386</v>
          </cell>
          <cell r="W23">
            <v>8240.4699999999993</v>
          </cell>
          <cell r="X23">
            <v>41496</v>
          </cell>
          <cell r="Y23">
            <v>167.92</v>
          </cell>
          <cell r="Z23">
            <v>8072.55</v>
          </cell>
          <cell r="AA23">
            <v>39078</v>
          </cell>
          <cell r="AB23">
            <v>0</v>
          </cell>
          <cell r="AC23">
            <v>39078</v>
          </cell>
          <cell r="AD23">
            <v>161.22999999999999</v>
          </cell>
          <cell r="AE23">
            <v>9743.91</v>
          </cell>
          <cell r="AF23">
            <v>0</v>
          </cell>
          <cell r="AG23">
            <v>0</v>
          </cell>
          <cell r="AH23">
            <v>2400708</v>
          </cell>
          <cell r="AI23">
            <v>9905.14</v>
          </cell>
          <cell r="AJ23">
            <v>1.4200900000000001</v>
          </cell>
          <cell r="AK23">
            <v>1.4484999999999999</v>
          </cell>
          <cell r="AL23">
            <v>0.9214</v>
          </cell>
          <cell r="AM23">
            <v>1.5721000000000001</v>
          </cell>
          <cell r="AN23">
            <v>1.6388</v>
          </cell>
          <cell r="AO23">
            <v>0.9214</v>
          </cell>
          <cell r="AP23" t="str">
            <v/>
          </cell>
          <cell r="AQ23">
            <v>1.5721000000000001</v>
          </cell>
          <cell r="AR23">
            <v>1.6388</v>
          </cell>
          <cell r="AS23">
            <v>0</v>
          </cell>
          <cell r="AT23">
            <v>0</v>
          </cell>
          <cell r="AU23">
            <v>2400708</v>
          </cell>
          <cell r="AV23">
            <v>8.82</v>
          </cell>
          <cell r="AW23">
            <v>53520</v>
          </cell>
          <cell r="AX23">
            <v>2347188</v>
          </cell>
          <cell r="AY23">
            <v>0</v>
          </cell>
          <cell r="AZ23">
            <v>0</v>
          </cell>
          <cell r="BA23" t="str">
            <v xml:space="preserve"> ||</v>
          </cell>
          <cell r="BB23">
            <v>1.4484999999999999</v>
          </cell>
          <cell r="BC23">
            <v>1.5721000000000001</v>
          </cell>
          <cell r="BD23">
            <v>1.6388</v>
          </cell>
          <cell r="BE23">
            <v>0</v>
          </cell>
          <cell r="BF23">
            <v>1.4200900000000001</v>
          </cell>
          <cell r="BG23">
            <v>2.63E-2</v>
          </cell>
          <cell r="BH23">
            <v>0</v>
          </cell>
        </row>
        <row r="24">
          <cell r="A24" t="str">
            <v>T008</v>
          </cell>
          <cell r="B24" t="str">
            <v>Baltimore</v>
          </cell>
          <cell r="E24" t="str">
            <v>Windsor</v>
          </cell>
          <cell r="F24">
            <v>53</v>
          </cell>
          <cell r="H24">
            <v>547629</v>
          </cell>
          <cell r="I24">
            <v>75759</v>
          </cell>
          <cell r="J24">
            <v>0</v>
          </cell>
          <cell r="K24">
            <v>0</v>
          </cell>
          <cell r="L24">
            <v>0</v>
          </cell>
          <cell r="M24">
            <v>547629</v>
          </cell>
          <cell r="N24">
            <v>75759</v>
          </cell>
          <cell r="O24">
            <v>471870</v>
          </cell>
          <cell r="P24">
            <v>46.54</v>
          </cell>
          <cell r="Q24">
            <v>1.05</v>
          </cell>
          <cell r="R24">
            <v>6371</v>
          </cell>
          <cell r="S24">
            <v>0</v>
          </cell>
          <cell r="T24">
            <v>471870</v>
          </cell>
          <cell r="U24">
            <v>10139.02</v>
          </cell>
          <cell r="V24">
            <v>422488</v>
          </cell>
          <cell r="W24">
            <v>9575.8799999999992</v>
          </cell>
          <cell r="X24">
            <v>0</v>
          </cell>
          <cell r="Y24">
            <v>0</v>
          </cell>
          <cell r="Z24">
            <v>9575.8799999999992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10139.02</v>
          </cell>
          <cell r="AF24">
            <v>0</v>
          </cell>
          <cell r="AG24">
            <v>0</v>
          </cell>
          <cell r="AH24">
            <v>471870</v>
          </cell>
          <cell r="AI24">
            <v>10139.02</v>
          </cell>
          <cell r="AJ24">
            <v>1.4536199999999999</v>
          </cell>
          <cell r="AK24">
            <v>1.4826999999999999</v>
          </cell>
          <cell r="AL24">
            <v>0.90480000000000005</v>
          </cell>
          <cell r="AM24">
            <v>1.6387</v>
          </cell>
          <cell r="AN24">
            <v>1.6689000000000001</v>
          </cell>
          <cell r="AO24">
            <v>0.90480000000000005</v>
          </cell>
          <cell r="AP24" t="str">
            <v/>
          </cell>
          <cell r="AQ24">
            <v>1.6387</v>
          </cell>
          <cell r="AR24">
            <v>1.6689000000000001</v>
          </cell>
          <cell r="AS24">
            <v>0</v>
          </cell>
          <cell r="AT24">
            <v>0</v>
          </cell>
          <cell r="AU24">
            <v>471870</v>
          </cell>
          <cell r="AV24">
            <v>1.05</v>
          </cell>
          <cell r="AW24">
            <v>6371</v>
          </cell>
          <cell r="AX24">
            <v>465499</v>
          </cell>
          <cell r="AY24">
            <v>0</v>
          </cell>
          <cell r="AZ24">
            <v>0</v>
          </cell>
          <cell r="BA24" t="str">
            <v xml:space="preserve"> ||</v>
          </cell>
          <cell r="BB24">
            <v>1.4826999999999999</v>
          </cell>
          <cell r="BC24">
            <v>1.6387</v>
          </cell>
          <cell r="BD24">
            <v>1.6689000000000001</v>
          </cell>
          <cell r="BE24">
            <v>0</v>
          </cell>
          <cell r="BF24">
            <v>1.4536199999999999</v>
          </cell>
          <cell r="BG24">
            <v>2.69E-2</v>
          </cell>
          <cell r="BH24">
            <v>0</v>
          </cell>
        </row>
        <row r="25">
          <cell r="A25" t="str">
            <v>T009</v>
          </cell>
          <cell r="B25" t="str">
            <v>Barnard</v>
          </cell>
          <cell r="E25" t="str">
            <v>Windsor</v>
          </cell>
          <cell r="F25">
            <v>51</v>
          </cell>
          <cell r="H25">
            <v>1781565</v>
          </cell>
          <cell r="I25">
            <v>290713</v>
          </cell>
          <cell r="J25">
            <v>0</v>
          </cell>
          <cell r="K25">
            <v>0</v>
          </cell>
          <cell r="L25">
            <v>0</v>
          </cell>
          <cell r="M25">
            <v>1781565</v>
          </cell>
          <cell r="N25">
            <v>290713</v>
          </cell>
          <cell r="O25">
            <v>1490852</v>
          </cell>
          <cell r="P25">
            <v>140.59</v>
          </cell>
          <cell r="Q25">
            <v>2.16</v>
          </cell>
          <cell r="R25">
            <v>13107</v>
          </cell>
          <cell r="S25">
            <v>24221</v>
          </cell>
          <cell r="T25">
            <v>1466631</v>
          </cell>
          <cell r="U25">
            <v>10431.969999999999</v>
          </cell>
          <cell r="V25">
            <v>1479513</v>
          </cell>
          <cell r="W25">
            <v>10155.209999999999</v>
          </cell>
          <cell r="X25">
            <v>76638</v>
          </cell>
          <cell r="Y25">
            <v>526.03</v>
          </cell>
          <cell r="Z25">
            <v>9629.18</v>
          </cell>
          <cell r="AA25">
            <v>106884</v>
          </cell>
          <cell r="AB25">
            <v>0</v>
          </cell>
          <cell r="AC25">
            <v>106884</v>
          </cell>
          <cell r="AD25">
            <v>760.25</v>
          </cell>
          <cell r="AE25">
            <v>9671.7199999999993</v>
          </cell>
          <cell r="AF25">
            <v>0</v>
          </cell>
          <cell r="AG25">
            <v>0</v>
          </cell>
          <cell r="AH25">
            <v>1466631</v>
          </cell>
          <cell r="AI25">
            <v>10431.969999999999</v>
          </cell>
          <cell r="AJ25">
            <v>1.4956199999999999</v>
          </cell>
          <cell r="AK25">
            <v>1.5255000000000001</v>
          </cell>
          <cell r="AL25">
            <v>1.0225</v>
          </cell>
          <cell r="AM25">
            <v>1.4919</v>
          </cell>
          <cell r="AN25">
            <v>1.4767999999999999</v>
          </cell>
          <cell r="AO25">
            <v>1.0225</v>
          </cell>
          <cell r="AP25" t="str">
            <v/>
          </cell>
          <cell r="AQ25">
            <v>1.4919</v>
          </cell>
          <cell r="AR25">
            <v>1.4767999999999999</v>
          </cell>
          <cell r="AS25">
            <v>0</v>
          </cell>
          <cell r="AT25">
            <v>0</v>
          </cell>
          <cell r="AU25">
            <v>1466631</v>
          </cell>
          <cell r="AV25">
            <v>2.16</v>
          </cell>
          <cell r="AW25">
            <v>13107</v>
          </cell>
          <cell r="AX25">
            <v>1453524</v>
          </cell>
          <cell r="AY25">
            <v>0</v>
          </cell>
          <cell r="AZ25">
            <v>0</v>
          </cell>
          <cell r="BA25" t="str">
            <v xml:space="preserve"> ||</v>
          </cell>
          <cell r="BB25">
            <v>1.5255000000000001</v>
          </cell>
          <cell r="BC25">
            <v>1.4919</v>
          </cell>
          <cell r="BD25">
            <v>1.4767999999999999</v>
          </cell>
          <cell r="BE25">
            <v>0</v>
          </cell>
          <cell r="BF25">
            <v>1.4956199999999999</v>
          </cell>
          <cell r="BG25">
            <v>2.7699999999999999E-2</v>
          </cell>
          <cell r="BH25">
            <v>0</v>
          </cell>
        </row>
        <row r="26">
          <cell r="A26" t="str">
            <v>T010</v>
          </cell>
          <cell r="B26" t="str">
            <v>Barnet</v>
          </cell>
          <cell r="E26" t="str">
            <v>Caledonia</v>
          </cell>
          <cell r="F26">
            <v>9</v>
          </cell>
          <cell r="H26">
            <v>3701590</v>
          </cell>
          <cell r="I26">
            <v>674062</v>
          </cell>
          <cell r="J26">
            <v>0</v>
          </cell>
          <cell r="K26">
            <v>0</v>
          </cell>
          <cell r="L26">
            <v>0</v>
          </cell>
          <cell r="M26">
            <v>3701590</v>
          </cell>
          <cell r="N26">
            <v>674062</v>
          </cell>
          <cell r="O26">
            <v>3027528</v>
          </cell>
          <cell r="P26">
            <v>298.5</v>
          </cell>
          <cell r="Q26">
            <v>0.1</v>
          </cell>
          <cell r="R26">
            <v>607</v>
          </cell>
          <cell r="S26">
            <v>0</v>
          </cell>
          <cell r="T26">
            <v>3027528</v>
          </cell>
          <cell r="U26">
            <v>10142.469999999999</v>
          </cell>
          <cell r="V26">
            <v>3156971</v>
          </cell>
          <cell r="W26">
            <v>10205.84</v>
          </cell>
          <cell r="X26">
            <v>151098</v>
          </cell>
          <cell r="Y26">
            <v>488.47</v>
          </cell>
          <cell r="Z26">
            <v>9717.3700000000008</v>
          </cell>
          <cell r="AA26">
            <v>146693</v>
          </cell>
          <cell r="AB26">
            <v>0</v>
          </cell>
          <cell r="AC26">
            <v>146693</v>
          </cell>
          <cell r="AD26">
            <v>491.43</v>
          </cell>
          <cell r="AE26">
            <v>9651.0400000000009</v>
          </cell>
          <cell r="AF26">
            <v>0</v>
          </cell>
          <cell r="AG26">
            <v>0</v>
          </cell>
          <cell r="AH26">
            <v>3027528</v>
          </cell>
          <cell r="AI26">
            <v>10142.469999999999</v>
          </cell>
          <cell r="AJ26">
            <v>1.4541200000000001</v>
          </cell>
          <cell r="AK26">
            <v>1.4832000000000001</v>
          </cell>
          <cell r="AL26">
            <v>0.94820000000000004</v>
          </cell>
          <cell r="AM26">
            <v>1.5642</v>
          </cell>
          <cell r="AN26">
            <v>1.5925</v>
          </cell>
          <cell r="AO26">
            <v>0.94820000000000004</v>
          </cell>
          <cell r="AP26" t="str">
            <v/>
          </cell>
          <cell r="AQ26">
            <v>1.5642</v>
          </cell>
          <cell r="AR26">
            <v>1.5925</v>
          </cell>
          <cell r="AS26">
            <v>0</v>
          </cell>
          <cell r="AT26">
            <v>0</v>
          </cell>
          <cell r="AU26">
            <v>3027528</v>
          </cell>
          <cell r="AV26">
            <v>0.1</v>
          </cell>
          <cell r="AW26">
            <v>607</v>
          </cell>
          <cell r="AX26">
            <v>3026921</v>
          </cell>
          <cell r="AY26">
            <v>0</v>
          </cell>
          <cell r="AZ26">
            <v>0</v>
          </cell>
          <cell r="BA26" t="str">
            <v xml:space="preserve"> ||</v>
          </cell>
          <cell r="BB26">
            <v>1.4832000000000001</v>
          </cell>
          <cell r="BC26">
            <v>1.5642</v>
          </cell>
          <cell r="BD26">
            <v>1.5925</v>
          </cell>
          <cell r="BE26">
            <v>0</v>
          </cell>
          <cell r="BF26">
            <v>1.4541200000000001</v>
          </cell>
          <cell r="BG26">
            <v>2.69E-2</v>
          </cell>
          <cell r="BH26">
            <v>0</v>
          </cell>
        </row>
        <row r="27">
          <cell r="A27" t="str">
            <v>T011</v>
          </cell>
          <cell r="B27" t="str">
            <v>Barre City</v>
          </cell>
          <cell r="E27" t="str">
            <v>Washington</v>
          </cell>
          <cell r="F27">
            <v>61</v>
          </cell>
          <cell r="H27">
            <v>13060948</v>
          </cell>
          <cell r="I27">
            <v>2402011</v>
          </cell>
          <cell r="J27">
            <v>0</v>
          </cell>
          <cell r="K27">
            <v>0</v>
          </cell>
          <cell r="L27">
            <v>0</v>
          </cell>
          <cell r="M27">
            <v>13060948</v>
          </cell>
          <cell r="N27">
            <v>2402011</v>
          </cell>
          <cell r="O27">
            <v>10658937</v>
          </cell>
          <cell r="P27">
            <v>1400.87</v>
          </cell>
          <cell r="Q27">
            <v>52.05</v>
          </cell>
          <cell r="R27">
            <v>315839</v>
          </cell>
          <cell r="S27">
            <v>0</v>
          </cell>
          <cell r="T27">
            <v>10658937</v>
          </cell>
          <cell r="U27">
            <v>7608.8</v>
          </cell>
          <cell r="V27">
            <v>10311810</v>
          </cell>
          <cell r="W27">
            <v>7289.35</v>
          </cell>
          <cell r="X27">
            <v>562761</v>
          </cell>
          <cell r="Y27">
            <v>397.81</v>
          </cell>
          <cell r="Z27">
            <v>6891.54</v>
          </cell>
          <cell r="AA27">
            <v>639803</v>
          </cell>
          <cell r="AB27">
            <v>0</v>
          </cell>
          <cell r="AC27">
            <v>639803</v>
          </cell>
          <cell r="AD27">
            <v>456.72</v>
          </cell>
          <cell r="AE27">
            <v>7152.08</v>
          </cell>
          <cell r="AF27">
            <v>0</v>
          </cell>
          <cell r="AG27">
            <v>0</v>
          </cell>
          <cell r="AH27">
            <v>10658937</v>
          </cell>
          <cell r="AI27">
            <v>7608.8</v>
          </cell>
          <cell r="AJ27">
            <v>1.09087</v>
          </cell>
          <cell r="AK27">
            <v>1.1127</v>
          </cell>
          <cell r="AL27">
            <v>0.91069999999999995</v>
          </cell>
          <cell r="AM27">
            <v>1.2218</v>
          </cell>
          <cell r="AN27">
            <v>1.6580999999999999</v>
          </cell>
          <cell r="AO27">
            <v>0.91069999999999995</v>
          </cell>
          <cell r="AP27" t="str">
            <v/>
          </cell>
          <cell r="AQ27">
            <v>1.2218</v>
          </cell>
          <cell r="AR27">
            <v>1.6580999999999999</v>
          </cell>
          <cell r="AS27">
            <v>0</v>
          </cell>
          <cell r="AT27">
            <v>0</v>
          </cell>
          <cell r="AU27">
            <v>10658937</v>
          </cell>
          <cell r="AV27">
            <v>52.05</v>
          </cell>
          <cell r="AW27">
            <v>315839</v>
          </cell>
          <cell r="AX27">
            <v>10343098</v>
          </cell>
          <cell r="AY27">
            <v>0</v>
          </cell>
          <cell r="AZ27">
            <v>0</v>
          </cell>
          <cell r="BA27" t="str">
            <v xml:space="preserve"> ||</v>
          </cell>
          <cell r="BB27">
            <v>1.1127</v>
          </cell>
          <cell r="BC27">
            <v>1.2218</v>
          </cell>
          <cell r="BD27">
            <v>1.6580999999999999</v>
          </cell>
          <cell r="BE27">
            <v>0</v>
          </cell>
          <cell r="BF27">
            <v>1.09087</v>
          </cell>
          <cell r="BG27">
            <v>2.0199999999999999E-2</v>
          </cell>
          <cell r="BH27">
            <v>0</v>
          </cell>
        </row>
        <row r="28">
          <cell r="A28" t="str">
            <v>T012</v>
          </cell>
          <cell r="B28" t="str">
            <v>Barre Town</v>
          </cell>
          <cell r="E28" t="str">
            <v>Washington</v>
          </cell>
          <cell r="F28">
            <v>61</v>
          </cell>
          <cell r="H28">
            <v>13268360</v>
          </cell>
          <cell r="I28">
            <v>2095265</v>
          </cell>
          <cell r="J28">
            <v>0</v>
          </cell>
          <cell r="K28">
            <v>0</v>
          </cell>
          <cell r="L28">
            <v>0</v>
          </cell>
          <cell r="M28">
            <v>13268360</v>
          </cell>
          <cell r="N28">
            <v>2095265</v>
          </cell>
          <cell r="O28">
            <v>11173095</v>
          </cell>
          <cell r="P28">
            <v>1416.44</v>
          </cell>
          <cell r="Q28">
            <v>47.2</v>
          </cell>
          <cell r="R28">
            <v>286410</v>
          </cell>
          <cell r="S28">
            <v>0</v>
          </cell>
          <cell r="T28">
            <v>11173095</v>
          </cell>
          <cell r="U28">
            <v>7888.15</v>
          </cell>
          <cell r="V28">
            <v>10847949</v>
          </cell>
          <cell r="W28">
            <v>7620.94</v>
          </cell>
          <cell r="X28">
            <v>274324</v>
          </cell>
          <cell r="Y28">
            <v>192.72</v>
          </cell>
          <cell r="Z28">
            <v>7428.22</v>
          </cell>
          <cell r="AA28">
            <v>512256</v>
          </cell>
          <cell r="AB28">
            <v>0</v>
          </cell>
          <cell r="AC28">
            <v>512256</v>
          </cell>
          <cell r="AD28">
            <v>361.65</v>
          </cell>
          <cell r="AE28">
            <v>7526.5</v>
          </cell>
          <cell r="AF28">
            <v>0</v>
          </cell>
          <cell r="AG28">
            <v>0</v>
          </cell>
          <cell r="AH28">
            <v>11173095</v>
          </cell>
          <cell r="AI28">
            <v>7888.15</v>
          </cell>
          <cell r="AJ28">
            <v>1.1309199999999999</v>
          </cell>
          <cell r="AK28">
            <v>1.1535</v>
          </cell>
          <cell r="AL28">
            <v>1.0779000000000001</v>
          </cell>
          <cell r="AM28">
            <v>1.0701000000000001</v>
          </cell>
          <cell r="AN28">
            <v>1.4009</v>
          </cell>
          <cell r="AO28">
            <v>1.0779000000000001</v>
          </cell>
          <cell r="AP28" t="str">
            <v/>
          </cell>
          <cell r="AQ28">
            <v>1.0701000000000001</v>
          </cell>
          <cell r="AR28">
            <v>1.4009</v>
          </cell>
          <cell r="AS28">
            <v>0</v>
          </cell>
          <cell r="AT28">
            <v>0</v>
          </cell>
          <cell r="AU28">
            <v>11173095</v>
          </cell>
          <cell r="AV28">
            <v>47.2</v>
          </cell>
          <cell r="AW28">
            <v>286410</v>
          </cell>
          <cell r="AX28">
            <v>10886685</v>
          </cell>
          <cell r="AY28">
            <v>0</v>
          </cell>
          <cell r="AZ28">
            <v>0</v>
          </cell>
          <cell r="BA28" t="str">
            <v xml:space="preserve"> ||</v>
          </cell>
          <cell r="BB28">
            <v>1.1535</v>
          </cell>
          <cell r="BC28">
            <v>1.0701000000000001</v>
          </cell>
          <cell r="BD28">
            <v>1.4009</v>
          </cell>
          <cell r="BE28">
            <v>0</v>
          </cell>
          <cell r="BF28">
            <v>1.1309199999999999</v>
          </cell>
          <cell r="BG28">
            <v>2.0899999999999998E-2</v>
          </cell>
          <cell r="BH28">
            <v>0</v>
          </cell>
        </row>
        <row r="29">
          <cell r="A29" t="str">
            <v>T013</v>
          </cell>
          <cell r="B29" t="str">
            <v>Barton ID</v>
          </cell>
          <cell r="E29" t="str">
            <v>Orleans</v>
          </cell>
          <cell r="F29">
            <v>34</v>
          </cell>
          <cell r="H29">
            <v>3592700</v>
          </cell>
          <cell r="I29">
            <v>428974</v>
          </cell>
          <cell r="J29">
            <v>0</v>
          </cell>
          <cell r="K29">
            <v>0</v>
          </cell>
          <cell r="L29">
            <v>0</v>
          </cell>
          <cell r="M29">
            <v>3592700</v>
          </cell>
          <cell r="N29">
            <v>428974</v>
          </cell>
          <cell r="O29">
            <v>3163726</v>
          </cell>
          <cell r="P29">
            <v>304.52999999999997</v>
          </cell>
          <cell r="Q29">
            <v>2.63</v>
          </cell>
          <cell r="R29">
            <v>15959</v>
          </cell>
          <cell r="S29">
            <v>0</v>
          </cell>
          <cell r="T29">
            <v>3163726</v>
          </cell>
          <cell r="U29">
            <v>10388.879999999999</v>
          </cell>
          <cell r="V29">
            <v>2895025</v>
          </cell>
          <cell r="W29">
            <v>9173.66</v>
          </cell>
          <cell r="X29">
            <v>39165</v>
          </cell>
          <cell r="Y29">
            <v>124.1</v>
          </cell>
          <cell r="Z29">
            <v>9049.56</v>
          </cell>
          <cell r="AA29">
            <v>36600</v>
          </cell>
          <cell r="AB29">
            <v>0</v>
          </cell>
          <cell r="AC29">
            <v>36600</v>
          </cell>
          <cell r="AD29">
            <v>120.19</v>
          </cell>
          <cell r="AE29">
            <v>10268.69</v>
          </cell>
          <cell r="AF29">
            <v>0</v>
          </cell>
          <cell r="AG29">
            <v>0</v>
          </cell>
          <cell r="AH29">
            <v>3163726</v>
          </cell>
          <cell r="AI29">
            <v>10388.879999999999</v>
          </cell>
          <cell r="AJ29">
            <v>1.4894499999999999</v>
          </cell>
          <cell r="AK29">
            <v>1.5192000000000001</v>
          </cell>
          <cell r="AL29">
            <v>0.89590000000000003</v>
          </cell>
          <cell r="AM29">
            <v>1.6957</v>
          </cell>
          <cell r="AN29">
            <v>1.6855</v>
          </cell>
          <cell r="AO29">
            <v>1.2210000000000001</v>
          </cell>
          <cell r="AP29" t="str">
            <v>Reappraised</v>
          </cell>
          <cell r="AQ29">
            <v>1.2442</v>
          </cell>
          <cell r="AR29">
            <v>1.2366999999999999</v>
          </cell>
          <cell r="AS29">
            <v>1</v>
          </cell>
          <cell r="AT29">
            <v>1</v>
          </cell>
          <cell r="AU29">
            <v>3163726</v>
          </cell>
          <cell r="AV29">
            <v>2.63</v>
          </cell>
          <cell r="AW29">
            <v>15959</v>
          </cell>
          <cell r="AX29">
            <v>3147767</v>
          </cell>
          <cell r="AY29">
            <v>0</v>
          </cell>
          <cell r="AZ29">
            <v>0</v>
          </cell>
          <cell r="BA29" t="str">
            <v xml:space="preserve"> ||</v>
          </cell>
          <cell r="BB29">
            <v>1.5192000000000001</v>
          </cell>
          <cell r="BC29">
            <v>1.2442</v>
          </cell>
          <cell r="BD29">
            <v>1.2366999999999999</v>
          </cell>
          <cell r="BE29">
            <v>0</v>
          </cell>
          <cell r="BF29">
            <v>1.4894499999999999</v>
          </cell>
          <cell r="BG29">
            <v>2.76E-2</v>
          </cell>
          <cell r="BH29">
            <v>0</v>
          </cell>
        </row>
        <row r="30">
          <cell r="A30" t="str">
            <v>T014</v>
          </cell>
          <cell r="B30" t="str">
            <v>Belvidere</v>
          </cell>
          <cell r="E30" t="str">
            <v>Lamoille</v>
          </cell>
          <cell r="F30">
            <v>25</v>
          </cell>
          <cell r="H30">
            <v>737637</v>
          </cell>
          <cell r="I30">
            <v>108250</v>
          </cell>
          <cell r="J30">
            <v>0</v>
          </cell>
          <cell r="K30">
            <v>0</v>
          </cell>
          <cell r="L30">
            <v>0</v>
          </cell>
          <cell r="M30">
            <v>737637</v>
          </cell>
          <cell r="N30">
            <v>108250</v>
          </cell>
          <cell r="O30">
            <v>629387</v>
          </cell>
          <cell r="P30">
            <v>55.28</v>
          </cell>
          <cell r="Q30">
            <v>3.83</v>
          </cell>
          <cell r="R30">
            <v>23240</v>
          </cell>
          <cell r="S30">
            <v>0</v>
          </cell>
          <cell r="T30">
            <v>629387</v>
          </cell>
          <cell r="U30">
            <v>11385.44</v>
          </cell>
          <cell r="V30">
            <v>578934</v>
          </cell>
          <cell r="W30">
            <v>10107.09</v>
          </cell>
          <cell r="X30">
            <v>80973</v>
          </cell>
          <cell r="Y30">
            <v>1413.63</v>
          </cell>
          <cell r="Z30">
            <v>8693.4599999999991</v>
          </cell>
          <cell r="AA30">
            <v>51039</v>
          </cell>
          <cell r="AB30">
            <v>0</v>
          </cell>
          <cell r="AC30">
            <v>51039</v>
          </cell>
          <cell r="AD30">
            <v>923.28</v>
          </cell>
          <cell r="AE30">
            <v>10462.16</v>
          </cell>
          <cell r="AF30">
            <v>0</v>
          </cell>
          <cell r="AG30">
            <v>0</v>
          </cell>
          <cell r="AH30">
            <v>629387</v>
          </cell>
          <cell r="AI30">
            <v>11385.44</v>
          </cell>
          <cell r="AJ30">
            <v>1.63232</v>
          </cell>
          <cell r="AK30">
            <v>1.665</v>
          </cell>
          <cell r="AL30">
            <v>1.0106999999999999</v>
          </cell>
          <cell r="AM30">
            <v>1.6474</v>
          </cell>
          <cell r="AN30">
            <v>1.494</v>
          </cell>
          <cell r="AO30">
            <v>1.0106999999999999</v>
          </cell>
          <cell r="AP30" t="str">
            <v/>
          </cell>
          <cell r="AQ30">
            <v>1.6474</v>
          </cell>
          <cell r="AR30">
            <v>1.494</v>
          </cell>
          <cell r="AS30">
            <v>0</v>
          </cell>
          <cell r="AT30">
            <v>0</v>
          </cell>
          <cell r="AU30">
            <v>629387</v>
          </cell>
          <cell r="AV30">
            <v>3.83</v>
          </cell>
          <cell r="AW30">
            <v>23240</v>
          </cell>
          <cell r="AX30">
            <v>606147</v>
          </cell>
          <cell r="AY30">
            <v>0</v>
          </cell>
          <cell r="AZ30">
            <v>0</v>
          </cell>
          <cell r="BA30" t="str">
            <v xml:space="preserve"> ||</v>
          </cell>
          <cell r="BB30">
            <v>1.665</v>
          </cell>
          <cell r="BC30">
            <v>1.6474</v>
          </cell>
          <cell r="BD30">
            <v>1.494</v>
          </cell>
          <cell r="BE30">
            <v>0</v>
          </cell>
          <cell r="BF30">
            <v>1.63232</v>
          </cell>
          <cell r="BG30">
            <v>3.0200000000000001E-2</v>
          </cell>
          <cell r="BH30">
            <v>0</v>
          </cell>
        </row>
        <row r="31">
          <cell r="A31" t="str">
            <v>T015</v>
          </cell>
          <cell r="B31" t="str">
            <v>Bennington ID</v>
          </cell>
          <cell r="E31" t="str">
            <v>Bennington</v>
          </cell>
          <cell r="F31">
            <v>5</v>
          </cell>
          <cell r="H31">
            <v>25970213</v>
          </cell>
          <cell r="I31">
            <v>3414750</v>
          </cell>
          <cell r="J31">
            <v>0</v>
          </cell>
          <cell r="K31">
            <v>0</v>
          </cell>
          <cell r="L31">
            <v>0</v>
          </cell>
          <cell r="M31">
            <v>25970213</v>
          </cell>
          <cell r="N31">
            <v>3414750</v>
          </cell>
          <cell r="O31">
            <v>22555463</v>
          </cell>
          <cell r="P31">
            <v>2304.31</v>
          </cell>
          <cell r="Q31">
            <v>109.74</v>
          </cell>
          <cell r="R31">
            <v>665902</v>
          </cell>
          <cell r="S31">
            <v>0</v>
          </cell>
          <cell r="T31">
            <v>22555463</v>
          </cell>
          <cell r="U31">
            <v>9788.3799999999992</v>
          </cell>
          <cell r="V31">
            <v>20625886</v>
          </cell>
          <cell r="W31">
            <v>8836.0400000000009</v>
          </cell>
          <cell r="X31">
            <v>967705</v>
          </cell>
          <cell r="Y31">
            <v>414.56</v>
          </cell>
          <cell r="Z31">
            <v>8421.48</v>
          </cell>
          <cell r="AA31">
            <v>962440</v>
          </cell>
          <cell r="AB31">
            <v>0</v>
          </cell>
          <cell r="AC31">
            <v>962440</v>
          </cell>
          <cell r="AD31">
            <v>417.67</v>
          </cell>
          <cell r="AE31">
            <v>9370.7099999999991</v>
          </cell>
          <cell r="AF31">
            <v>0</v>
          </cell>
          <cell r="AG31">
            <v>0</v>
          </cell>
          <cell r="AH31">
            <v>22555463</v>
          </cell>
          <cell r="AI31">
            <v>9788.3799999999992</v>
          </cell>
          <cell r="AJ31">
            <v>1.4033500000000001</v>
          </cell>
          <cell r="AK31">
            <v>1.4314</v>
          </cell>
          <cell r="AL31">
            <v>0.9345</v>
          </cell>
          <cell r="AM31">
            <v>1.5317000000000001</v>
          </cell>
          <cell r="AN31">
            <v>1.6157999999999999</v>
          </cell>
          <cell r="AO31">
            <v>0.96009999999999995</v>
          </cell>
          <cell r="AP31" t="str">
            <v>Reappraised</v>
          </cell>
          <cell r="AQ31">
            <v>1.4908999999999999</v>
          </cell>
          <cell r="AR31">
            <v>1.5728</v>
          </cell>
          <cell r="AS31">
            <v>1</v>
          </cell>
          <cell r="AT31">
            <v>1</v>
          </cell>
          <cell r="AU31">
            <v>22555463</v>
          </cell>
          <cell r="AV31">
            <v>109.74</v>
          </cell>
          <cell r="AW31">
            <v>665902</v>
          </cell>
          <cell r="AX31">
            <v>21889561</v>
          </cell>
          <cell r="AY31">
            <v>0</v>
          </cell>
          <cell r="AZ31">
            <v>0</v>
          </cell>
          <cell r="BA31" t="str">
            <v xml:space="preserve"> ||</v>
          </cell>
          <cell r="BB31">
            <v>1.4314</v>
          </cell>
          <cell r="BC31">
            <v>1.4908999999999999</v>
          </cell>
          <cell r="BD31">
            <v>1.5728</v>
          </cell>
          <cell r="BE31">
            <v>0</v>
          </cell>
          <cell r="BF31">
            <v>1.4033500000000001</v>
          </cell>
          <cell r="BG31">
            <v>2.5999999999999999E-2</v>
          </cell>
          <cell r="BH31">
            <v>0</v>
          </cell>
        </row>
        <row r="32">
          <cell r="A32" t="str">
            <v>T017</v>
          </cell>
          <cell r="B32" t="str">
            <v>Benson</v>
          </cell>
          <cell r="E32" t="str">
            <v>Rutland</v>
          </cell>
          <cell r="F32">
            <v>4</v>
          </cell>
          <cell r="H32">
            <v>2255698</v>
          </cell>
          <cell r="I32">
            <v>465955</v>
          </cell>
          <cell r="J32">
            <v>0</v>
          </cell>
          <cell r="K32">
            <v>0</v>
          </cell>
          <cell r="L32">
            <v>0</v>
          </cell>
          <cell r="M32">
            <v>2255698</v>
          </cell>
          <cell r="N32">
            <v>465955</v>
          </cell>
          <cell r="O32">
            <v>1789743</v>
          </cell>
          <cell r="P32">
            <v>200.21</v>
          </cell>
          <cell r="Q32">
            <v>1.25</v>
          </cell>
          <cell r="R32">
            <v>7585</v>
          </cell>
          <cell r="S32">
            <v>0</v>
          </cell>
          <cell r="T32">
            <v>1789743</v>
          </cell>
          <cell r="U32">
            <v>8939.33</v>
          </cell>
          <cell r="V32">
            <v>1564908</v>
          </cell>
          <cell r="W32">
            <v>8168.43</v>
          </cell>
          <cell r="X32">
            <v>72560</v>
          </cell>
          <cell r="Y32">
            <v>378.75</v>
          </cell>
          <cell r="Z32">
            <v>7789.68</v>
          </cell>
          <cell r="AA32">
            <v>88510</v>
          </cell>
          <cell r="AB32">
            <v>0</v>
          </cell>
          <cell r="AC32">
            <v>88510</v>
          </cell>
          <cell r="AD32">
            <v>442.09</v>
          </cell>
          <cell r="AE32">
            <v>8497.24</v>
          </cell>
          <cell r="AF32">
            <v>0</v>
          </cell>
          <cell r="AG32">
            <v>0</v>
          </cell>
          <cell r="AH32">
            <v>1789743</v>
          </cell>
          <cell r="AI32">
            <v>8939.33</v>
          </cell>
          <cell r="AJ32">
            <v>1.28162</v>
          </cell>
          <cell r="AK32">
            <v>1.3072999999999999</v>
          </cell>
          <cell r="AL32">
            <v>0.83240000000000003</v>
          </cell>
          <cell r="AM32">
            <v>1.5705</v>
          </cell>
          <cell r="AN32">
            <v>1.8140000000000001</v>
          </cell>
          <cell r="AO32">
            <v>1.3293999999999999</v>
          </cell>
          <cell r="AP32" t="str">
            <v>Reappraised</v>
          </cell>
          <cell r="AQ32">
            <v>0.98340000000000005</v>
          </cell>
          <cell r="AR32">
            <v>1.1358999999999999</v>
          </cell>
          <cell r="AS32">
            <v>1</v>
          </cell>
          <cell r="AT32">
            <v>1</v>
          </cell>
          <cell r="AU32">
            <v>1789743</v>
          </cell>
          <cell r="AV32">
            <v>1.25</v>
          </cell>
          <cell r="AW32">
            <v>7585</v>
          </cell>
          <cell r="AX32">
            <v>1782158</v>
          </cell>
          <cell r="AY32">
            <v>0</v>
          </cell>
          <cell r="AZ32">
            <v>0</v>
          </cell>
          <cell r="BA32" t="str">
            <v xml:space="preserve"> ||</v>
          </cell>
          <cell r="BB32">
            <v>1.3072999999999999</v>
          </cell>
          <cell r="BC32">
            <v>0.98340000000000005</v>
          </cell>
          <cell r="BD32">
            <v>1.1358999999999999</v>
          </cell>
          <cell r="BE32">
            <v>0</v>
          </cell>
          <cell r="BF32">
            <v>1.28162</v>
          </cell>
          <cell r="BG32">
            <v>2.3699999999999999E-2</v>
          </cell>
          <cell r="BH32">
            <v>0</v>
          </cell>
        </row>
        <row r="33">
          <cell r="A33" t="str">
            <v>T018</v>
          </cell>
          <cell r="B33" t="str">
            <v>Berkshire</v>
          </cell>
          <cell r="E33" t="str">
            <v>Franklin</v>
          </cell>
          <cell r="F33">
            <v>20</v>
          </cell>
          <cell r="H33">
            <v>2988626</v>
          </cell>
          <cell r="I33">
            <v>521400</v>
          </cell>
          <cell r="J33">
            <v>0</v>
          </cell>
          <cell r="K33">
            <v>0</v>
          </cell>
          <cell r="L33">
            <v>0</v>
          </cell>
          <cell r="M33">
            <v>2988626</v>
          </cell>
          <cell r="N33">
            <v>521400</v>
          </cell>
          <cell r="O33">
            <v>2467226</v>
          </cell>
          <cell r="P33">
            <v>292.61</v>
          </cell>
          <cell r="Q33">
            <v>6.16</v>
          </cell>
          <cell r="R33">
            <v>37379</v>
          </cell>
          <cell r="S33">
            <v>0</v>
          </cell>
          <cell r="T33">
            <v>2467226</v>
          </cell>
          <cell r="U33">
            <v>8431.7900000000009</v>
          </cell>
          <cell r="V33">
            <v>2184484</v>
          </cell>
          <cell r="W33">
            <v>7592.13</v>
          </cell>
          <cell r="X33">
            <v>23206</v>
          </cell>
          <cell r="Y33">
            <v>80.650000000000006</v>
          </cell>
          <cell r="Z33">
            <v>7511.48</v>
          </cell>
          <cell r="AA33">
            <v>22404</v>
          </cell>
          <cell r="AB33">
            <v>0</v>
          </cell>
          <cell r="AC33">
            <v>22404</v>
          </cell>
          <cell r="AD33">
            <v>76.569999999999993</v>
          </cell>
          <cell r="AE33">
            <v>8355.2199999999993</v>
          </cell>
          <cell r="AF33">
            <v>0</v>
          </cell>
          <cell r="AG33">
            <v>0</v>
          </cell>
          <cell r="AH33">
            <v>2467226</v>
          </cell>
          <cell r="AI33">
            <v>8431.7900000000009</v>
          </cell>
          <cell r="AJ33">
            <v>1.20886</v>
          </cell>
          <cell r="AK33">
            <v>1.2330000000000001</v>
          </cell>
          <cell r="AL33">
            <v>0.81379999999999997</v>
          </cell>
          <cell r="AM33">
            <v>1.5150999999999999</v>
          </cell>
          <cell r="AN33">
            <v>1.8554999999999999</v>
          </cell>
          <cell r="AO33">
            <v>0.81379999999999997</v>
          </cell>
          <cell r="AP33" t="str">
            <v/>
          </cell>
          <cell r="AQ33">
            <v>1.5150999999999999</v>
          </cell>
          <cell r="AR33">
            <v>1.8554999999999999</v>
          </cell>
          <cell r="AS33">
            <v>0</v>
          </cell>
          <cell r="AT33">
            <v>0</v>
          </cell>
          <cell r="AU33">
            <v>2467226</v>
          </cell>
          <cell r="AV33">
            <v>6.16</v>
          </cell>
          <cell r="AW33">
            <v>37379</v>
          </cell>
          <cell r="AX33">
            <v>2429847</v>
          </cell>
          <cell r="AY33">
            <v>0</v>
          </cell>
          <cell r="AZ33">
            <v>0</v>
          </cell>
          <cell r="BA33" t="str">
            <v xml:space="preserve"> ||</v>
          </cell>
          <cell r="BB33">
            <v>1.2330000000000001</v>
          </cell>
          <cell r="BC33">
            <v>1.5150999999999999</v>
          </cell>
          <cell r="BD33">
            <v>1.8554999999999999</v>
          </cell>
          <cell r="BE33">
            <v>0</v>
          </cell>
          <cell r="BF33">
            <v>1.20886</v>
          </cell>
          <cell r="BG33">
            <v>2.24E-2</v>
          </cell>
          <cell r="BH33">
            <v>0</v>
          </cell>
        </row>
        <row r="34">
          <cell r="A34" t="str">
            <v>T019</v>
          </cell>
          <cell r="B34" t="str">
            <v>Berlin</v>
          </cell>
          <cell r="E34" t="str">
            <v>Washington</v>
          </cell>
          <cell r="F34">
            <v>32</v>
          </cell>
          <cell r="H34">
            <v>5351331</v>
          </cell>
          <cell r="I34">
            <v>603041</v>
          </cell>
          <cell r="J34">
            <v>0</v>
          </cell>
          <cell r="K34">
            <v>0</v>
          </cell>
          <cell r="L34">
            <v>0</v>
          </cell>
          <cell r="M34">
            <v>5351331</v>
          </cell>
          <cell r="N34">
            <v>603041</v>
          </cell>
          <cell r="O34">
            <v>4748290</v>
          </cell>
          <cell r="P34">
            <v>473.3</v>
          </cell>
          <cell r="Q34">
            <v>4.1100000000000003</v>
          </cell>
          <cell r="R34">
            <v>24939</v>
          </cell>
          <cell r="S34">
            <v>0</v>
          </cell>
          <cell r="T34">
            <v>4748290</v>
          </cell>
          <cell r="U34">
            <v>10032.31</v>
          </cell>
          <cell r="V34">
            <v>4433382</v>
          </cell>
          <cell r="W34">
            <v>9490.07</v>
          </cell>
          <cell r="X34">
            <v>322363</v>
          </cell>
          <cell r="Y34">
            <v>690.05</v>
          </cell>
          <cell r="Z34">
            <v>8800.02</v>
          </cell>
          <cell r="AA34">
            <v>342623</v>
          </cell>
          <cell r="AB34">
            <v>0</v>
          </cell>
          <cell r="AC34">
            <v>342623</v>
          </cell>
          <cell r="AD34">
            <v>723.9</v>
          </cell>
          <cell r="AE34">
            <v>9308.41</v>
          </cell>
          <cell r="AF34">
            <v>0</v>
          </cell>
          <cell r="AG34">
            <v>0</v>
          </cell>
          <cell r="AH34">
            <v>4748290</v>
          </cell>
          <cell r="AI34">
            <v>10032.31</v>
          </cell>
          <cell r="AJ34">
            <v>1.43832</v>
          </cell>
          <cell r="AK34">
            <v>1.4671000000000001</v>
          </cell>
          <cell r="AL34">
            <v>0.70920000000000005</v>
          </cell>
          <cell r="AM34">
            <v>2.0687000000000002</v>
          </cell>
          <cell r="AN34">
            <v>2.1292</v>
          </cell>
          <cell r="AO34">
            <v>0.70920000000000005</v>
          </cell>
          <cell r="AP34" t="str">
            <v/>
          </cell>
          <cell r="AQ34">
            <v>2.0687000000000002</v>
          </cell>
          <cell r="AR34">
            <v>2.1292</v>
          </cell>
          <cell r="AS34">
            <v>0</v>
          </cell>
          <cell r="AT34">
            <v>0</v>
          </cell>
          <cell r="AU34">
            <v>4748290</v>
          </cell>
          <cell r="AV34">
            <v>4.1100000000000003</v>
          </cell>
          <cell r="AW34">
            <v>24939</v>
          </cell>
          <cell r="AX34">
            <v>4723351</v>
          </cell>
          <cell r="AY34">
            <v>0</v>
          </cell>
          <cell r="AZ34">
            <v>0</v>
          </cell>
          <cell r="BA34" t="str">
            <v xml:space="preserve"> ||</v>
          </cell>
          <cell r="BB34">
            <v>1.4671000000000001</v>
          </cell>
          <cell r="BC34">
            <v>2.0687000000000002</v>
          </cell>
          <cell r="BD34">
            <v>2.1292</v>
          </cell>
          <cell r="BE34">
            <v>0</v>
          </cell>
          <cell r="BF34">
            <v>1.43832</v>
          </cell>
          <cell r="BG34">
            <v>2.6599999999999999E-2</v>
          </cell>
          <cell r="BH34">
            <v>0</v>
          </cell>
        </row>
        <row r="35">
          <cell r="A35" t="str">
            <v>T020</v>
          </cell>
          <cell r="B35" t="str">
            <v>Bethel</v>
          </cell>
          <cell r="E35" t="str">
            <v>Windsor</v>
          </cell>
          <cell r="F35">
            <v>50</v>
          </cell>
          <cell r="H35">
            <v>4546972</v>
          </cell>
          <cell r="I35">
            <v>803178</v>
          </cell>
          <cell r="J35">
            <v>0</v>
          </cell>
          <cell r="K35">
            <v>0</v>
          </cell>
          <cell r="L35">
            <v>0</v>
          </cell>
          <cell r="M35">
            <v>4546972</v>
          </cell>
          <cell r="N35">
            <v>803178</v>
          </cell>
          <cell r="O35">
            <v>3743794</v>
          </cell>
          <cell r="P35">
            <v>315.89</v>
          </cell>
          <cell r="Q35">
            <v>21.14</v>
          </cell>
          <cell r="R35">
            <v>128278</v>
          </cell>
          <cell r="S35">
            <v>0</v>
          </cell>
          <cell r="T35">
            <v>3743794</v>
          </cell>
          <cell r="U35">
            <v>11851.57</v>
          </cell>
          <cell r="V35">
            <v>3746463</v>
          </cell>
          <cell r="W35">
            <v>11444.82</v>
          </cell>
          <cell r="X35">
            <v>22500</v>
          </cell>
          <cell r="Y35">
            <v>68.73</v>
          </cell>
          <cell r="Z35">
            <v>11376.09</v>
          </cell>
          <cell r="AA35">
            <v>44647</v>
          </cell>
          <cell r="AB35">
            <v>0</v>
          </cell>
          <cell r="AC35">
            <v>44647</v>
          </cell>
          <cell r="AD35">
            <v>141.34</v>
          </cell>
          <cell r="AE35">
            <v>11710.23</v>
          </cell>
          <cell r="AF35">
            <v>363.23</v>
          </cell>
          <cell r="AG35">
            <v>114741</v>
          </cell>
          <cell r="AH35">
            <v>3858535</v>
          </cell>
          <cell r="AI35">
            <v>12214.81</v>
          </cell>
          <cell r="AJ35">
            <v>1.7512300000000001</v>
          </cell>
          <cell r="AK35">
            <v>1.7863</v>
          </cell>
          <cell r="AL35">
            <v>0.83809999999999996</v>
          </cell>
          <cell r="AM35">
            <v>2.1314000000000002</v>
          </cell>
          <cell r="AN35">
            <v>1.8017000000000001</v>
          </cell>
          <cell r="AO35">
            <v>0.83809999999999996</v>
          </cell>
          <cell r="AP35" t="str">
            <v/>
          </cell>
          <cell r="AQ35">
            <v>2.1314000000000002</v>
          </cell>
          <cell r="AR35">
            <v>1.8017000000000001</v>
          </cell>
          <cell r="AS35">
            <v>0</v>
          </cell>
          <cell r="AT35">
            <v>0</v>
          </cell>
          <cell r="AU35">
            <v>3743794</v>
          </cell>
          <cell r="AV35">
            <v>21.14</v>
          </cell>
          <cell r="AW35">
            <v>128278</v>
          </cell>
          <cell r="AX35">
            <v>3615516</v>
          </cell>
          <cell r="AY35">
            <v>0</v>
          </cell>
          <cell r="AZ35">
            <v>0</v>
          </cell>
          <cell r="BA35" t="str">
            <v xml:space="preserve"> ||</v>
          </cell>
          <cell r="BB35">
            <v>1.7863</v>
          </cell>
          <cell r="BC35">
            <v>2.1314000000000002</v>
          </cell>
          <cell r="BD35">
            <v>1.8017000000000001</v>
          </cell>
          <cell r="BE35">
            <v>0</v>
          </cell>
          <cell r="BF35">
            <v>1.7512300000000001</v>
          </cell>
          <cell r="BG35">
            <v>3.2399999999999998E-2</v>
          </cell>
          <cell r="BH35">
            <v>0</v>
          </cell>
        </row>
        <row r="36">
          <cell r="A36" t="str">
            <v>T021</v>
          </cell>
          <cell r="B36" t="str">
            <v>Bloomfield</v>
          </cell>
          <cell r="E36" t="str">
            <v>Essex</v>
          </cell>
          <cell r="F36">
            <v>19</v>
          </cell>
          <cell r="H36">
            <v>476431</v>
          </cell>
          <cell r="I36">
            <v>32222</v>
          </cell>
          <cell r="J36">
            <v>0</v>
          </cell>
          <cell r="K36">
            <v>0</v>
          </cell>
          <cell r="L36">
            <v>0</v>
          </cell>
          <cell r="M36">
            <v>476431</v>
          </cell>
          <cell r="N36">
            <v>32222</v>
          </cell>
          <cell r="O36">
            <v>444209</v>
          </cell>
          <cell r="P36">
            <v>53.56</v>
          </cell>
          <cell r="Q36">
            <v>0</v>
          </cell>
          <cell r="R36">
            <v>0</v>
          </cell>
          <cell r="S36">
            <v>0</v>
          </cell>
          <cell r="T36">
            <v>444209</v>
          </cell>
          <cell r="U36">
            <v>8293.67</v>
          </cell>
          <cell r="V36">
            <v>446056</v>
          </cell>
          <cell r="W36">
            <v>8037.05</v>
          </cell>
          <cell r="X36">
            <v>0</v>
          </cell>
          <cell r="Y36">
            <v>0</v>
          </cell>
          <cell r="Z36">
            <v>8037.05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8293.67</v>
          </cell>
          <cell r="AF36">
            <v>0</v>
          </cell>
          <cell r="AG36">
            <v>0</v>
          </cell>
          <cell r="AH36">
            <v>444209</v>
          </cell>
          <cell r="AI36">
            <v>8293.67</v>
          </cell>
          <cell r="AJ36">
            <v>1.18906</v>
          </cell>
          <cell r="AK36">
            <v>1.2128000000000001</v>
          </cell>
          <cell r="AL36">
            <v>0.91979999999999995</v>
          </cell>
          <cell r="AM36">
            <v>1.3185</v>
          </cell>
          <cell r="AN36">
            <v>1.6416999999999999</v>
          </cell>
          <cell r="AO36">
            <v>0.91979999999999995</v>
          </cell>
          <cell r="AP36" t="str">
            <v/>
          </cell>
          <cell r="AQ36">
            <v>1.3185</v>
          </cell>
          <cell r="AR36">
            <v>1.6416999999999999</v>
          </cell>
          <cell r="AS36">
            <v>0</v>
          </cell>
          <cell r="AT36">
            <v>0</v>
          </cell>
          <cell r="AU36">
            <v>444209</v>
          </cell>
          <cell r="AV36">
            <v>0</v>
          </cell>
          <cell r="AW36">
            <v>0</v>
          </cell>
          <cell r="AX36">
            <v>444209</v>
          </cell>
          <cell r="AY36">
            <v>0</v>
          </cell>
          <cell r="AZ36">
            <v>0</v>
          </cell>
          <cell r="BA36" t="str">
            <v xml:space="preserve"> ||</v>
          </cell>
          <cell r="BB36">
            <v>1.2128000000000001</v>
          </cell>
          <cell r="BC36">
            <v>1.3185</v>
          </cell>
          <cell r="BD36">
            <v>1.6416999999999999</v>
          </cell>
          <cell r="BE36">
            <v>0</v>
          </cell>
          <cell r="BF36">
            <v>1.18906</v>
          </cell>
          <cell r="BG36">
            <v>2.1999999999999999E-2</v>
          </cell>
          <cell r="BH36">
            <v>0</v>
          </cell>
        </row>
        <row r="37">
          <cell r="A37" t="str">
            <v>T022</v>
          </cell>
          <cell r="B37" t="str">
            <v>Bolton</v>
          </cell>
          <cell r="E37" t="str">
            <v>Chittenden</v>
          </cell>
          <cell r="F37">
            <v>12</v>
          </cell>
          <cell r="H37">
            <v>2432539</v>
          </cell>
          <cell r="I37">
            <v>444118</v>
          </cell>
          <cell r="J37">
            <v>0</v>
          </cell>
          <cell r="K37">
            <v>0</v>
          </cell>
          <cell r="L37">
            <v>0</v>
          </cell>
          <cell r="M37">
            <v>2432539</v>
          </cell>
          <cell r="N37">
            <v>444118</v>
          </cell>
          <cell r="O37">
            <v>1988421</v>
          </cell>
          <cell r="P37">
            <v>197.7</v>
          </cell>
          <cell r="Q37">
            <v>5.18</v>
          </cell>
          <cell r="R37">
            <v>31432</v>
          </cell>
          <cell r="S37">
            <v>0</v>
          </cell>
          <cell r="T37">
            <v>1988421</v>
          </cell>
          <cell r="U37">
            <v>10057.77</v>
          </cell>
          <cell r="V37">
            <v>1902738</v>
          </cell>
          <cell r="W37">
            <v>9608.82</v>
          </cell>
          <cell r="X37">
            <v>153949</v>
          </cell>
          <cell r="Y37">
            <v>777.44</v>
          </cell>
          <cell r="Z37">
            <v>8831.3799999999992</v>
          </cell>
          <cell r="AA37">
            <v>138034</v>
          </cell>
          <cell r="AB37">
            <v>0</v>
          </cell>
          <cell r="AC37">
            <v>138034</v>
          </cell>
          <cell r="AD37">
            <v>698.2</v>
          </cell>
          <cell r="AE37">
            <v>9359.57</v>
          </cell>
          <cell r="AF37">
            <v>0</v>
          </cell>
          <cell r="AG37">
            <v>0</v>
          </cell>
          <cell r="AH37">
            <v>1988421</v>
          </cell>
          <cell r="AI37">
            <v>10057.77</v>
          </cell>
          <cell r="AJ37">
            <v>1.44197</v>
          </cell>
          <cell r="AK37">
            <v>1.4708000000000001</v>
          </cell>
          <cell r="AL37">
            <v>0.73450000000000004</v>
          </cell>
          <cell r="AM37">
            <v>2.0024999999999999</v>
          </cell>
          <cell r="AN37">
            <v>2.0558000000000001</v>
          </cell>
          <cell r="AO37">
            <v>0.73450000000000004</v>
          </cell>
          <cell r="AP37" t="str">
            <v/>
          </cell>
          <cell r="AQ37">
            <v>2.0024999999999999</v>
          </cell>
          <cell r="AR37">
            <v>2.0558000000000001</v>
          </cell>
          <cell r="AS37">
            <v>0</v>
          </cell>
          <cell r="AT37">
            <v>0</v>
          </cell>
          <cell r="AU37">
            <v>1988421</v>
          </cell>
          <cell r="AV37">
            <v>5.18</v>
          </cell>
          <cell r="AW37">
            <v>31432</v>
          </cell>
          <cell r="AX37">
            <v>1956989</v>
          </cell>
          <cell r="AY37">
            <v>0</v>
          </cell>
          <cell r="AZ37">
            <v>0</v>
          </cell>
          <cell r="BA37" t="str">
            <v xml:space="preserve"> ||</v>
          </cell>
          <cell r="BB37">
            <v>1.4708000000000001</v>
          </cell>
          <cell r="BC37">
            <v>2.0024999999999999</v>
          </cell>
          <cell r="BD37">
            <v>2.0558000000000001</v>
          </cell>
          <cell r="BE37">
            <v>0</v>
          </cell>
          <cell r="BF37">
            <v>1.44197</v>
          </cell>
          <cell r="BG37">
            <v>2.6700000000000002E-2</v>
          </cell>
          <cell r="BH37">
            <v>0</v>
          </cell>
        </row>
        <row r="38">
          <cell r="A38" t="str">
            <v>T023</v>
          </cell>
          <cell r="B38" t="str">
            <v>Bradford ID</v>
          </cell>
          <cell r="E38" t="str">
            <v>Orange</v>
          </cell>
          <cell r="F38">
            <v>27</v>
          </cell>
          <cell r="H38">
            <v>6059625</v>
          </cell>
          <cell r="I38">
            <v>971276</v>
          </cell>
          <cell r="J38">
            <v>0</v>
          </cell>
          <cell r="K38">
            <v>0</v>
          </cell>
          <cell r="L38">
            <v>0</v>
          </cell>
          <cell r="M38">
            <v>6059625</v>
          </cell>
          <cell r="N38">
            <v>971276</v>
          </cell>
          <cell r="O38">
            <v>5088349</v>
          </cell>
          <cell r="P38">
            <v>490.71</v>
          </cell>
          <cell r="Q38">
            <v>30.73</v>
          </cell>
          <cell r="R38">
            <v>186470</v>
          </cell>
          <cell r="S38">
            <v>0</v>
          </cell>
          <cell r="T38">
            <v>5088349</v>
          </cell>
          <cell r="U38">
            <v>10369.36</v>
          </cell>
          <cell r="V38">
            <v>4902185</v>
          </cell>
          <cell r="W38">
            <v>9725.59</v>
          </cell>
          <cell r="X38">
            <v>143528</v>
          </cell>
          <cell r="Y38">
            <v>284.75</v>
          </cell>
          <cell r="Z38">
            <v>9440.84</v>
          </cell>
          <cell r="AA38">
            <v>322896</v>
          </cell>
          <cell r="AB38">
            <v>0</v>
          </cell>
          <cell r="AC38">
            <v>322896</v>
          </cell>
          <cell r="AD38">
            <v>658.02</v>
          </cell>
          <cell r="AE38">
            <v>9711.34</v>
          </cell>
          <cell r="AF38">
            <v>0</v>
          </cell>
          <cell r="AG38">
            <v>0</v>
          </cell>
          <cell r="AH38">
            <v>5088349</v>
          </cell>
          <cell r="AI38">
            <v>10369.36</v>
          </cell>
          <cell r="AJ38">
            <v>1.48665</v>
          </cell>
          <cell r="AK38">
            <v>1.5164</v>
          </cell>
          <cell r="AL38">
            <v>0.86380000000000001</v>
          </cell>
          <cell r="AM38">
            <v>1.7555000000000001</v>
          </cell>
          <cell r="AN38">
            <v>1.7481</v>
          </cell>
          <cell r="AO38">
            <v>0.86380000000000001</v>
          </cell>
          <cell r="AP38" t="str">
            <v/>
          </cell>
          <cell r="AQ38">
            <v>1.7555000000000001</v>
          </cell>
          <cell r="AR38">
            <v>1.7481</v>
          </cell>
          <cell r="AS38">
            <v>0</v>
          </cell>
          <cell r="AT38">
            <v>0</v>
          </cell>
          <cell r="AU38">
            <v>5088349</v>
          </cell>
          <cell r="AV38">
            <v>30.73</v>
          </cell>
          <cell r="AW38">
            <v>186470</v>
          </cell>
          <cell r="AX38">
            <v>4901879</v>
          </cell>
          <cell r="AY38">
            <v>0</v>
          </cell>
          <cell r="AZ38">
            <v>0</v>
          </cell>
          <cell r="BA38" t="str">
            <v xml:space="preserve"> ||</v>
          </cell>
          <cell r="BB38">
            <v>1.5164</v>
          </cell>
          <cell r="BC38">
            <v>1.7555000000000001</v>
          </cell>
          <cell r="BD38">
            <v>1.7481</v>
          </cell>
          <cell r="BE38">
            <v>0</v>
          </cell>
          <cell r="BF38">
            <v>1.48665</v>
          </cell>
          <cell r="BG38">
            <v>2.75E-2</v>
          </cell>
          <cell r="BH38">
            <v>0</v>
          </cell>
        </row>
        <row r="39">
          <cell r="A39" t="str">
            <v>T024</v>
          </cell>
          <cell r="B39" t="str">
            <v>Braintree</v>
          </cell>
          <cell r="E39" t="str">
            <v>Orange</v>
          </cell>
          <cell r="F39">
            <v>28</v>
          </cell>
          <cell r="H39">
            <v>2866171</v>
          </cell>
          <cell r="I39">
            <v>480394</v>
          </cell>
          <cell r="J39">
            <v>0</v>
          </cell>
          <cell r="K39">
            <v>0</v>
          </cell>
          <cell r="L39">
            <v>0</v>
          </cell>
          <cell r="M39">
            <v>2866171</v>
          </cell>
          <cell r="N39">
            <v>480394</v>
          </cell>
          <cell r="O39">
            <v>2385777</v>
          </cell>
          <cell r="P39">
            <v>224.93</v>
          </cell>
          <cell r="Q39">
            <v>14.04</v>
          </cell>
          <cell r="R39">
            <v>85195</v>
          </cell>
          <cell r="S39">
            <v>0</v>
          </cell>
          <cell r="T39">
            <v>2385777</v>
          </cell>
          <cell r="U39">
            <v>10606.75</v>
          </cell>
          <cell r="V39">
            <v>2235261</v>
          </cell>
          <cell r="W39">
            <v>9589.69</v>
          </cell>
          <cell r="X39">
            <v>71931</v>
          </cell>
          <cell r="Y39">
            <v>308.60000000000002</v>
          </cell>
          <cell r="Z39">
            <v>9281.09</v>
          </cell>
          <cell r="AA39">
            <v>68547</v>
          </cell>
          <cell r="AB39">
            <v>0</v>
          </cell>
          <cell r="AC39">
            <v>68547</v>
          </cell>
          <cell r="AD39">
            <v>304.75</v>
          </cell>
          <cell r="AE39">
            <v>10302</v>
          </cell>
          <cell r="AF39">
            <v>0</v>
          </cell>
          <cell r="AG39">
            <v>0</v>
          </cell>
          <cell r="AH39">
            <v>2385777</v>
          </cell>
          <cell r="AI39">
            <v>10606.75</v>
          </cell>
          <cell r="AJ39">
            <v>1.52068</v>
          </cell>
          <cell r="AK39">
            <v>1.5510999999999999</v>
          </cell>
          <cell r="AL39">
            <v>0.79630000000000001</v>
          </cell>
          <cell r="AM39">
            <v>1.9479</v>
          </cell>
          <cell r="AN39">
            <v>1.8963000000000001</v>
          </cell>
          <cell r="AO39">
            <v>1.1255999999999999</v>
          </cell>
          <cell r="AP39" t="str">
            <v>Reappraised</v>
          </cell>
          <cell r="AQ39">
            <v>1.3779999999999999</v>
          </cell>
          <cell r="AR39">
            <v>1.3414999999999999</v>
          </cell>
          <cell r="AS39">
            <v>1</v>
          </cell>
          <cell r="AT39">
            <v>1</v>
          </cell>
          <cell r="AU39">
            <v>2385777</v>
          </cell>
          <cell r="AV39">
            <v>14.04</v>
          </cell>
          <cell r="AW39">
            <v>85195</v>
          </cell>
          <cell r="AX39">
            <v>2300582</v>
          </cell>
          <cell r="AY39">
            <v>0</v>
          </cell>
          <cell r="AZ39">
            <v>0</v>
          </cell>
          <cell r="BA39" t="str">
            <v xml:space="preserve"> ||</v>
          </cell>
          <cell r="BB39">
            <v>1.5510999999999999</v>
          </cell>
          <cell r="BC39">
            <v>1.3779999999999999</v>
          </cell>
          <cell r="BD39">
            <v>1.3414999999999999</v>
          </cell>
          <cell r="BE39">
            <v>0</v>
          </cell>
          <cell r="BF39">
            <v>1.52068</v>
          </cell>
          <cell r="BG39">
            <v>2.81E-2</v>
          </cell>
          <cell r="BH39">
            <v>0</v>
          </cell>
        </row>
        <row r="40">
          <cell r="A40" t="str">
            <v>T026</v>
          </cell>
          <cell r="B40" t="str">
            <v>Brandon</v>
          </cell>
          <cell r="E40" t="str">
            <v>Rutland</v>
          </cell>
          <cell r="F40">
            <v>36</v>
          </cell>
          <cell r="H40">
            <v>8321031</v>
          </cell>
          <cell r="I40">
            <v>1462455</v>
          </cell>
          <cell r="J40">
            <v>0</v>
          </cell>
          <cell r="K40">
            <v>0</v>
          </cell>
          <cell r="L40">
            <v>0</v>
          </cell>
          <cell r="M40">
            <v>8321031</v>
          </cell>
          <cell r="N40">
            <v>1462455</v>
          </cell>
          <cell r="O40">
            <v>6858576</v>
          </cell>
          <cell r="P40">
            <v>691.35</v>
          </cell>
          <cell r="Q40">
            <v>14.59</v>
          </cell>
          <cell r="R40">
            <v>88532</v>
          </cell>
          <cell r="S40">
            <v>0</v>
          </cell>
          <cell r="T40">
            <v>6858576</v>
          </cell>
          <cell r="U40">
            <v>9920.56</v>
          </cell>
          <cell r="V40">
            <v>6452198</v>
          </cell>
          <cell r="W40">
            <v>9006.17</v>
          </cell>
          <cell r="X40">
            <v>52343</v>
          </cell>
          <cell r="Y40">
            <v>73.06</v>
          </cell>
          <cell r="Z40">
            <v>8933.11</v>
          </cell>
          <cell r="AA40">
            <v>50402</v>
          </cell>
          <cell r="AB40">
            <v>0</v>
          </cell>
          <cell r="AC40">
            <v>50402</v>
          </cell>
          <cell r="AD40">
            <v>72.900000000000006</v>
          </cell>
          <cell r="AE40">
            <v>9847.66</v>
          </cell>
          <cell r="AF40">
            <v>0</v>
          </cell>
          <cell r="AG40">
            <v>0</v>
          </cell>
          <cell r="AH40">
            <v>6858576</v>
          </cell>
          <cell r="AI40">
            <v>9920.56</v>
          </cell>
          <cell r="AJ40">
            <v>1.4222999999999999</v>
          </cell>
          <cell r="AK40">
            <v>1.4507000000000001</v>
          </cell>
          <cell r="AL40">
            <v>0.86309999999999998</v>
          </cell>
          <cell r="AM40">
            <v>1.6808000000000001</v>
          </cell>
          <cell r="AN40">
            <v>1.7495000000000001</v>
          </cell>
          <cell r="AO40">
            <v>0.86309999999999998</v>
          </cell>
          <cell r="AP40" t="str">
            <v/>
          </cell>
          <cell r="AQ40">
            <v>1.6808000000000001</v>
          </cell>
          <cell r="AR40">
            <v>1.7495000000000001</v>
          </cell>
          <cell r="AS40">
            <v>0</v>
          </cell>
          <cell r="AT40">
            <v>0</v>
          </cell>
          <cell r="AU40">
            <v>6858576</v>
          </cell>
          <cell r="AV40">
            <v>14.59</v>
          </cell>
          <cell r="AW40">
            <v>88532</v>
          </cell>
          <cell r="AX40">
            <v>6770044</v>
          </cell>
          <cell r="AY40">
            <v>0</v>
          </cell>
          <cell r="AZ40">
            <v>0</v>
          </cell>
          <cell r="BA40" t="str">
            <v xml:space="preserve"> ||</v>
          </cell>
          <cell r="BB40">
            <v>1.4507000000000001</v>
          </cell>
          <cell r="BC40">
            <v>1.6808000000000001</v>
          </cell>
          <cell r="BD40">
            <v>1.7495000000000001</v>
          </cell>
          <cell r="BE40">
            <v>0</v>
          </cell>
          <cell r="BF40">
            <v>1.4222999999999999</v>
          </cell>
          <cell r="BG40">
            <v>2.63E-2</v>
          </cell>
          <cell r="BH40">
            <v>0</v>
          </cell>
        </row>
        <row r="41">
          <cell r="A41" t="str">
            <v>T027</v>
          </cell>
          <cell r="B41" t="str">
            <v>Brattleboro</v>
          </cell>
          <cell r="E41" t="str">
            <v>Windham</v>
          </cell>
          <cell r="F41">
            <v>48</v>
          </cell>
          <cell r="H41">
            <v>24370409</v>
          </cell>
          <cell r="I41">
            <v>4331012</v>
          </cell>
          <cell r="J41">
            <v>0</v>
          </cell>
          <cell r="K41">
            <v>0</v>
          </cell>
          <cell r="L41">
            <v>0</v>
          </cell>
          <cell r="M41">
            <v>24370409</v>
          </cell>
          <cell r="N41">
            <v>4331012</v>
          </cell>
          <cell r="O41">
            <v>20039397</v>
          </cell>
          <cell r="P41">
            <v>1743.52</v>
          </cell>
          <cell r="Q41">
            <v>60.45</v>
          </cell>
          <cell r="R41">
            <v>366811</v>
          </cell>
          <cell r="S41">
            <v>0</v>
          </cell>
          <cell r="T41">
            <v>20039397</v>
          </cell>
          <cell r="U41">
            <v>11493.64</v>
          </cell>
          <cell r="V41">
            <v>19042965</v>
          </cell>
          <cell r="W41">
            <v>11025.21</v>
          </cell>
          <cell r="X41">
            <v>1933259</v>
          </cell>
          <cell r="Y41">
            <v>1119.29</v>
          </cell>
          <cell r="Z41">
            <v>9905.92</v>
          </cell>
          <cell r="AA41">
            <v>1874584</v>
          </cell>
          <cell r="AB41">
            <v>0</v>
          </cell>
          <cell r="AC41">
            <v>1874584</v>
          </cell>
          <cell r="AD41">
            <v>1075.17</v>
          </cell>
          <cell r="AE41">
            <v>10418.469999999999</v>
          </cell>
          <cell r="AF41">
            <v>0</v>
          </cell>
          <cell r="AG41">
            <v>0</v>
          </cell>
          <cell r="AH41">
            <v>20039397</v>
          </cell>
          <cell r="AI41">
            <v>11493.64</v>
          </cell>
          <cell r="AJ41">
            <v>1.6478299999999999</v>
          </cell>
          <cell r="AK41">
            <v>1.6808000000000001</v>
          </cell>
          <cell r="AL41">
            <v>0.84360000000000002</v>
          </cell>
          <cell r="AM41">
            <v>1.9923999999999999</v>
          </cell>
          <cell r="AN41">
            <v>1.7899</v>
          </cell>
          <cell r="AO41">
            <v>1.2599</v>
          </cell>
          <cell r="AP41" t="str">
            <v>Reappraised</v>
          </cell>
          <cell r="AQ41">
            <v>1.3341000000000001</v>
          </cell>
          <cell r="AR41">
            <v>1.1984999999999999</v>
          </cell>
          <cell r="AS41">
            <v>1</v>
          </cell>
          <cell r="AT41">
            <v>1</v>
          </cell>
          <cell r="AU41">
            <v>20039397</v>
          </cell>
          <cell r="AV41">
            <v>60.45</v>
          </cell>
          <cell r="AW41">
            <v>366811</v>
          </cell>
          <cell r="AX41">
            <v>19672586</v>
          </cell>
          <cell r="AY41">
            <v>0</v>
          </cell>
          <cell r="AZ41">
            <v>0</v>
          </cell>
          <cell r="BA41" t="str">
            <v xml:space="preserve"> ||</v>
          </cell>
          <cell r="BB41">
            <v>1.6808000000000001</v>
          </cell>
          <cell r="BC41">
            <v>1.3341000000000001</v>
          </cell>
          <cell r="BD41">
            <v>1.1984999999999999</v>
          </cell>
          <cell r="BE41">
            <v>0</v>
          </cell>
          <cell r="BF41">
            <v>1.6478299999999999</v>
          </cell>
          <cell r="BG41">
            <v>3.0499999999999999E-2</v>
          </cell>
          <cell r="BH41">
            <v>0</v>
          </cell>
        </row>
        <row r="42">
          <cell r="A42" t="str">
            <v>T028</v>
          </cell>
          <cell r="B42" t="str">
            <v>Bridgewater</v>
          </cell>
          <cell r="E42" t="str">
            <v>Windsor</v>
          </cell>
          <cell r="F42">
            <v>51</v>
          </cell>
          <cell r="H42">
            <v>1777440</v>
          </cell>
          <cell r="I42">
            <v>335524</v>
          </cell>
          <cell r="J42">
            <v>0</v>
          </cell>
          <cell r="K42">
            <v>0</v>
          </cell>
          <cell r="L42">
            <v>0</v>
          </cell>
          <cell r="M42">
            <v>1777440</v>
          </cell>
          <cell r="N42">
            <v>335524</v>
          </cell>
          <cell r="O42">
            <v>1441916</v>
          </cell>
          <cell r="P42">
            <v>149.72</v>
          </cell>
          <cell r="Q42">
            <v>2.0499999999999998</v>
          </cell>
          <cell r="R42">
            <v>12439</v>
          </cell>
          <cell r="S42">
            <v>0</v>
          </cell>
          <cell r="T42">
            <v>1441916</v>
          </cell>
          <cell r="U42">
            <v>9630.75</v>
          </cell>
          <cell r="V42">
            <v>1424767</v>
          </cell>
          <cell r="W42">
            <v>10024.39</v>
          </cell>
          <cell r="X42">
            <v>42200</v>
          </cell>
          <cell r="Y42">
            <v>296.91000000000003</v>
          </cell>
          <cell r="Z42">
            <v>9727.48</v>
          </cell>
          <cell r="AA42">
            <v>76757</v>
          </cell>
          <cell r="AB42">
            <v>0</v>
          </cell>
          <cell r="AC42">
            <v>76757</v>
          </cell>
          <cell r="AD42">
            <v>512.66999999999996</v>
          </cell>
          <cell r="AE42">
            <v>9118.08</v>
          </cell>
          <cell r="AF42">
            <v>0</v>
          </cell>
          <cell r="AG42">
            <v>0</v>
          </cell>
          <cell r="AH42">
            <v>1441916</v>
          </cell>
          <cell r="AI42">
            <v>9630.75</v>
          </cell>
          <cell r="AJ42">
            <v>1.3807499999999999</v>
          </cell>
          <cell r="AK42">
            <v>1.4084000000000001</v>
          </cell>
          <cell r="AL42">
            <v>0.73370000000000002</v>
          </cell>
          <cell r="AM42">
            <v>1.9196</v>
          </cell>
          <cell r="AN42">
            <v>2.0581</v>
          </cell>
          <cell r="AO42">
            <v>0.73370000000000002</v>
          </cell>
          <cell r="AP42" t="str">
            <v/>
          </cell>
          <cell r="AQ42">
            <v>1.9196</v>
          </cell>
          <cell r="AR42">
            <v>2.0581</v>
          </cell>
          <cell r="AS42">
            <v>0</v>
          </cell>
          <cell r="AT42">
            <v>0</v>
          </cell>
          <cell r="AU42">
            <v>1441916</v>
          </cell>
          <cell r="AV42">
            <v>2.0499999999999998</v>
          </cell>
          <cell r="AW42">
            <v>12439</v>
          </cell>
          <cell r="AX42">
            <v>1429477</v>
          </cell>
          <cell r="AY42">
            <v>0</v>
          </cell>
          <cell r="AZ42">
            <v>0</v>
          </cell>
          <cell r="BA42" t="str">
            <v xml:space="preserve"> ||</v>
          </cell>
          <cell r="BB42">
            <v>1.4084000000000001</v>
          </cell>
          <cell r="BC42">
            <v>1.9196</v>
          </cell>
          <cell r="BD42">
            <v>2.0581</v>
          </cell>
          <cell r="BE42">
            <v>0</v>
          </cell>
          <cell r="BF42">
            <v>1.3807499999999999</v>
          </cell>
          <cell r="BG42">
            <v>2.5499999999999998E-2</v>
          </cell>
          <cell r="BH42">
            <v>0</v>
          </cell>
        </row>
        <row r="43">
          <cell r="A43" t="str">
            <v>T029</v>
          </cell>
          <cell r="B43" t="str">
            <v>Bridport</v>
          </cell>
          <cell r="E43" t="str">
            <v>Addison</v>
          </cell>
          <cell r="F43">
            <v>3</v>
          </cell>
          <cell r="H43">
            <v>2368255</v>
          </cell>
          <cell r="I43">
            <v>203408</v>
          </cell>
          <cell r="J43">
            <v>0</v>
          </cell>
          <cell r="K43">
            <v>0</v>
          </cell>
          <cell r="L43">
            <v>0</v>
          </cell>
          <cell r="M43">
            <v>2368255</v>
          </cell>
          <cell r="N43">
            <v>203408</v>
          </cell>
          <cell r="O43">
            <v>2164847</v>
          </cell>
          <cell r="P43">
            <v>189.34</v>
          </cell>
          <cell r="Q43">
            <v>9.25</v>
          </cell>
          <cell r="R43">
            <v>56129</v>
          </cell>
          <cell r="S43">
            <v>0</v>
          </cell>
          <cell r="T43">
            <v>2164847</v>
          </cell>
          <cell r="U43">
            <v>11433.65</v>
          </cell>
          <cell r="V43">
            <v>1851414</v>
          </cell>
          <cell r="W43">
            <v>10130.299999999999</v>
          </cell>
          <cell r="X43">
            <v>66123</v>
          </cell>
          <cell r="Y43">
            <v>361.8</v>
          </cell>
          <cell r="Z43">
            <v>9768.5</v>
          </cell>
          <cell r="AA43">
            <v>74733</v>
          </cell>
          <cell r="AB43">
            <v>0</v>
          </cell>
          <cell r="AC43">
            <v>74733</v>
          </cell>
          <cell r="AD43">
            <v>394.7</v>
          </cell>
          <cell r="AE43">
            <v>11038.95</v>
          </cell>
          <cell r="AF43">
            <v>0</v>
          </cell>
          <cell r="AG43">
            <v>0</v>
          </cell>
          <cell r="AH43">
            <v>2164847</v>
          </cell>
          <cell r="AI43">
            <v>11433.65</v>
          </cell>
          <cell r="AJ43">
            <v>1.63923</v>
          </cell>
          <cell r="AK43">
            <v>1.6719999999999999</v>
          </cell>
          <cell r="AL43">
            <v>0.91659999999999997</v>
          </cell>
          <cell r="AM43">
            <v>1.8241000000000001</v>
          </cell>
          <cell r="AN43">
            <v>1.6474</v>
          </cell>
          <cell r="AO43">
            <v>0.91659999999999997</v>
          </cell>
          <cell r="AP43" t="str">
            <v/>
          </cell>
          <cell r="AQ43">
            <v>1.8241000000000001</v>
          </cell>
          <cell r="AR43">
            <v>1.6474</v>
          </cell>
          <cell r="AS43">
            <v>0</v>
          </cell>
          <cell r="AT43">
            <v>0</v>
          </cell>
          <cell r="AU43">
            <v>2164847</v>
          </cell>
          <cell r="AV43">
            <v>9.25</v>
          </cell>
          <cell r="AW43">
            <v>56129</v>
          </cell>
          <cell r="AX43">
            <v>2108718</v>
          </cell>
          <cell r="AY43">
            <v>0</v>
          </cell>
          <cell r="AZ43">
            <v>0</v>
          </cell>
          <cell r="BA43" t="str">
            <v xml:space="preserve"> ||</v>
          </cell>
          <cell r="BB43">
            <v>1.6719999999999999</v>
          </cell>
          <cell r="BC43">
            <v>1.8241000000000001</v>
          </cell>
          <cell r="BD43">
            <v>1.6474</v>
          </cell>
          <cell r="BE43">
            <v>0</v>
          </cell>
          <cell r="BF43">
            <v>1.63923</v>
          </cell>
          <cell r="BG43">
            <v>3.0300000000000001E-2</v>
          </cell>
          <cell r="BH43">
            <v>0</v>
          </cell>
        </row>
        <row r="44">
          <cell r="A44" t="str">
            <v>T030</v>
          </cell>
          <cell r="B44" t="str">
            <v>Brighton</v>
          </cell>
          <cell r="E44" t="str">
            <v>Essex</v>
          </cell>
          <cell r="F44">
            <v>31</v>
          </cell>
          <cell r="H44">
            <v>2266293</v>
          </cell>
          <cell r="I44">
            <v>328729</v>
          </cell>
          <cell r="J44">
            <v>0</v>
          </cell>
          <cell r="K44">
            <v>0</v>
          </cell>
          <cell r="L44">
            <v>0</v>
          </cell>
          <cell r="M44">
            <v>2266293</v>
          </cell>
          <cell r="N44">
            <v>328729</v>
          </cell>
          <cell r="O44">
            <v>1937564</v>
          </cell>
          <cell r="P44">
            <v>221.66</v>
          </cell>
          <cell r="Q44">
            <v>10.29</v>
          </cell>
          <cell r="R44">
            <v>62440</v>
          </cell>
          <cell r="S44">
            <v>0</v>
          </cell>
          <cell r="T44">
            <v>1937564</v>
          </cell>
          <cell r="U44">
            <v>8741.15</v>
          </cell>
          <cell r="V44">
            <v>1754200</v>
          </cell>
          <cell r="W44">
            <v>7636.92</v>
          </cell>
          <cell r="X44">
            <v>9032</v>
          </cell>
          <cell r="Y44">
            <v>39.32</v>
          </cell>
          <cell r="Z44">
            <v>7597.6</v>
          </cell>
          <cell r="AA44">
            <v>11196</v>
          </cell>
          <cell r="AB44">
            <v>0</v>
          </cell>
          <cell r="AC44">
            <v>11196</v>
          </cell>
          <cell r="AD44">
            <v>50.51</v>
          </cell>
          <cell r="AE44">
            <v>8690.64</v>
          </cell>
          <cell r="AF44">
            <v>0</v>
          </cell>
          <cell r="AG44">
            <v>0</v>
          </cell>
          <cell r="AH44">
            <v>1937564</v>
          </cell>
          <cell r="AI44">
            <v>8741.15</v>
          </cell>
          <cell r="AJ44">
            <v>1.2532099999999999</v>
          </cell>
          <cell r="AK44">
            <v>1.2783</v>
          </cell>
          <cell r="AL44">
            <v>0.91390000000000005</v>
          </cell>
          <cell r="AM44">
            <v>1.3987000000000001</v>
          </cell>
          <cell r="AN44">
            <v>1.6523000000000001</v>
          </cell>
          <cell r="AO44">
            <v>0.91390000000000005</v>
          </cell>
          <cell r="AP44" t="str">
            <v/>
          </cell>
          <cell r="AQ44">
            <v>1.3987000000000001</v>
          </cell>
          <cell r="AR44">
            <v>1.6523000000000001</v>
          </cell>
          <cell r="AS44">
            <v>0</v>
          </cell>
          <cell r="AT44">
            <v>0</v>
          </cell>
          <cell r="AU44">
            <v>1937564</v>
          </cell>
          <cell r="AV44">
            <v>10.29</v>
          </cell>
          <cell r="AW44">
            <v>62440</v>
          </cell>
          <cell r="AX44">
            <v>1875124</v>
          </cell>
          <cell r="AY44">
            <v>0</v>
          </cell>
          <cell r="AZ44">
            <v>0</v>
          </cell>
          <cell r="BA44" t="str">
            <v xml:space="preserve"> ||</v>
          </cell>
          <cell r="BB44">
            <v>1.2783</v>
          </cell>
          <cell r="BC44">
            <v>1.3987000000000001</v>
          </cell>
          <cell r="BD44">
            <v>1.6523000000000001</v>
          </cell>
          <cell r="BE44">
            <v>0</v>
          </cell>
          <cell r="BF44">
            <v>1.2532099999999999</v>
          </cell>
          <cell r="BG44">
            <v>2.3199999999999998E-2</v>
          </cell>
          <cell r="BH44">
            <v>0</v>
          </cell>
        </row>
        <row r="45">
          <cell r="A45" t="str">
            <v>T031</v>
          </cell>
          <cell r="B45" t="str">
            <v>Bristol</v>
          </cell>
          <cell r="E45" t="str">
            <v>Addison</v>
          </cell>
          <cell r="F45">
            <v>1</v>
          </cell>
          <cell r="H45">
            <v>8125570</v>
          </cell>
          <cell r="I45">
            <v>438134</v>
          </cell>
          <cell r="J45">
            <v>0</v>
          </cell>
          <cell r="K45">
            <v>0</v>
          </cell>
          <cell r="L45">
            <v>0</v>
          </cell>
          <cell r="M45">
            <v>8125570</v>
          </cell>
          <cell r="N45">
            <v>438134</v>
          </cell>
          <cell r="O45">
            <v>7687436</v>
          </cell>
          <cell r="P45">
            <v>717.12</v>
          </cell>
          <cell r="Q45">
            <v>17.2</v>
          </cell>
          <cell r="R45">
            <v>104370</v>
          </cell>
          <cell r="S45">
            <v>0</v>
          </cell>
          <cell r="T45">
            <v>7687436</v>
          </cell>
          <cell r="U45">
            <v>10719.87</v>
          </cell>
          <cell r="V45">
            <v>7263062</v>
          </cell>
          <cell r="W45">
            <v>10029.219999999999</v>
          </cell>
          <cell r="X45">
            <v>194101</v>
          </cell>
          <cell r="Y45">
            <v>268.02</v>
          </cell>
          <cell r="Z45">
            <v>9761.2000000000007</v>
          </cell>
          <cell r="AA45">
            <v>298882</v>
          </cell>
          <cell r="AB45">
            <v>0</v>
          </cell>
          <cell r="AC45">
            <v>298882</v>
          </cell>
          <cell r="AD45">
            <v>416.78</v>
          </cell>
          <cell r="AE45">
            <v>10303.09</v>
          </cell>
          <cell r="AF45">
            <v>0</v>
          </cell>
          <cell r="AG45">
            <v>0</v>
          </cell>
          <cell r="AH45">
            <v>7687436</v>
          </cell>
          <cell r="AI45">
            <v>10719.87</v>
          </cell>
          <cell r="AJ45">
            <v>1.5368999999999999</v>
          </cell>
          <cell r="AK45">
            <v>1.5676000000000001</v>
          </cell>
          <cell r="AL45">
            <v>0.753</v>
          </cell>
          <cell r="AM45">
            <v>2.0817999999999999</v>
          </cell>
          <cell r="AN45">
            <v>2.0053000000000001</v>
          </cell>
          <cell r="AO45">
            <v>1.2162999999999999</v>
          </cell>
          <cell r="AP45" t="str">
            <v>Reappraised</v>
          </cell>
          <cell r="AQ45">
            <v>1.2887999999999999</v>
          </cell>
          <cell r="AR45">
            <v>1.2415</v>
          </cell>
          <cell r="AS45">
            <v>1</v>
          </cell>
          <cell r="AT45">
            <v>1</v>
          </cell>
          <cell r="AU45">
            <v>7687436</v>
          </cell>
          <cell r="AV45">
            <v>17.2</v>
          </cell>
          <cell r="AW45">
            <v>104370</v>
          </cell>
          <cell r="AX45">
            <v>7583066</v>
          </cell>
          <cell r="AY45">
            <v>0</v>
          </cell>
          <cell r="AZ45">
            <v>0</v>
          </cell>
          <cell r="BA45" t="str">
            <v xml:space="preserve"> ||</v>
          </cell>
          <cell r="BB45">
            <v>1.5676000000000001</v>
          </cell>
          <cell r="BC45">
            <v>1.2887999999999999</v>
          </cell>
          <cell r="BD45">
            <v>1.2415</v>
          </cell>
          <cell r="BE45">
            <v>0</v>
          </cell>
          <cell r="BF45">
            <v>1.5368999999999999</v>
          </cell>
          <cell r="BG45">
            <v>2.8400000000000002E-2</v>
          </cell>
          <cell r="BH45">
            <v>0</v>
          </cell>
        </row>
        <row r="46">
          <cell r="A46" t="str">
            <v>T032</v>
          </cell>
          <cell r="B46" t="str">
            <v>Brookfield</v>
          </cell>
          <cell r="E46" t="str">
            <v>Orange</v>
          </cell>
          <cell r="F46">
            <v>28</v>
          </cell>
          <cell r="H46">
            <v>2559458</v>
          </cell>
          <cell r="I46">
            <v>373805</v>
          </cell>
          <cell r="J46">
            <v>0</v>
          </cell>
          <cell r="K46">
            <v>0</v>
          </cell>
          <cell r="L46">
            <v>0</v>
          </cell>
          <cell r="M46">
            <v>2559458</v>
          </cell>
          <cell r="N46">
            <v>373805</v>
          </cell>
          <cell r="O46">
            <v>2185653</v>
          </cell>
          <cell r="P46">
            <v>201.01</v>
          </cell>
          <cell r="Q46">
            <v>10.43</v>
          </cell>
          <cell r="R46">
            <v>63289</v>
          </cell>
          <cell r="S46">
            <v>0</v>
          </cell>
          <cell r="T46">
            <v>2185653</v>
          </cell>
          <cell r="U46">
            <v>10873.35</v>
          </cell>
          <cell r="V46">
            <v>1994041</v>
          </cell>
          <cell r="W46">
            <v>9666.2000000000007</v>
          </cell>
          <cell r="X46">
            <v>9652</v>
          </cell>
          <cell r="Y46">
            <v>46.79</v>
          </cell>
          <cell r="Z46">
            <v>9619.41</v>
          </cell>
          <cell r="AA46">
            <v>9687</v>
          </cell>
          <cell r="AB46">
            <v>0</v>
          </cell>
          <cell r="AC46">
            <v>9687</v>
          </cell>
          <cell r="AD46">
            <v>48.19</v>
          </cell>
          <cell r="AE46">
            <v>10825.16</v>
          </cell>
          <cell r="AF46">
            <v>0</v>
          </cell>
          <cell r="AG46">
            <v>0</v>
          </cell>
          <cell r="AH46">
            <v>2185653</v>
          </cell>
          <cell r="AI46">
            <v>10873.35</v>
          </cell>
          <cell r="AJ46">
            <v>1.5589</v>
          </cell>
          <cell r="AK46">
            <v>1.5901000000000001</v>
          </cell>
          <cell r="AL46">
            <v>0.81699999999999995</v>
          </cell>
          <cell r="AM46">
            <v>1.9462999999999999</v>
          </cell>
          <cell r="AN46">
            <v>1.8482000000000001</v>
          </cell>
          <cell r="AO46">
            <v>0.81699999999999995</v>
          </cell>
          <cell r="AP46" t="str">
            <v/>
          </cell>
          <cell r="AQ46">
            <v>1.9462999999999999</v>
          </cell>
          <cell r="AR46">
            <v>1.8482000000000001</v>
          </cell>
          <cell r="AS46">
            <v>0</v>
          </cell>
          <cell r="AT46">
            <v>0</v>
          </cell>
          <cell r="AU46">
            <v>2185653</v>
          </cell>
          <cell r="AV46">
            <v>10.43</v>
          </cell>
          <cell r="AW46">
            <v>63289</v>
          </cell>
          <cell r="AX46">
            <v>2122364</v>
          </cell>
          <cell r="AY46">
            <v>0</v>
          </cell>
          <cell r="AZ46">
            <v>0</v>
          </cell>
          <cell r="BA46" t="str">
            <v xml:space="preserve"> ||</v>
          </cell>
          <cell r="BB46">
            <v>1.5901000000000001</v>
          </cell>
          <cell r="BC46">
            <v>1.9462999999999999</v>
          </cell>
          <cell r="BD46">
            <v>1.8482000000000001</v>
          </cell>
          <cell r="BE46">
            <v>0</v>
          </cell>
          <cell r="BF46">
            <v>1.5589</v>
          </cell>
          <cell r="BG46">
            <v>2.8799999999999999E-2</v>
          </cell>
          <cell r="BH46">
            <v>0</v>
          </cell>
        </row>
        <row r="47">
          <cell r="A47" t="str">
            <v>T033</v>
          </cell>
          <cell r="B47" t="str">
            <v>Brookline</v>
          </cell>
          <cell r="E47" t="str">
            <v>Windham</v>
          </cell>
          <cell r="F47">
            <v>46</v>
          </cell>
          <cell r="H47">
            <v>1140821</v>
          </cell>
          <cell r="I47">
            <v>246272</v>
          </cell>
          <cell r="J47">
            <v>0</v>
          </cell>
          <cell r="K47">
            <v>0</v>
          </cell>
          <cell r="L47">
            <v>0</v>
          </cell>
          <cell r="M47">
            <v>1140821</v>
          </cell>
          <cell r="N47">
            <v>246272</v>
          </cell>
          <cell r="O47">
            <v>894549</v>
          </cell>
          <cell r="P47">
            <v>83.18</v>
          </cell>
          <cell r="Q47">
            <v>2.76</v>
          </cell>
          <cell r="R47">
            <v>16748</v>
          </cell>
          <cell r="S47">
            <v>0</v>
          </cell>
          <cell r="T47">
            <v>894549</v>
          </cell>
          <cell r="U47">
            <v>10754.38</v>
          </cell>
          <cell r="V47">
            <v>878229</v>
          </cell>
          <cell r="W47">
            <v>10327.25</v>
          </cell>
          <cell r="X47">
            <v>25595</v>
          </cell>
          <cell r="Y47">
            <v>300.98</v>
          </cell>
          <cell r="Z47">
            <v>10026.27</v>
          </cell>
          <cell r="AA47">
            <v>24133</v>
          </cell>
          <cell r="AB47">
            <v>0</v>
          </cell>
          <cell r="AC47">
            <v>24133</v>
          </cell>
          <cell r="AD47">
            <v>290.13</v>
          </cell>
          <cell r="AE47">
            <v>10464.25</v>
          </cell>
          <cell r="AF47">
            <v>0</v>
          </cell>
          <cell r="AG47">
            <v>0</v>
          </cell>
          <cell r="AH47">
            <v>894549</v>
          </cell>
          <cell r="AI47">
            <v>10754.38</v>
          </cell>
          <cell r="AJ47">
            <v>1.5418499999999999</v>
          </cell>
          <cell r="AK47">
            <v>1.5727</v>
          </cell>
          <cell r="AL47">
            <v>0.73209999999999997</v>
          </cell>
          <cell r="AM47">
            <v>2.1482000000000001</v>
          </cell>
          <cell r="AN47">
            <v>2.0626000000000002</v>
          </cell>
          <cell r="AO47">
            <v>0.73209999999999997</v>
          </cell>
          <cell r="AP47" t="str">
            <v/>
          </cell>
          <cell r="AQ47">
            <v>2.1482000000000001</v>
          </cell>
          <cell r="AR47">
            <v>2.0626000000000002</v>
          </cell>
          <cell r="AS47">
            <v>0</v>
          </cell>
          <cell r="AT47">
            <v>0</v>
          </cell>
          <cell r="AU47">
            <v>894549</v>
          </cell>
          <cell r="AV47">
            <v>2.76</v>
          </cell>
          <cell r="AW47">
            <v>16748</v>
          </cell>
          <cell r="AX47">
            <v>877801</v>
          </cell>
          <cell r="AY47">
            <v>0</v>
          </cell>
          <cell r="AZ47">
            <v>0</v>
          </cell>
          <cell r="BA47" t="str">
            <v xml:space="preserve"> ||</v>
          </cell>
          <cell r="BB47">
            <v>1.5727</v>
          </cell>
          <cell r="BC47">
            <v>2.1482000000000001</v>
          </cell>
          <cell r="BD47">
            <v>2.0626000000000002</v>
          </cell>
          <cell r="BE47">
            <v>0</v>
          </cell>
          <cell r="BF47">
            <v>1.5418499999999999</v>
          </cell>
          <cell r="BG47">
            <v>2.8500000000000001E-2</v>
          </cell>
          <cell r="BH47">
            <v>0</v>
          </cell>
        </row>
        <row r="48">
          <cell r="A48" t="str">
            <v>T034</v>
          </cell>
          <cell r="B48" t="str">
            <v>Brownington</v>
          </cell>
          <cell r="E48" t="str">
            <v>Orleans</v>
          </cell>
          <cell r="F48">
            <v>34</v>
          </cell>
          <cell r="H48">
            <v>1830791</v>
          </cell>
          <cell r="I48">
            <v>376674</v>
          </cell>
          <cell r="J48">
            <v>0</v>
          </cell>
          <cell r="K48">
            <v>0</v>
          </cell>
          <cell r="L48">
            <v>0</v>
          </cell>
          <cell r="M48">
            <v>1830791</v>
          </cell>
          <cell r="N48">
            <v>376674</v>
          </cell>
          <cell r="O48">
            <v>1454117</v>
          </cell>
          <cell r="P48">
            <v>159.15</v>
          </cell>
          <cell r="Q48">
            <v>0.59</v>
          </cell>
          <cell r="R48">
            <v>3580</v>
          </cell>
          <cell r="S48">
            <v>0</v>
          </cell>
          <cell r="T48">
            <v>1454117</v>
          </cell>
          <cell r="U48">
            <v>9136.77</v>
          </cell>
          <cell r="V48">
            <v>1394779</v>
          </cell>
          <cell r="W48">
            <v>8457.31</v>
          </cell>
          <cell r="X48">
            <v>34000</v>
          </cell>
          <cell r="Y48">
            <v>206.16</v>
          </cell>
          <cell r="Z48">
            <v>8251.15</v>
          </cell>
          <cell r="AA48">
            <v>34000</v>
          </cell>
          <cell r="AB48">
            <v>0</v>
          </cell>
          <cell r="AC48">
            <v>34000</v>
          </cell>
          <cell r="AD48">
            <v>213.63</v>
          </cell>
          <cell r="AE48">
            <v>8923.14</v>
          </cell>
          <cell r="AF48">
            <v>0</v>
          </cell>
          <cell r="AG48">
            <v>0</v>
          </cell>
          <cell r="AH48">
            <v>1454117</v>
          </cell>
          <cell r="AI48">
            <v>9136.77</v>
          </cell>
          <cell r="AJ48">
            <v>1.30993</v>
          </cell>
          <cell r="AK48">
            <v>1.3361000000000001</v>
          </cell>
          <cell r="AL48">
            <v>0.88719999999999999</v>
          </cell>
          <cell r="AM48">
            <v>1.506</v>
          </cell>
          <cell r="AN48">
            <v>1.702</v>
          </cell>
          <cell r="AO48">
            <v>0.88719999999999999</v>
          </cell>
          <cell r="AP48" t="str">
            <v/>
          </cell>
          <cell r="AQ48">
            <v>1.506</v>
          </cell>
          <cell r="AR48">
            <v>1.702</v>
          </cell>
          <cell r="AS48">
            <v>0</v>
          </cell>
          <cell r="AT48">
            <v>0</v>
          </cell>
          <cell r="AU48">
            <v>1454117</v>
          </cell>
          <cell r="AV48">
            <v>0.59</v>
          </cell>
          <cell r="AW48">
            <v>3580</v>
          </cell>
          <cell r="AX48">
            <v>1450537</v>
          </cell>
          <cell r="AY48">
            <v>0</v>
          </cell>
          <cell r="AZ48">
            <v>0</v>
          </cell>
          <cell r="BA48" t="str">
            <v xml:space="preserve"> ||</v>
          </cell>
          <cell r="BB48">
            <v>1.3361000000000001</v>
          </cell>
          <cell r="BC48">
            <v>1.506</v>
          </cell>
          <cell r="BD48">
            <v>1.702</v>
          </cell>
          <cell r="BE48">
            <v>0</v>
          </cell>
          <cell r="BF48">
            <v>1.30993</v>
          </cell>
          <cell r="BG48">
            <v>2.4199999999999999E-2</v>
          </cell>
          <cell r="BH48">
            <v>0</v>
          </cell>
        </row>
        <row r="49">
          <cell r="A49" t="str">
            <v>T035</v>
          </cell>
          <cell r="B49" t="str">
            <v>Brunswick</v>
          </cell>
          <cell r="E49" t="str">
            <v>Essex</v>
          </cell>
          <cell r="F49">
            <v>19</v>
          </cell>
          <cell r="H49">
            <v>254542</v>
          </cell>
          <cell r="I49">
            <v>44431</v>
          </cell>
          <cell r="J49">
            <v>0</v>
          </cell>
          <cell r="K49">
            <v>0</v>
          </cell>
          <cell r="L49">
            <v>0</v>
          </cell>
          <cell r="M49">
            <v>254542</v>
          </cell>
          <cell r="N49">
            <v>44431</v>
          </cell>
          <cell r="O49">
            <v>210111</v>
          </cell>
          <cell r="P49">
            <v>30.43</v>
          </cell>
          <cell r="Q49">
            <v>0</v>
          </cell>
          <cell r="R49">
            <v>0</v>
          </cell>
          <cell r="S49">
            <v>0</v>
          </cell>
          <cell r="T49">
            <v>210111</v>
          </cell>
          <cell r="U49">
            <v>6904.73</v>
          </cell>
          <cell r="V49">
            <v>214404</v>
          </cell>
          <cell r="W49">
            <v>6800</v>
          </cell>
          <cell r="X49">
            <v>0</v>
          </cell>
          <cell r="Y49">
            <v>0</v>
          </cell>
          <cell r="Z49">
            <v>6800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6904.73</v>
          </cell>
          <cell r="AF49">
            <v>0</v>
          </cell>
          <cell r="AG49">
            <v>0</v>
          </cell>
          <cell r="AH49">
            <v>210111</v>
          </cell>
          <cell r="AI49">
            <v>6904.73</v>
          </cell>
          <cell r="AJ49">
            <v>1</v>
          </cell>
          <cell r="AK49">
            <v>1.02</v>
          </cell>
          <cell r="AL49">
            <v>0.99690000000000001</v>
          </cell>
          <cell r="AM49">
            <v>1.0232000000000001</v>
          </cell>
          <cell r="AN49">
            <v>1.5146999999999999</v>
          </cell>
          <cell r="AO49">
            <v>0.99690000000000001</v>
          </cell>
          <cell r="AP49" t="str">
            <v/>
          </cell>
          <cell r="AQ49">
            <v>1.0232000000000001</v>
          </cell>
          <cell r="AR49">
            <v>1.5146999999999999</v>
          </cell>
          <cell r="AS49">
            <v>0</v>
          </cell>
          <cell r="AT49">
            <v>0</v>
          </cell>
          <cell r="AU49">
            <v>210111</v>
          </cell>
          <cell r="AV49">
            <v>0</v>
          </cell>
          <cell r="AW49">
            <v>0</v>
          </cell>
          <cell r="AX49">
            <v>210111</v>
          </cell>
          <cell r="AY49">
            <v>70.270000000000437</v>
          </cell>
          <cell r="AZ49">
            <v>855</v>
          </cell>
          <cell r="BA49" t="str">
            <v xml:space="preserve"> ||</v>
          </cell>
          <cell r="BB49">
            <v>1.02</v>
          </cell>
          <cell r="BC49">
            <v>1.0232000000000001</v>
          </cell>
          <cell r="BD49">
            <v>1.5146999999999999</v>
          </cell>
          <cell r="BE49">
            <v>1</v>
          </cell>
          <cell r="BF49">
            <v>1</v>
          </cell>
          <cell r="BG49">
            <v>1.8499999999999999E-2</v>
          </cell>
          <cell r="BH49">
            <v>0</v>
          </cell>
        </row>
        <row r="50">
          <cell r="A50" t="str">
            <v>T036</v>
          </cell>
          <cell r="B50" t="str">
            <v>Burke</v>
          </cell>
          <cell r="E50" t="str">
            <v>Caledonia</v>
          </cell>
          <cell r="F50">
            <v>8</v>
          </cell>
          <cell r="H50">
            <v>2863241</v>
          </cell>
          <cell r="I50">
            <v>458353</v>
          </cell>
          <cell r="J50">
            <v>0</v>
          </cell>
          <cell r="K50">
            <v>0</v>
          </cell>
          <cell r="L50">
            <v>0</v>
          </cell>
          <cell r="M50">
            <v>2863241</v>
          </cell>
          <cell r="N50">
            <v>458353</v>
          </cell>
          <cell r="O50">
            <v>2404888</v>
          </cell>
          <cell r="P50">
            <v>273.49</v>
          </cell>
          <cell r="Q50">
            <v>0.24</v>
          </cell>
          <cell r="R50">
            <v>1456</v>
          </cell>
          <cell r="S50">
            <v>0</v>
          </cell>
          <cell r="T50">
            <v>2404888</v>
          </cell>
          <cell r="U50">
            <v>8793.33</v>
          </cell>
          <cell r="V50">
            <v>2129387</v>
          </cell>
          <cell r="W50">
            <v>7861.29</v>
          </cell>
          <cell r="X50">
            <v>30953</v>
          </cell>
          <cell r="Y50">
            <v>114.27</v>
          </cell>
          <cell r="Z50">
            <v>7747.02</v>
          </cell>
          <cell r="AA50">
            <v>38058</v>
          </cell>
          <cell r="AB50">
            <v>0</v>
          </cell>
          <cell r="AC50">
            <v>38058</v>
          </cell>
          <cell r="AD50">
            <v>139.16</v>
          </cell>
          <cell r="AE50">
            <v>8654.17</v>
          </cell>
          <cell r="AF50">
            <v>0</v>
          </cell>
          <cell r="AG50">
            <v>0</v>
          </cell>
          <cell r="AH50">
            <v>2404888</v>
          </cell>
          <cell r="AI50">
            <v>8793.33</v>
          </cell>
          <cell r="AJ50">
            <v>1.2606900000000001</v>
          </cell>
          <cell r="AK50">
            <v>1.2859</v>
          </cell>
          <cell r="AL50">
            <v>0.77980000000000005</v>
          </cell>
          <cell r="AM50">
            <v>1.649</v>
          </cell>
          <cell r="AN50">
            <v>1.9363999999999999</v>
          </cell>
          <cell r="AO50">
            <v>0.77980000000000005</v>
          </cell>
          <cell r="AP50" t="str">
            <v/>
          </cell>
          <cell r="AQ50">
            <v>1.649</v>
          </cell>
          <cell r="AR50">
            <v>1.9363999999999999</v>
          </cell>
          <cell r="AS50">
            <v>0</v>
          </cell>
          <cell r="AT50">
            <v>0</v>
          </cell>
          <cell r="AU50">
            <v>2404888</v>
          </cell>
          <cell r="AV50">
            <v>0.24</v>
          </cell>
          <cell r="AW50">
            <v>1456</v>
          </cell>
          <cell r="AX50">
            <v>2403432</v>
          </cell>
          <cell r="AY50">
            <v>0</v>
          </cell>
          <cell r="AZ50">
            <v>0</v>
          </cell>
          <cell r="BA50" t="str">
            <v xml:space="preserve"> ||</v>
          </cell>
          <cell r="BB50">
            <v>1.2859</v>
          </cell>
          <cell r="BC50">
            <v>1.649</v>
          </cell>
          <cell r="BD50">
            <v>1.9363999999999999</v>
          </cell>
          <cell r="BE50">
            <v>0</v>
          </cell>
          <cell r="BF50">
            <v>1.2606900000000001</v>
          </cell>
          <cell r="BG50">
            <v>2.3300000000000001E-2</v>
          </cell>
          <cell r="BH50">
            <v>0</v>
          </cell>
        </row>
        <row r="51">
          <cell r="A51" t="str">
            <v>T037</v>
          </cell>
          <cell r="B51" t="str">
            <v>Burlington</v>
          </cell>
          <cell r="E51" t="str">
            <v>Chittenden</v>
          </cell>
          <cell r="F51">
            <v>15</v>
          </cell>
          <cell r="H51">
            <v>52659948</v>
          </cell>
          <cell r="I51">
            <v>22685311</v>
          </cell>
          <cell r="J51">
            <v>0</v>
          </cell>
          <cell r="K51">
            <v>0</v>
          </cell>
          <cell r="L51">
            <v>0</v>
          </cell>
          <cell r="M51">
            <v>52659948</v>
          </cell>
          <cell r="N51">
            <v>22685311</v>
          </cell>
          <cell r="O51">
            <v>29974637</v>
          </cell>
          <cell r="P51">
            <v>3810.43</v>
          </cell>
          <cell r="Q51">
            <v>103.67</v>
          </cell>
          <cell r="R51">
            <v>629070</v>
          </cell>
          <cell r="S51">
            <v>0</v>
          </cell>
          <cell r="T51">
            <v>29974637</v>
          </cell>
          <cell r="U51">
            <v>7866.47</v>
          </cell>
          <cell r="V51">
            <v>28101931</v>
          </cell>
          <cell r="W51">
            <v>7264.48</v>
          </cell>
          <cell r="X51">
            <v>663866</v>
          </cell>
          <cell r="Y51">
            <v>171.61</v>
          </cell>
          <cell r="Z51">
            <v>7092.87</v>
          </cell>
          <cell r="AA51">
            <v>705356</v>
          </cell>
          <cell r="AB51">
            <v>15684</v>
          </cell>
          <cell r="AC51">
            <v>689672</v>
          </cell>
          <cell r="AD51">
            <v>181</v>
          </cell>
          <cell r="AE51">
            <v>7685.47</v>
          </cell>
          <cell r="AF51">
            <v>0</v>
          </cell>
          <cell r="AG51">
            <v>0</v>
          </cell>
          <cell r="AH51">
            <v>29974637</v>
          </cell>
          <cell r="AI51">
            <v>7866.47</v>
          </cell>
          <cell r="AJ51">
            <v>1.12781</v>
          </cell>
          <cell r="AK51">
            <v>1.1504000000000001</v>
          </cell>
          <cell r="AL51">
            <v>0.61580000000000001</v>
          </cell>
          <cell r="AM51">
            <v>1.8681000000000001</v>
          </cell>
          <cell r="AN51">
            <v>2.4521000000000002</v>
          </cell>
          <cell r="AO51">
            <v>1.2376</v>
          </cell>
          <cell r="AP51" t="str">
            <v>Reappraised</v>
          </cell>
          <cell r="AQ51">
            <v>0.92949999999999999</v>
          </cell>
          <cell r="AR51">
            <v>1.2201</v>
          </cell>
          <cell r="AS51">
            <v>1</v>
          </cell>
          <cell r="AT51">
            <v>1</v>
          </cell>
          <cell r="AU51">
            <v>29974637</v>
          </cell>
          <cell r="AV51">
            <v>103.67</v>
          </cell>
          <cell r="AW51">
            <v>629070</v>
          </cell>
          <cell r="AX51">
            <v>29345567</v>
          </cell>
          <cell r="AY51">
            <v>0</v>
          </cell>
          <cell r="AZ51">
            <v>0</v>
          </cell>
          <cell r="BA51" t="str">
            <v xml:space="preserve"> ||</v>
          </cell>
          <cell r="BB51">
            <v>1.1504000000000001</v>
          </cell>
          <cell r="BC51">
            <v>0.92949999999999999</v>
          </cell>
          <cell r="BD51">
            <v>1.2201</v>
          </cell>
          <cell r="BE51">
            <v>0</v>
          </cell>
          <cell r="BF51">
            <v>1.12781</v>
          </cell>
          <cell r="BG51">
            <v>2.0899999999999998E-2</v>
          </cell>
          <cell r="BH51">
            <v>0</v>
          </cell>
        </row>
        <row r="52">
          <cell r="A52" t="str">
            <v>T038</v>
          </cell>
          <cell r="B52" t="str">
            <v>Cabot</v>
          </cell>
          <cell r="E52" t="str">
            <v>Washington</v>
          </cell>
          <cell r="F52">
            <v>41</v>
          </cell>
          <cell r="H52">
            <v>3115110</v>
          </cell>
          <cell r="I52">
            <v>670815</v>
          </cell>
          <cell r="J52">
            <v>0</v>
          </cell>
          <cell r="K52">
            <v>0</v>
          </cell>
          <cell r="L52">
            <v>0</v>
          </cell>
          <cell r="M52">
            <v>3115110</v>
          </cell>
          <cell r="N52">
            <v>670815</v>
          </cell>
          <cell r="O52">
            <v>2444295</v>
          </cell>
          <cell r="P52">
            <v>216.54</v>
          </cell>
          <cell r="Q52">
            <v>2.34</v>
          </cell>
          <cell r="R52">
            <v>14199</v>
          </cell>
          <cell r="S52">
            <v>0</v>
          </cell>
          <cell r="T52">
            <v>2444295</v>
          </cell>
          <cell r="U52">
            <v>11287.96</v>
          </cell>
          <cell r="V52">
            <v>2452747</v>
          </cell>
          <cell r="W52">
            <v>10930.73</v>
          </cell>
          <cell r="X52">
            <v>97193</v>
          </cell>
          <cell r="Y52">
            <v>433.14</v>
          </cell>
          <cell r="Z52">
            <v>10497.59</v>
          </cell>
          <cell r="AA52">
            <v>84667</v>
          </cell>
          <cell r="AB52">
            <v>0</v>
          </cell>
          <cell r="AC52">
            <v>84667</v>
          </cell>
          <cell r="AD52">
            <v>391</v>
          </cell>
          <cell r="AE52">
            <v>10896.96</v>
          </cell>
          <cell r="AF52">
            <v>0</v>
          </cell>
          <cell r="AG52">
            <v>0</v>
          </cell>
          <cell r="AH52">
            <v>2444295</v>
          </cell>
          <cell r="AI52">
            <v>11287.96</v>
          </cell>
          <cell r="AJ52">
            <v>1.61835</v>
          </cell>
          <cell r="AK52">
            <v>1.6507000000000001</v>
          </cell>
          <cell r="AL52">
            <v>0.77449999999999997</v>
          </cell>
          <cell r="AM52">
            <v>2.1313</v>
          </cell>
          <cell r="AN52">
            <v>1.9496</v>
          </cell>
          <cell r="AO52">
            <v>0.77449999999999997</v>
          </cell>
          <cell r="AP52" t="str">
            <v/>
          </cell>
          <cell r="AQ52">
            <v>2.1313</v>
          </cell>
          <cell r="AR52">
            <v>1.9496</v>
          </cell>
          <cell r="AS52">
            <v>0</v>
          </cell>
          <cell r="AT52">
            <v>0</v>
          </cell>
          <cell r="AU52">
            <v>2444295</v>
          </cell>
          <cell r="AV52">
            <v>2.34</v>
          </cell>
          <cell r="AW52">
            <v>14199</v>
          </cell>
          <cell r="AX52">
            <v>2430096</v>
          </cell>
          <cell r="AY52">
            <v>0</v>
          </cell>
          <cell r="AZ52">
            <v>0</v>
          </cell>
          <cell r="BA52" t="str">
            <v xml:space="preserve"> ||</v>
          </cell>
          <cell r="BB52">
            <v>1.6507000000000001</v>
          </cell>
          <cell r="BC52">
            <v>2.1313</v>
          </cell>
          <cell r="BD52">
            <v>1.9496</v>
          </cell>
          <cell r="BE52">
            <v>0</v>
          </cell>
          <cell r="BF52">
            <v>1.61835</v>
          </cell>
          <cell r="BG52">
            <v>2.9899999999999999E-2</v>
          </cell>
          <cell r="BH52">
            <v>0</v>
          </cell>
        </row>
        <row r="53">
          <cell r="A53" t="str">
            <v>T039</v>
          </cell>
          <cell r="B53" t="str">
            <v>Calais</v>
          </cell>
          <cell r="E53" t="str">
            <v>Washington</v>
          </cell>
          <cell r="F53">
            <v>32</v>
          </cell>
          <cell r="H53">
            <v>3099280</v>
          </cell>
          <cell r="I53">
            <v>411398</v>
          </cell>
          <cell r="J53">
            <v>0</v>
          </cell>
          <cell r="K53">
            <v>0</v>
          </cell>
          <cell r="L53">
            <v>0</v>
          </cell>
          <cell r="M53">
            <v>3099280</v>
          </cell>
          <cell r="N53">
            <v>411398</v>
          </cell>
          <cell r="O53">
            <v>2687882</v>
          </cell>
          <cell r="P53">
            <v>255.14</v>
          </cell>
          <cell r="Q53">
            <v>1.94</v>
          </cell>
          <cell r="R53">
            <v>11772</v>
          </cell>
          <cell r="S53">
            <v>0</v>
          </cell>
          <cell r="T53">
            <v>2687882</v>
          </cell>
          <cell r="U53">
            <v>10534.93</v>
          </cell>
          <cell r="V53">
            <v>2714634</v>
          </cell>
          <cell r="W53">
            <v>10267.540000000001</v>
          </cell>
          <cell r="X53">
            <v>224639</v>
          </cell>
          <cell r="Y53">
            <v>849.65</v>
          </cell>
          <cell r="Z53">
            <v>9417.89</v>
          </cell>
          <cell r="AA53">
            <v>225923</v>
          </cell>
          <cell r="AB53">
            <v>0</v>
          </cell>
          <cell r="AC53">
            <v>225923</v>
          </cell>
          <cell r="AD53">
            <v>885.49</v>
          </cell>
          <cell r="AE53">
            <v>9649.44</v>
          </cell>
          <cell r="AF53">
            <v>0</v>
          </cell>
          <cell r="AG53">
            <v>0</v>
          </cell>
          <cell r="AH53">
            <v>2687882</v>
          </cell>
          <cell r="AI53">
            <v>10534.93</v>
          </cell>
          <cell r="AJ53">
            <v>1.5103800000000001</v>
          </cell>
          <cell r="AK53">
            <v>1.5406</v>
          </cell>
          <cell r="AL53">
            <v>0.82040000000000002</v>
          </cell>
          <cell r="AM53">
            <v>1.8778999999999999</v>
          </cell>
          <cell r="AN53">
            <v>1.8406</v>
          </cell>
          <cell r="AO53">
            <v>0.82040000000000002</v>
          </cell>
          <cell r="AP53" t="str">
            <v/>
          </cell>
          <cell r="AQ53">
            <v>1.8778999999999999</v>
          </cell>
          <cell r="AR53">
            <v>1.8406</v>
          </cell>
          <cell r="AS53">
            <v>0</v>
          </cell>
          <cell r="AT53">
            <v>0</v>
          </cell>
          <cell r="AU53">
            <v>2687882</v>
          </cell>
          <cell r="AV53">
            <v>1.94</v>
          </cell>
          <cell r="AW53">
            <v>11772</v>
          </cell>
          <cell r="AX53">
            <v>2676110</v>
          </cell>
          <cell r="AY53">
            <v>0</v>
          </cell>
          <cell r="AZ53">
            <v>0</v>
          </cell>
          <cell r="BA53" t="str">
            <v xml:space="preserve"> ||</v>
          </cell>
          <cell r="BB53">
            <v>1.5406</v>
          </cell>
          <cell r="BC53">
            <v>1.8778999999999999</v>
          </cell>
          <cell r="BD53">
            <v>1.8406</v>
          </cell>
          <cell r="BE53">
            <v>0</v>
          </cell>
          <cell r="BF53">
            <v>1.5103800000000001</v>
          </cell>
          <cell r="BG53">
            <v>2.7900000000000001E-2</v>
          </cell>
          <cell r="BH53">
            <v>0</v>
          </cell>
        </row>
        <row r="54">
          <cell r="A54" t="str">
            <v>T040</v>
          </cell>
          <cell r="B54" t="str">
            <v>Cambridge</v>
          </cell>
          <cell r="E54" t="str">
            <v>Lamoille</v>
          </cell>
          <cell r="F54">
            <v>25</v>
          </cell>
          <cell r="H54">
            <v>6884683</v>
          </cell>
          <cell r="I54">
            <v>1319335</v>
          </cell>
          <cell r="J54">
            <v>0</v>
          </cell>
          <cell r="K54">
            <v>0</v>
          </cell>
          <cell r="L54">
            <v>0</v>
          </cell>
          <cell r="M54">
            <v>6884683</v>
          </cell>
          <cell r="N54">
            <v>1319335</v>
          </cell>
          <cell r="O54">
            <v>5565348</v>
          </cell>
          <cell r="P54">
            <v>544.71</v>
          </cell>
          <cell r="Q54">
            <v>14.44</v>
          </cell>
          <cell r="R54">
            <v>87622</v>
          </cell>
          <cell r="S54">
            <v>0</v>
          </cell>
          <cell r="T54">
            <v>5565348</v>
          </cell>
          <cell r="U54">
            <v>10217.08</v>
          </cell>
          <cell r="V54">
            <v>4903694</v>
          </cell>
          <cell r="W54">
            <v>8857.0300000000007</v>
          </cell>
          <cell r="X54">
            <v>304996</v>
          </cell>
          <cell r="Y54">
            <v>550.88</v>
          </cell>
          <cell r="Z54">
            <v>8306.15</v>
          </cell>
          <cell r="AA54">
            <v>424308</v>
          </cell>
          <cell r="AB54">
            <v>0</v>
          </cell>
          <cell r="AC54">
            <v>424308</v>
          </cell>
          <cell r="AD54">
            <v>778.96</v>
          </cell>
          <cell r="AE54">
            <v>9438.1200000000008</v>
          </cell>
          <cell r="AF54">
            <v>0</v>
          </cell>
          <cell r="AG54">
            <v>0</v>
          </cell>
          <cell r="AH54">
            <v>5565348</v>
          </cell>
          <cell r="AI54">
            <v>10217.08</v>
          </cell>
          <cell r="AJ54">
            <v>1.4648099999999999</v>
          </cell>
          <cell r="AK54">
            <v>1.4941</v>
          </cell>
          <cell r="AL54">
            <v>0.77580000000000005</v>
          </cell>
          <cell r="AM54">
            <v>1.9258999999999999</v>
          </cell>
          <cell r="AN54">
            <v>1.9463999999999999</v>
          </cell>
          <cell r="AO54">
            <v>0.77580000000000005</v>
          </cell>
          <cell r="AP54" t="str">
            <v/>
          </cell>
          <cell r="AQ54">
            <v>1.9258999999999999</v>
          </cell>
          <cell r="AR54">
            <v>1.9463999999999999</v>
          </cell>
          <cell r="AS54">
            <v>0</v>
          </cell>
          <cell r="AT54">
            <v>0</v>
          </cell>
          <cell r="AU54">
            <v>5565348</v>
          </cell>
          <cell r="AV54">
            <v>14.44</v>
          </cell>
          <cell r="AW54">
            <v>87622</v>
          </cell>
          <cell r="AX54">
            <v>5477726</v>
          </cell>
          <cell r="AY54">
            <v>0</v>
          </cell>
          <cell r="AZ54">
            <v>0</v>
          </cell>
          <cell r="BA54" t="str">
            <v xml:space="preserve"> ||</v>
          </cell>
          <cell r="BB54">
            <v>1.4941</v>
          </cell>
          <cell r="BC54">
            <v>1.9258999999999999</v>
          </cell>
          <cell r="BD54">
            <v>1.9463999999999999</v>
          </cell>
          <cell r="BE54">
            <v>0</v>
          </cell>
          <cell r="BF54">
            <v>1.4648099999999999</v>
          </cell>
          <cell r="BG54">
            <v>2.7099999999999999E-2</v>
          </cell>
          <cell r="BH54">
            <v>0</v>
          </cell>
        </row>
        <row r="55">
          <cell r="A55" t="str">
            <v>T041</v>
          </cell>
          <cell r="B55" t="str">
            <v>Canaan</v>
          </cell>
          <cell r="E55" t="str">
            <v>Essex</v>
          </cell>
          <cell r="F55">
            <v>19</v>
          </cell>
          <cell r="H55">
            <v>2907520</v>
          </cell>
          <cell r="I55">
            <v>1017670</v>
          </cell>
          <cell r="J55">
            <v>0</v>
          </cell>
          <cell r="K55">
            <v>0</v>
          </cell>
          <cell r="L55">
            <v>0</v>
          </cell>
          <cell r="M55">
            <v>2907520</v>
          </cell>
          <cell r="N55">
            <v>1017670</v>
          </cell>
          <cell r="O55">
            <v>1889850</v>
          </cell>
          <cell r="P55">
            <v>217.07</v>
          </cell>
          <cell r="Q55">
            <v>0</v>
          </cell>
          <cell r="R55">
            <v>0</v>
          </cell>
          <cell r="S55">
            <v>0</v>
          </cell>
          <cell r="T55">
            <v>1889850</v>
          </cell>
          <cell r="U55">
            <v>8706.18</v>
          </cell>
          <cell r="V55">
            <v>1778456</v>
          </cell>
          <cell r="W55">
            <v>8443.11</v>
          </cell>
          <cell r="X55">
            <v>0</v>
          </cell>
          <cell r="Y55">
            <v>0</v>
          </cell>
          <cell r="Z55">
            <v>8443.11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8706.18</v>
          </cell>
          <cell r="AF55">
            <v>0</v>
          </cell>
          <cell r="AG55">
            <v>0</v>
          </cell>
          <cell r="AH55">
            <v>1889850</v>
          </cell>
          <cell r="AI55">
            <v>8706.18</v>
          </cell>
          <cell r="AJ55">
            <v>1.2482</v>
          </cell>
          <cell r="AK55">
            <v>1.2732000000000001</v>
          </cell>
          <cell r="AL55">
            <v>0.9083</v>
          </cell>
          <cell r="AM55">
            <v>1.4016999999999999</v>
          </cell>
          <cell r="AN55">
            <v>1.6624000000000001</v>
          </cell>
          <cell r="AO55">
            <v>0.9083</v>
          </cell>
          <cell r="AP55" t="str">
            <v/>
          </cell>
          <cell r="AQ55">
            <v>1.4016999999999999</v>
          </cell>
          <cell r="AR55">
            <v>1.6624000000000001</v>
          </cell>
          <cell r="AS55">
            <v>0</v>
          </cell>
          <cell r="AT55">
            <v>0</v>
          </cell>
          <cell r="AU55">
            <v>1889850</v>
          </cell>
          <cell r="AV55">
            <v>0</v>
          </cell>
          <cell r="AW55">
            <v>0</v>
          </cell>
          <cell r="AX55">
            <v>1889850</v>
          </cell>
          <cell r="AY55">
            <v>0</v>
          </cell>
          <cell r="AZ55">
            <v>0</v>
          </cell>
          <cell r="BA55" t="str">
            <v xml:space="preserve"> ||</v>
          </cell>
          <cell r="BB55">
            <v>1.2732000000000001</v>
          </cell>
          <cell r="BC55">
            <v>1.4016999999999999</v>
          </cell>
          <cell r="BD55">
            <v>1.6624000000000001</v>
          </cell>
          <cell r="BE55">
            <v>0</v>
          </cell>
          <cell r="BF55">
            <v>1.2482</v>
          </cell>
          <cell r="BG55">
            <v>2.3099999999999999E-2</v>
          </cell>
          <cell r="BH55">
            <v>0</v>
          </cell>
        </row>
        <row r="56">
          <cell r="A56" t="str">
            <v>T042</v>
          </cell>
          <cell r="B56" t="str">
            <v>Castleton</v>
          </cell>
          <cell r="E56" t="str">
            <v>Rutland</v>
          </cell>
          <cell r="F56">
            <v>4</v>
          </cell>
          <cell r="H56">
            <v>6457675</v>
          </cell>
          <cell r="I56">
            <v>929425</v>
          </cell>
          <cell r="J56">
            <v>0</v>
          </cell>
          <cell r="K56">
            <v>0</v>
          </cell>
          <cell r="L56">
            <v>0</v>
          </cell>
          <cell r="M56">
            <v>6457675</v>
          </cell>
          <cell r="N56">
            <v>929425</v>
          </cell>
          <cell r="O56">
            <v>5528250</v>
          </cell>
          <cell r="P56">
            <v>575.91999999999996</v>
          </cell>
          <cell r="Q56">
            <v>10.5</v>
          </cell>
          <cell r="R56">
            <v>63714</v>
          </cell>
          <cell r="S56">
            <v>0</v>
          </cell>
          <cell r="T56">
            <v>5528250</v>
          </cell>
          <cell r="U56">
            <v>9598.99</v>
          </cell>
          <cell r="V56">
            <v>5120326</v>
          </cell>
          <cell r="W56">
            <v>8579.49</v>
          </cell>
          <cell r="X56">
            <v>149000</v>
          </cell>
          <cell r="Y56">
            <v>249.66</v>
          </cell>
          <cell r="Z56">
            <v>8329.83</v>
          </cell>
          <cell r="AA56">
            <v>146032</v>
          </cell>
          <cell r="AB56">
            <v>0</v>
          </cell>
          <cell r="AC56">
            <v>146032</v>
          </cell>
          <cell r="AD56">
            <v>253.56</v>
          </cell>
          <cell r="AE56">
            <v>9345.43</v>
          </cell>
          <cell r="AF56">
            <v>0</v>
          </cell>
          <cell r="AG56">
            <v>0</v>
          </cell>
          <cell r="AH56">
            <v>5528250</v>
          </cell>
          <cell r="AI56">
            <v>9598.99</v>
          </cell>
          <cell r="AJ56">
            <v>1.3762000000000001</v>
          </cell>
          <cell r="AK56">
            <v>1.4036999999999999</v>
          </cell>
          <cell r="AL56">
            <v>1.0485</v>
          </cell>
          <cell r="AM56">
            <v>1.3388</v>
          </cell>
          <cell r="AN56">
            <v>1.4401999999999999</v>
          </cell>
          <cell r="AO56">
            <v>1.0485</v>
          </cell>
          <cell r="AP56" t="str">
            <v/>
          </cell>
          <cell r="AQ56">
            <v>1.3388</v>
          </cell>
          <cell r="AR56">
            <v>1.4401999999999999</v>
          </cell>
          <cell r="AS56">
            <v>0</v>
          </cell>
          <cell r="AT56">
            <v>0</v>
          </cell>
          <cell r="AU56">
            <v>5528250</v>
          </cell>
          <cell r="AV56">
            <v>10.5</v>
          </cell>
          <cell r="AW56">
            <v>63714</v>
          </cell>
          <cell r="AX56">
            <v>5464536</v>
          </cell>
          <cell r="AY56">
            <v>0</v>
          </cell>
          <cell r="AZ56">
            <v>0</v>
          </cell>
          <cell r="BA56" t="str">
            <v xml:space="preserve"> ||</v>
          </cell>
          <cell r="BB56">
            <v>1.4036999999999999</v>
          </cell>
          <cell r="BC56">
            <v>1.3388</v>
          </cell>
          <cell r="BD56">
            <v>1.4401999999999999</v>
          </cell>
          <cell r="BE56">
            <v>0</v>
          </cell>
          <cell r="BF56">
            <v>1.3762000000000001</v>
          </cell>
          <cell r="BG56">
            <v>2.5499999999999998E-2</v>
          </cell>
          <cell r="BH56">
            <v>0</v>
          </cell>
        </row>
        <row r="57">
          <cell r="A57" t="str">
            <v>T043</v>
          </cell>
          <cell r="B57" t="str">
            <v>Cavendish</v>
          </cell>
          <cell r="E57" t="str">
            <v>Windsor</v>
          </cell>
          <cell r="F57">
            <v>53</v>
          </cell>
          <cell r="H57">
            <v>2379844</v>
          </cell>
          <cell r="I57">
            <v>430271</v>
          </cell>
          <cell r="J57">
            <v>0</v>
          </cell>
          <cell r="K57">
            <v>0</v>
          </cell>
          <cell r="L57">
            <v>0</v>
          </cell>
          <cell r="M57">
            <v>2379844</v>
          </cell>
          <cell r="N57">
            <v>430271</v>
          </cell>
          <cell r="O57">
            <v>1949573</v>
          </cell>
          <cell r="P57">
            <v>195.49</v>
          </cell>
          <cell r="Q57">
            <v>6</v>
          </cell>
          <cell r="R57">
            <v>36408</v>
          </cell>
          <cell r="S57">
            <v>0</v>
          </cell>
          <cell r="T57">
            <v>1949573</v>
          </cell>
          <cell r="U57">
            <v>9972.75</v>
          </cell>
          <cell r="V57">
            <v>2115710</v>
          </cell>
          <cell r="W57">
            <v>10443.82</v>
          </cell>
          <cell r="X57">
            <v>8563</v>
          </cell>
          <cell r="Y57">
            <v>42.27</v>
          </cell>
          <cell r="Z57">
            <v>10401.549999999999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9972.75</v>
          </cell>
          <cell r="AF57">
            <v>0</v>
          </cell>
          <cell r="AG57">
            <v>0</v>
          </cell>
          <cell r="AH57">
            <v>1949573</v>
          </cell>
          <cell r="AI57">
            <v>9972.75</v>
          </cell>
          <cell r="AJ57">
            <v>1.4297800000000001</v>
          </cell>
          <cell r="AK57">
            <v>1.4583999999999999</v>
          </cell>
          <cell r="AL57">
            <v>0.78859999999999997</v>
          </cell>
          <cell r="AM57">
            <v>1.8493999999999999</v>
          </cell>
          <cell r="AN57">
            <v>1.9148000000000001</v>
          </cell>
          <cell r="AO57">
            <v>0.78859999999999997</v>
          </cell>
          <cell r="AP57" t="str">
            <v/>
          </cell>
          <cell r="AQ57">
            <v>1.8493999999999999</v>
          </cell>
          <cell r="AR57">
            <v>1.9148000000000001</v>
          </cell>
          <cell r="AS57">
            <v>0</v>
          </cell>
          <cell r="AT57">
            <v>0</v>
          </cell>
          <cell r="AU57">
            <v>1949573</v>
          </cell>
          <cell r="AV57">
            <v>6</v>
          </cell>
          <cell r="AW57">
            <v>36408</v>
          </cell>
          <cell r="AX57">
            <v>1913165</v>
          </cell>
          <cell r="AY57">
            <v>0</v>
          </cell>
          <cell r="AZ57">
            <v>0</v>
          </cell>
          <cell r="BA57" t="str">
            <v xml:space="preserve"> ||</v>
          </cell>
          <cell r="BB57">
            <v>1.4583999999999999</v>
          </cell>
          <cell r="BC57">
            <v>1.8493999999999999</v>
          </cell>
          <cell r="BD57">
            <v>1.9148000000000001</v>
          </cell>
          <cell r="BE57">
            <v>0</v>
          </cell>
          <cell r="BF57">
            <v>1.4297800000000001</v>
          </cell>
          <cell r="BG57">
            <v>2.6499999999999999E-2</v>
          </cell>
          <cell r="BH57">
            <v>0</v>
          </cell>
        </row>
        <row r="58">
          <cell r="A58" t="str">
            <v>T044</v>
          </cell>
          <cell r="B58" t="str">
            <v>Charleston</v>
          </cell>
          <cell r="E58" t="str">
            <v>Orleans</v>
          </cell>
          <cell r="F58">
            <v>31</v>
          </cell>
          <cell r="H58">
            <v>1798199</v>
          </cell>
          <cell r="I58">
            <v>392656</v>
          </cell>
          <cell r="J58">
            <v>0</v>
          </cell>
          <cell r="K58">
            <v>0</v>
          </cell>
          <cell r="L58">
            <v>0</v>
          </cell>
          <cell r="M58">
            <v>1798199</v>
          </cell>
          <cell r="N58">
            <v>392656</v>
          </cell>
          <cell r="O58">
            <v>1405543</v>
          </cell>
          <cell r="P58">
            <v>159.81</v>
          </cell>
          <cell r="Q58">
            <v>7.26</v>
          </cell>
          <cell r="R58">
            <v>44054</v>
          </cell>
          <cell r="S58">
            <v>0</v>
          </cell>
          <cell r="T58">
            <v>1405543</v>
          </cell>
          <cell r="U58">
            <v>8795.09</v>
          </cell>
          <cell r="V58">
            <v>1274327</v>
          </cell>
          <cell r="W58">
            <v>7694.75</v>
          </cell>
          <cell r="X58">
            <v>4515</v>
          </cell>
          <cell r="Y58">
            <v>27.26</v>
          </cell>
          <cell r="Z58">
            <v>7667.49</v>
          </cell>
          <cell r="AA58">
            <v>5845</v>
          </cell>
          <cell r="AB58">
            <v>0</v>
          </cell>
          <cell r="AC58">
            <v>5845</v>
          </cell>
          <cell r="AD58">
            <v>36.57</v>
          </cell>
          <cell r="AE58">
            <v>8758.52</v>
          </cell>
          <cell r="AF58">
            <v>0</v>
          </cell>
          <cell r="AG58">
            <v>0</v>
          </cell>
          <cell r="AH58">
            <v>1405543</v>
          </cell>
          <cell r="AI58">
            <v>8795.09</v>
          </cell>
          <cell r="AJ58">
            <v>1.2609399999999999</v>
          </cell>
          <cell r="AK58">
            <v>1.2862</v>
          </cell>
          <cell r="AL58">
            <v>0.77849999999999997</v>
          </cell>
          <cell r="AM58">
            <v>1.6521999999999999</v>
          </cell>
          <cell r="AN58">
            <v>1.9396</v>
          </cell>
          <cell r="AO58">
            <v>0.77849999999999997</v>
          </cell>
          <cell r="AP58" t="str">
            <v/>
          </cell>
          <cell r="AQ58">
            <v>1.6521999999999999</v>
          </cell>
          <cell r="AR58">
            <v>1.9396</v>
          </cell>
          <cell r="AS58">
            <v>0</v>
          </cell>
          <cell r="AT58">
            <v>0</v>
          </cell>
          <cell r="AU58">
            <v>1405543</v>
          </cell>
          <cell r="AV58">
            <v>7.26</v>
          </cell>
          <cell r="AW58">
            <v>44054</v>
          </cell>
          <cell r="AX58">
            <v>1361489</v>
          </cell>
          <cell r="AY58">
            <v>0</v>
          </cell>
          <cell r="AZ58">
            <v>0</v>
          </cell>
          <cell r="BA58" t="str">
            <v xml:space="preserve"> ||</v>
          </cell>
          <cell r="BB58">
            <v>1.2862</v>
          </cell>
          <cell r="BC58">
            <v>1.6521999999999999</v>
          </cell>
          <cell r="BD58">
            <v>1.9396</v>
          </cell>
          <cell r="BE58">
            <v>0</v>
          </cell>
          <cell r="BF58">
            <v>1.2609399999999999</v>
          </cell>
          <cell r="BG58">
            <v>2.3300000000000001E-2</v>
          </cell>
          <cell r="BH58">
            <v>0</v>
          </cell>
        </row>
        <row r="59">
          <cell r="A59" t="str">
            <v>T045</v>
          </cell>
          <cell r="B59" t="str">
            <v>Charlotte</v>
          </cell>
          <cell r="E59" t="str">
            <v>Chittenden</v>
          </cell>
          <cell r="F59">
            <v>14</v>
          </cell>
          <cell r="H59">
            <v>8908560</v>
          </cell>
          <cell r="I59">
            <v>915726</v>
          </cell>
          <cell r="J59">
            <v>0</v>
          </cell>
          <cell r="K59">
            <v>0</v>
          </cell>
          <cell r="L59">
            <v>0</v>
          </cell>
          <cell r="M59">
            <v>8908560</v>
          </cell>
          <cell r="N59">
            <v>915726</v>
          </cell>
          <cell r="O59">
            <v>7992834</v>
          </cell>
          <cell r="P59">
            <v>708.53</v>
          </cell>
          <cell r="Q59">
            <v>6.52</v>
          </cell>
          <cell r="R59">
            <v>39563</v>
          </cell>
          <cell r="S59">
            <v>0</v>
          </cell>
          <cell r="T59">
            <v>7992834</v>
          </cell>
          <cell r="U59">
            <v>11280.87</v>
          </cell>
          <cell r="V59">
            <v>7298973</v>
          </cell>
          <cell r="W59">
            <v>10589.58</v>
          </cell>
          <cell r="X59">
            <v>391752</v>
          </cell>
          <cell r="Y59">
            <v>568.37</v>
          </cell>
          <cell r="Z59">
            <v>10021.209999999999</v>
          </cell>
          <cell r="AA59">
            <v>509719</v>
          </cell>
          <cell r="AB59">
            <v>0</v>
          </cell>
          <cell r="AC59">
            <v>509719</v>
          </cell>
          <cell r="AD59">
            <v>719.4</v>
          </cell>
          <cell r="AE59">
            <v>10561.47</v>
          </cell>
          <cell r="AF59">
            <v>0</v>
          </cell>
          <cell r="AG59">
            <v>0</v>
          </cell>
          <cell r="AH59">
            <v>7992834</v>
          </cell>
          <cell r="AI59">
            <v>11280.87</v>
          </cell>
          <cell r="AJ59">
            <v>1.6173299999999999</v>
          </cell>
          <cell r="AK59">
            <v>1.6496999999999999</v>
          </cell>
          <cell r="AL59">
            <v>1.0648</v>
          </cell>
          <cell r="AM59">
            <v>1.5492999999999999</v>
          </cell>
          <cell r="AN59">
            <v>1.4180999999999999</v>
          </cell>
          <cell r="AO59">
            <v>1.0648</v>
          </cell>
          <cell r="AP59" t="str">
            <v/>
          </cell>
          <cell r="AQ59">
            <v>1.5492999999999999</v>
          </cell>
          <cell r="AR59">
            <v>1.4180999999999999</v>
          </cell>
          <cell r="AS59">
            <v>0</v>
          </cell>
          <cell r="AT59">
            <v>0</v>
          </cell>
          <cell r="AU59">
            <v>7992834</v>
          </cell>
          <cell r="AV59">
            <v>6.52</v>
          </cell>
          <cell r="AW59">
            <v>39563</v>
          </cell>
          <cell r="AX59">
            <v>7953271</v>
          </cell>
          <cell r="AY59">
            <v>0</v>
          </cell>
          <cell r="AZ59">
            <v>0</v>
          </cell>
          <cell r="BA59" t="str">
            <v xml:space="preserve"> ||</v>
          </cell>
          <cell r="BB59">
            <v>1.6496999999999999</v>
          </cell>
          <cell r="BC59">
            <v>1.5492999999999999</v>
          </cell>
          <cell r="BD59">
            <v>1.4180999999999999</v>
          </cell>
          <cell r="BE59">
            <v>0</v>
          </cell>
          <cell r="BF59">
            <v>1.6173299999999999</v>
          </cell>
          <cell r="BG59">
            <v>2.9899999999999999E-2</v>
          </cell>
          <cell r="BH59">
            <v>0</v>
          </cell>
        </row>
        <row r="60">
          <cell r="A60" t="str">
            <v>T046</v>
          </cell>
          <cell r="B60" t="str">
            <v>Chelsea</v>
          </cell>
          <cell r="E60" t="str">
            <v>Orange</v>
          </cell>
          <cell r="F60">
            <v>30</v>
          </cell>
          <cell r="H60">
            <v>3139512</v>
          </cell>
          <cell r="I60">
            <v>1307492</v>
          </cell>
          <cell r="J60">
            <v>0</v>
          </cell>
          <cell r="K60">
            <v>0</v>
          </cell>
          <cell r="L60">
            <v>0</v>
          </cell>
          <cell r="M60">
            <v>3139512</v>
          </cell>
          <cell r="N60">
            <v>1307492</v>
          </cell>
          <cell r="O60">
            <v>1832020</v>
          </cell>
          <cell r="P60">
            <v>189.19</v>
          </cell>
          <cell r="Q60">
            <v>4.09</v>
          </cell>
          <cell r="R60">
            <v>24818</v>
          </cell>
          <cell r="S60">
            <v>0</v>
          </cell>
          <cell r="T60">
            <v>1832020</v>
          </cell>
          <cell r="U60">
            <v>9683.49</v>
          </cell>
          <cell r="V60">
            <v>1928503</v>
          </cell>
          <cell r="W60">
            <v>9836.7900000000009</v>
          </cell>
          <cell r="X60">
            <v>0</v>
          </cell>
          <cell r="Y60">
            <v>0</v>
          </cell>
          <cell r="Z60">
            <v>9836.7900000000009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9683.49</v>
          </cell>
          <cell r="AF60">
            <v>0</v>
          </cell>
          <cell r="AG60">
            <v>0</v>
          </cell>
          <cell r="AH60">
            <v>1832020</v>
          </cell>
          <cell r="AI60">
            <v>9683.49</v>
          </cell>
          <cell r="AJ60">
            <v>1.3883099999999999</v>
          </cell>
          <cell r="AK60">
            <v>1.4160999999999999</v>
          </cell>
          <cell r="AL60">
            <v>0.76400000000000001</v>
          </cell>
          <cell r="AM60">
            <v>1.8534999999999999</v>
          </cell>
          <cell r="AN60">
            <v>1.9763999999999999</v>
          </cell>
          <cell r="AO60">
            <v>0.76400000000000001</v>
          </cell>
          <cell r="AP60" t="str">
            <v/>
          </cell>
          <cell r="AQ60">
            <v>1.8534999999999999</v>
          </cell>
          <cell r="AR60">
            <v>1.9763999999999999</v>
          </cell>
          <cell r="AS60">
            <v>0</v>
          </cell>
          <cell r="AT60">
            <v>0</v>
          </cell>
          <cell r="AU60">
            <v>1832020</v>
          </cell>
          <cell r="AV60">
            <v>4.09</v>
          </cell>
          <cell r="AW60">
            <v>24818</v>
          </cell>
          <cell r="AX60">
            <v>1807202</v>
          </cell>
          <cell r="AY60">
            <v>0</v>
          </cell>
          <cell r="AZ60">
            <v>0</v>
          </cell>
          <cell r="BA60" t="str">
            <v xml:space="preserve"> ||</v>
          </cell>
          <cell r="BB60">
            <v>1.4160999999999999</v>
          </cell>
          <cell r="BC60">
            <v>1.8534999999999999</v>
          </cell>
          <cell r="BD60">
            <v>1.9763999999999999</v>
          </cell>
          <cell r="BE60">
            <v>0</v>
          </cell>
          <cell r="BF60">
            <v>1.3883099999999999</v>
          </cell>
          <cell r="BG60">
            <v>2.5700000000000001E-2</v>
          </cell>
          <cell r="BH60">
            <v>0</v>
          </cell>
        </row>
        <row r="61">
          <cell r="A61" t="str">
            <v>T047</v>
          </cell>
          <cell r="B61" t="str">
            <v>Chester</v>
          </cell>
          <cell r="E61" t="str">
            <v>Windsor</v>
          </cell>
          <cell r="F61">
            <v>53</v>
          </cell>
          <cell r="H61">
            <v>5807446</v>
          </cell>
          <cell r="I61">
            <v>376511</v>
          </cell>
          <cell r="J61">
            <v>0</v>
          </cell>
          <cell r="K61">
            <v>0</v>
          </cell>
          <cell r="L61">
            <v>0</v>
          </cell>
          <cell r="M61">
            <v>5807446</v>
          </cell>
          <cell r="N61">
            <v>376511</v>
          </cell>
          <cell r="O61">
            <v>5430935</v>
          </cell>
          <cell r="P61">
            <v>529.61</v>
          </cell>
          <cell r="Q61">
            <v>18.38</v>
          </cell>
          <cell r="R61">
            <v>111530</v>
          </cell>
          <cell r="S61">
            <v>0</v>
          </cell>
          <cell r="T61">
            <v>5430935</v>
          </cell>
          <cell r="U61">
            <v>10254.59</v>
          </cell>
          <cell r="V61">
            <v>5123197</v>
          </cell>
          <cell r="W61">
            <v>10046.08</v>
          </cell>
          <cell r="X61">
            <v>15213</v>
          </cell>
          <cell r="Y61">
            <v>29.83</v>
          </cell>
          <cell r="Z61">
            <v>10016.25</v>
          </cell>
          <cell r="AA61">
            <v>14720</v>
          </cell>
          <cell r="AB61">
            <v>0</v>
          </cell>
          <cell r="AC61">
            <v>14720</v>
          </cell>
          <cell r="AD61">
            <v>27.79</v>
          </cell>
          <cell r="AE61">
            <v>10226.799999999999</v>
          </cell>
          <cell r="AF61">
            <v>0</v>
          </cell>
          <cell r="AG61">
            <v>0</v>
          </cell>
          <cell r="AH61">
            <v>5430935</v>
          </cell>
          <cell r="AI61">
            <v>10254.59</v>
          </cell>
          <cell r="AJ61">
            <v>1.4701900000000001</v>
          </cell>
          <cell r="AK61">
            <v>1.4996</v>
          </cell>
          <cell r="AL61">
            <v>0.72919999999999996</v>
          </cell>
          <cell r="AM61">
            <v>2.0565000000000002</v>
          </cell>
          <cell r="AN61">
            <v>2.0708000000000002</v>
          </cell>
          <cell r="AO61">
            <v>0.72919999999999996</v>
          </cell>
          <cell r="AP61" t="str">
            <v/>
          </cell>
          <cell r="AQ61">
            <v>2.0565000000000002</v>
          </cell>
          <cell r="AR61">
            <v>2.0708000000000002</v>
          </cell>
          <cell r="AS61">
            <v>0</v>
          </cell>
          <cell r="AT61">
            <v>0</v>
          </cell>
          <cell r="AU61">
            <v>5430935</v>
          </cell>
          <cell r="AV61">
            <v>18.38</v>
          </cell>
          <cell r="AW61">
            <v>111530</v>
          </cell>
          <cell r="AX61">
            <v>5319405</v>
          </cell>
          <cell r="AY61">
            <v>0</v>
          </cell>
          <cell r="AZ61">
            <v>0</v>
          </cell>
          <cell r="BA61" t="str">
            <v xml:space="preserve"> ||</v>
          </cell>
          <cell r="BB61">
            <v>1.4996</v>
          </cell>
          <cell r="BC61">
            <v>2.0565000000000002</v>
          </cell>
          <cell r="BD61">
            <v>2.0708000000000002</v>
          </cell>
          <cell r="BE61">
            <v>0</v>
          </cell>
          <cell r="BF61">
            <v>1.4701900000000001</v>
          </cell>
          <cell r="BG61">
            <v>2.7199999999999998E-2</v>
          </cell>
          <cell r="BH61">
            <v>0</v>
          </cell>
        </row>
        <row r="62">
          <cell r="A62" t="str">
            <v>T048</v>
          </cell>
          <cell r="B62" t="str">
            <v>Chittenden</v>
          </cell>
          <cell r="E62" t="str">
            <v>Rutland</v>
          </cell>
          <cell r="F62">
            <v>36</v>
          </cell>
          <cell r="H62">
            <v>2671909</v>
          </cell>
          <cell r="I62">
            <v>427796</v>
          </cell>
          <cell r="J62">
            <v>0</v>
          </cell>
          <cell r="K62">
            <v>0</v>
          </cell>
          <cell r="L62">
            <v>0</v>
          </cell>
          <cell r="M62">
            <v>2671909</v>
          </cell>
          <cell r="N62">
            <v>427796</v>
          </cell>
          <cell r="O62">
            <v>2244113</v>
          </cell>
          <cell r="P62">
            <v>229.67</v>
          </cell>
          <cell r="Q62">
            <v>3.66</v>
          </cell>
          <cell r="R62">
            <v>22209</v>
          </cell>
          <cell r="S62">
            <v>0</v>
          </cell>
          <cell r="T62">
            <v>2244113</v>
          </cell>
          <cell r="U62">
            <v>9771.0300000000007</v>
          </cell>
          <cell r="V62">
            <v>1931705</v>
          </cell>
          <cell r="W62">
            <v>8850.07</v>
          </cell>
          <cell r="X62">
            <v>97082</v>
          </cell>
          <cell r="Y62">
            <v>444.78</v>
          </cell>
          <cell r="Z62">
            <v>8405.2900000000009</v>
          </cell>
          <cell r="AA62">
            <v>98322</v>
          </cell>
          <cell r="AB62">
            <v>0</v>
          </cell>
          <cell r="AC62">
            <v>98322</v>
          </cell>
          <cell r="AD62">
            <v>428.1</v>
          </cell>
          <cell r="AE62">
            <v>9342.93</v>
          </cell>
          <cell r="AF62">
            <v>0</v>
          </cell>
          <cell r="AG62">
            <v>0</v>
          </cell>
          <cell r="AH62">
            <v>2244113</v>
          </cell>
          <cell r="AI62">
            <v>9771.0300000000007</v>
          </cell>
          <cell r="AJ62">
            <v>1.40086</v>
          </cell>
          <cell r="AK62">
            <v>1.4289000000000001</v>
          </cell>
          <cell r="AL62">
            <v>0.94189999999999996</v>
          </cell>
          <cell r="AM62">
            <v>1.5169999999999999</v>
          </cell>
          <cell r="AN62">
            <v>1.6031</v>
          </cell>
          <cell r="AO62">
            <v>0.94189999999999996</v>
          </cell>
          <cell r="AP62" t="str">
            <v/>
          </cell>
          <cell r="AQ62">
            <v>1.5169999999999999</v>
          </cell>
          <cell r="AR62">
            <v>1.6031</v>
          </cell>
          <cell r="AS62">
            <v>0</v>
          </cell>
          <cell r="AT62">
            <v>0</v>
          </cell>
          <cell r="AU62">
            <v>2244113</v>
          </cell>
          <cell r="AV62">
            <v>3.66</v>
          </cell>
          <cell r="AW62">
            <v>22209</v>
          </cell>
          <cell r="AX62">
            <v>2221904</v>
          </cell>
          <cell r="AY62">
            <v>0</v>
          </cell>
          <cell r="AZ62">
            <v>0</v>
          </cell>
          <cell r="BA62" t="str">
            <v xml:space="preserve"> ||</v>
          </cell>
          <cell r="BB62">
            <v>1.4289000000000001</v>
          </cell>
          <cell r="BC62">
            <v>1.5169999999999999</v>
          </cell>
          <cell r="BD62">
            <v>1.6031</v>
          </cell>
          <cell r="BE62">
            <v>0</v>
          </cell>
          <cell r="BF62">
            <v>1.40086</v>
          </cell>
          <cell r="BG62">
            <v>2.5899999999999999E-2</v>
          </cell>
          <cell r="BH62">
            <v>0</v>
          </cell>
        </row>
        <row r="63">
          <cell r="A63" t="str">
            <v>T049</v>
          </cell>
          <cell r="B63" t="str">
            <v>Clarendon</v>
          </cell>
          <cell r="E63" t="str">
            <v>Rutland</v>
          </cell>
          <cell r="F63">
            <v>33</v>
          </cell>
          <cell r="H63">
            <v>5655751</v>
          </cell>
          <cell r="I63">
            <v>832095</v>
          </cell>
          <cell r="J63">
            <v>0</v>
          </cell>
          <cell r="K63">
            <v>0</v>
          </cell>
          <cell r="L63">
            <v>0</v>
          </cell>
          <cell r="M63">
            <v>5655751</v>
          </cell>
          <cell r="N63">
            <v>832095</v>
          </cell>
          <cell r="O63">
            <v>4823656</v>
          </cell>
          <cell r="P63">
            <v>441.37</v>
          </cell>
          <cell r="Q63">
            <v>20.99</v>
          </cell>
          <cell r="R63">
            <v>127367</v>
          </cell>
          <cell r="S63">
            <v>0</v>
          </cell>
          <cell r="T63">
            <v>4823656</v>
          </cell>
          <cell r="U63">
            <v>10928.83</v>
          </cell>
          <cell r="V63">
            <v>4563790</v>
          </cell>
          <cell r="W63">
            <v>9978.11</v>
          </cell>
          <cell r="X63">
            <v>232937</v>
          </cell>
          <cell r="Y63">
            <v>509.29</v>
          </cell>
          <cell r="Z63">
            <v>9468.82</v>
          </cell>
          <cell r="AA63">
            <v>231735</v>
          </cell>
          <cell r="AB63">
            <v>0</v>
          </cell>
          <cell r="AC63">
            <v>231735</v>
          </cell>
          <cell r="AD63">
            <v>525.04</v>
          </cell>
          <cell r="AE63">
            <v>10403.790000000001</v>
          </cell>
          <cell r="AF63">
            <v>0</v>
          </cell>
          <cell r="AG63">
            <v>0</v>
          </cell>
          <cell r="AH63">
            <v>4823656</v>
          </cell>
          <cell r="AI63">
            <v>10928.83</v>
          </cell>
          <cell r="AJ63">
            <v>1.5668599999999999</v>
          </cell>
          <cell r="AK63">
            <v>1.5982000000000001</v>
          </cell>
          <cell r="AL63">
            <v>0.80369999999999997</v>
          </cell>
          <cell r="AM63">
            <v>1.9885999999999999</v>
          </cell>
          <cell r="AN63">
            <v>1.8788</v>
          </cell>
          <cell r="AO63">
            <v>0.80369999999999997</v>
          </cell>
          <cell r="AP63" t="str">
            <v/>
          </cell>
          <cell r="AQ63">
            <v>1.9885999999999999</v>
          </cell>
          <cell r="AR63">
            <v>1.8788</v>
          </cell>
          <cell r="AS63">
            <v>0</v>
          </cell>
          <cell r="AT63">
            <v>0</v>
          </cell>
          <cell r="AU63">
            <v>4823656</v>
          </cell>
          <cell r="AV63">
            <v>20.99</v>
          </cell>
          <cell r="AW63">
            <v>127367</v>
          </cell>
          <cell r="AX63">
            <v>4696289</v>
          </cell>
          <cell r="AY63">
            <v>0</v>
          </cell>
          <cell r="AZ63">
            <v>0</v>
          </cell>
          <cell r="BA63" t="str">
            <v xml:space="preserve"> ||</v>
          </cell>
          <cell r="BB63">
            <v>1.5982000000000001</v>
          </cell>
          <cell r="BC63">
            <v>1.9885999999999999</v>
          </cell>
          <cell r="BD63">
            <v>1.8788</v>
          </cell>
          <cell r="BE63">
            <v>0</v>
          </cell>
          <cell r="BF63">
            <v>1.5668599999999999</v>
          </cell>
          <cell r="BG63">
            <v>2.9000000000000001E-2</v>
          </cell>
          <cell r="BH63">
            <v>0</v>
          </cell>
        </row>
        <row r="64">
          <cell r="A64" t="str">
            <v>T050</v>
          </cell>
          <cell r="B64" t="str">
            <v>Colchester</v>
          </cell>
          <cell r="E64" t="str">
            <v>Chittenden</v>
          </cell>
          <cell r="F64">
            <v>7</v>
          </cell>
          <cell r="H64">
            <v>24077913</v>
          </cell>
          <cell r="I64">
            <v>3748568</v>
          </cell>
          <cell r="J64">
            <v>0</v>
          </cell>
          <cell r="K64">
            <v>0</v>
          </cell>
          <cell r="L64">
            <v>0</v>
          </cell>
          <cell r="M64">
            <v>24077913</v>
          </cell>
          <cell r="N64">
            <v>3748568</v>
          </cell>
          <cell r="O64">
            <v>20329345</v>
          </cell>
          <cell r="P64">
            <v>2365.06</v>
          </cell>
          <cell r="Q64">
            <v>50.16</v>
          </cell>
          <cell r="R64">
            <v>304371</v>
          </cell>
          <cell r="S64">
            <v>0</v>
          </cell>
          <cell r="T64">
            <v>20329345</v>
          </cell>
          <cell r="U64">
            <v>8595.7000000000007</v>
          </cell>
          <cell r="V64">
            <v>19491659</v>
          </cell>
          <cell r="W64">
            <v>8111.69</v>
          </cell>
          <cell r="X64">
            <v>273040</v>
          </cell>
          <cell r="Y64">
            <v>113.63</v>
          </cell>
          <cell r="Z64">
            <v>7998.06</v>
          </cell>
          <cell r="AA64">
            <v>264491</v>
          </cell>
          <cell r="AB64">
            <v>0</v>
          </cell>
          <cell r="AC64">
            <v>264491</v>
          </cell>
          <cell r="AD64">
            <v>111.83</v>
          </cell>
          <cell r="AE64">
            <v>8483.8700000000008</v>
          </cell>
          <cell r="AF64">
            <v>0</v>
          </cell>
          <cell r="AG64">
            <v>0</v>
          </cell>
          <cell r="AH64">
            <v>20329345</v>
          </cell>
          <cell r="AI64">
            <v>8595.7000000000007</v>
          </cell>
          <cell r="AJ64">
            <v>1.2323599999999999</v>
          </cell>
          <cell r="AK64">
            <v>1.2569999999999999</v>
          </cell>
          <cell r="AL64">
            <v>0.95599999999999996</v>
          </cell>
          <cell r="AM64">
            <v>1.3149</v>
          </cell>
          <cell r="AN64">
            <v>1.5794999999999999</v>
          </cell>
          <cell r="AO64">
            <v>0.95599999999999996</v>
          </cell>
          <cell r="AP64" t="str">
            <v/>
          </cell>
          <cell r="AQ64">
            <v>1.3149</v>
          </cell>
          <cell r="AR64">
            <v>1.5794999999999999</v>
          </cell>
          <cell r="AS64">
            <v>0</v>
          </cell>
          <cell r="AT64">
            <v>0</v>
          </cell>
          <cell r="AU64">
            <v>20329345</v>
          </cell>
          <cell r="AV64">
            <v>50.16</v>
          </cell>
          <cell r="AW64">
            <v>304371</v>
          </cell>
          <cell r="AX64">
            <v>20024974</v>
          </cell>
          <cell r="AY64">
            <v>0</v>
          </cell>
          <cell r="AZ64">
            <v>0</v>
          </cell>
          <cell r="BA64" t="str">
            <v xml:space="preserve"> ||</v>
          </cell>
          <cell r="BB64">
            <v>1.2569999999999999</v>
          </cell>
          <cell r="BC64">
            <v>1.3149</v>
          </cell>
          <cell r="BD64">
            <v>1.5794999999999999</v>
          </cell>
          <cell r="BE64">
            <v>0</v>
          </cell>
          <cell r="BF64">
            <v>1.2323599999999999</v>
          </cell>
          <cell r="BG64">
            <v>2.2800000000000001E-2</v>
          </cell>
          <cell r="BH64">
            <v>0</v>
          </cell>
        </row>
        <row r="65">
          <cell r="A65" t="str">
            <v>T051</v>
          </cell>
          <cell r="B65" t="str">
            <v>Concord</v>
          </cell>
          <cell r="E65" t="str">
            <v>Essex</v>
          </cell>
          <cell r="F65">
            <v>18</v>
          </cell>
          <cell r="H65">
            <v>2654292</v>
          </cell>
          <cell r="I65">
            <v>623575</v>
          </cell>
          <cell r="J65">
            <v>0</v>
          </cell>
          <cell r="K65">
            <v>0</v>
          </cell>
          <cell r="L65">
            <v>0</v>
          </cell>
          <cell r="M65">
            <v>2654292</v>
          </cell>
          <cell r="N65">
            <v>623575</v>
          </cell>
          <cell r="O65">
            <v>2030717</v>
          </cell>
          <cell r="P65">
            <v>207.54</v>
          </cell>
          <cell r="Q65">
            <v>0</v>
          </cell>
          <cell r="R65">
            <v>0</v>
          </cell>
          <cell r="S65">
            <v>0</v>
          </cell>
          <cell r="T65">
            <v>2030717</v>
          </cell>
          <cell r="U65">
            <v>9784.7000000000007</v>
          </cell>
          <cell r="V65">
            <v>1984378</v>
          </cell>
          <cell r="W65">
            <v>9981.7800000000007</v>
          </cell>
          <cell r="X65">
            <v>34080</v>
          </cell>
          <cell r="Y65">
            <v>171.43</v>
          </cell>
          <cell r="Z65">
            <v>9810.35</v>
          </cell>
          <cell r="AA65">
            <v>82522</v>
          </cell>
          <cell r="AB65">
            <v>0</v>
          </cell>
          <cell r="AC65">
            <v>82522</v>
          </cell>
          <cell r="AD65">
            <v>397.62</v>
          </cell>
          <cell r="AE65">
            <v>9387.08</v>
          </cell>
          <cell r="AF65">
            <v>0</v>
          </cell>
          <cell r="AG65">
            <v>0</v>
          </cell>
          <cell r="AH65">
            <v>2030717</v>
          </cell>
          <cell r="AI65">
            <v>9784.7000000000007</v>
          </cell>
          <cell r="AJ65">
            <v>1.40282</v>
          </cell>
          <cell r="AK65">
            <v>1.4309000000000001</v>
          </cell>
          <cell r="AL65">
            <v>0.82110000000000005</v>
          </cell>
          <cell r="AM65">
            <v>1.7426999999999999</v>
          </cell>
          <cell r="AN65">
            <v>1.839</v>
          </cell>
          <cell r="AO65">
            <v>0.82110000000000005</v>
          </cell>
          <cell r="AP65" t="str">
            <v/>
          </cell>
          <cell r="AQ65">
            <v>1.7426999999999999</v>
          </cell>
          <cell r="AR65">
            <v>1.839</v>
          </cell>
          <cell r="AS65">
            <v>0</v>
          </cell>
          <cell r="AT65">
            <v>0</v>
          </cell>
          <cell r="AU65">
            <v>2030717</v>
          </cell>
          <cell r="AV65">
            <v>0</v>
          </cell>
          <cell r="AW65">
            <v>0</v>
          </cell>
          <cell r="AX65">
            <v>2030717</v>
          </cell>
          <cell r="AY65">
            <v>0</v>
          </cell>
          <cell r="AZ65">
            <v>0</v>
          </cell>
          <cell r="BA65" t="str">
            <v xml:space="preserve"> ||</v>
          </cell>
          <cell r="BB65">
            <v>1.4309000000000001</v>
          </cell>
          <cell r="BC65">
            <v>1.7426999999999999</v>
          </cell>
          <cell r="BD65">
            <v>1.839</v>
          </cell>
          <cell r="BE65">
            <v>0</v>
          </cell>
          <cell r="BF65">
            <v>1.40282</v>
          </cell>
          <cell r="BG65">
            <v>2.5999999999999999E-2</v>
          </cell>
          <cell r="BH65">
            <v>0</v>
          </cell>
        </row>
        <row r="66">
          <cell r="A66" t="str">
            <v>T052</v>
          </cell>
          <cell r="B66" t="str">
            <v>Corinth</v>
          </cell>
          <cell r="E66" t="str">
            <v>Orange</v>
          </cell>
          <cell r="F66">
            <v>27</v>
          </cell>
          <cell r="H66">
            <v>3093442</v>
          </cell>
          <cell r="I66">
            <v>676396</v>
          </cell>
          <cell r="J66">
            <v>0</v>
          </cell>
          <cell r="K66">
            <v>0</v>
          </cell>
          <cell r="L66">
            <v>0</v>
          </cell>
          <cell r="M66">
            <v>3093442</v>
          </cell>
          <cell r="N66">
            <v>676396</v>
          </cell>
          <cell r="O66">
            <v>2417046</v>
          </cell>
          <cell r="P66">
            <v>260.24</v>
          </cell>
          <cell r="Q66">
            <v>16.64</v>
          </cell>
          <cell r="R66">
            <v>100972</v>
          </cell>
          <cell r="S66">
            <v>0</v>
          </cell>
          <cell r="T66">
            <v>2417046</v>
          </cell>
          <cell r="U66">
            <v>9287.76</v>
          </cell>
          <cell r="V66">
            <v>2246590</v>
          </cell>
          <cell r="W66">
            <v>8330.58</v>
          </cell>
          <cell r="X66">
            <v>52260</v>
          </cell>
          <cell r="Y66">
            <v>193.79</v>
          </cell>
          <cell r="Z66">
            <v>8136.79</v>
          </cell>
          <cell r="AA66">
            <v>50123</v>
          </cell>
          <cell r="AB66">
            <v>0</v>
          </cell>
          <cell r="AC66">
            <v>50123</v>
          </cell>
          <cell r="AD66">
            <v>192.6</v>
          </cell>
          <cell r="AE66">
            <v>9095.16</v>
          </cell>
          <cell r="AF66">
            <v>0</v>
          </cell>
          <cell r="AG66">
            <v>0</v>
          </cell>
          <cell r="AH66">
            <v>2417046</v>
          </cell>
          <cell r="AI66">
            <v>9287.76</v>
          </cell>
          <cell r="AJ66">
            <v>1.33158</v>
          </cell>
          <cell r="AK66">
            <v>1.3582000000000001</v>
          </cell>
          <cell r="AL66">
            <v>0.85399999999999998</v>
          </cell>
          <cell r="AM66">
            <v>1.5904</v>
          </cell>
          <cell r="AN66">
            <v>1.7681</v>
          </cell>
          <cell r="AO66">
            <v>0.85399999999999998</v>
          </cell>
          <cell r="AP66" t="str">
            <v/>
          </cell>
          <cell r="AQ66">
            <v>1.5904</v>
          </cell>
          <cell r="AR66">
            <v>1.7681</v>
          </cell>
          <cell r="AS66">
            <v>0</v>
          </cell>
          <cell r="AT66">
            <v>0</v>
          </cell>
          <cell r="AU66">
            <v>2417046</v>
          </cell>
          <cell r="AV66">
            <v>16.64</v>
          </cell>
          <cell r="AW66">
            <v>100972</v>
          </cell>
          <cell r="AX66">
            <v>2316074</v>
          </cell>
          <cell r="AY66">
            <v>0</v>
          </cell>
          <cell r="AZ66">
            <v>0</v>
          </cell>
          <cell r="BA66" t="str">
            <v xml:space="preserve"> ||</v>
          </cell>
          <cell r="BB66">
            <v>1.3582000000000001</v>
          </cell>
          <cell r="BC66">
            <v>1.5904</v>
          </cell>
          <cell r="BD66">
            <v>1.7681</v>
          </cell>
          <cell r="BE66">
            <v>0</v>
          </cell>
          <cell r="BF66">
            <v>1.33158</v>
          </cell>
          <cell r="BG66">
            <v>2.46E-2</v>
          </cell>
          <cell r="BH66">
            <v>0</v>
          </cell>
        </row>
        <row r="67">
          <cell r="A67" t="str">
            <v>T053</v>
          </cell>
          <cell r="B67" t="str">
            <v>Cornwall</v>
          </cell>
          <cell r="E67" t="str">
            <v>Addison</v>
          </cell>
          <cell r="F67">
            <v>3</v>
          </cell>
          <cell r="H67">
            <v>2356715</v>
          </cell>
          <cell r="I67">
            <v>242551</v>
          </cell>
          <cell r="J67">
            <v>0</v>
          </cell>
          <cell r="K67">
            <v>0</v>
          </cell>
          <cell r="L67">
            <v>0</v>
          </cell>
          <cell r="M67">
            <v>2356715</v>
          </cell>
          <cell r="N67">
            <v>242551</v>
          </cell>
          <cell r="O67">
            <v>2114164</v>
          </cell>
          <cell r="P67">
            <v>180.96</v>
          </cell>
          <cell r="Q67">
            <v>6.25</v>
          </cell>
          <cell r="R67">
            <v>37925</v>
          </cell>
          <cell r="S67">
            <v>0</v>
          </cell>
          <cell r="T67">
            <v>2114164</v>
          </cell>
          <cell r="U67">
            <v>11683.05</v>
          </cell>
          <cell r="V67">
            <v>2007002</v>
          </cell>
          <cell r="W67">
            <v>10936.15</v>
          </cell>
          <cell r="X67">
            <v>72973</v>
          </cell>
          <cell r="Y67">
            <v>397.63</v>
          </cell>
          <cell r="Z67">
            <v>10538.52</v>
          </cell>
          <cell r="AA67">
            <v>72516</v>
          </cell>
          <cell r="AB67">
            <v>0</v>
          </cell>
          <cell r="AC67">
            <v>72516</v>
          </cell>
          <cell r="AD67">
            <v>400.73</v>
          </cell>
          <cell r="AE67">
            <v>11282.32</v>
          </cell>
          <cell r="AF67">
            <v>0</v>
          </cell>
          <cell r="AG67">
            <v>0</v>
          </cell>
          <cell r="AH67">
            <v>2114164</v>
          </cell>
          <cell r="AI67">
            <v>11683.05</v>
          </cell>
          <cell r="AJ67">
            <v>1.67499</v>
          </cell>
          <cell r="AK67">
            <v>1.7084999999999999</v>
          </cell>
          <cell r="AL67">
            <v>1.022</v>
          </cell>
          <cell r="AM67">
            <v>1.6717</v>
          </cell>
          <cell r="AN67">
            <v>1.4775</v>
          </cell>
          <cell r="AO67">
            <v>1.022</v>
          </cell>
          <cell r="AP67" t="str">
            <v/>
          </cell>
          <cell r="AQ67">
            <v>1.6717</v>
          </cell>
          <cell r="AR67">
            <v>1.4775</v>
          </cell>
          <cell r="AS67">
            <v>0</v>
          </cell>
          <cell r="AT67">
            <v>0</v>
          </cell>
          <cell r="AU67">
            <v>2114164</v>
          </cell>
          <cell r="AV67">
            <v>6.25</v>
          </cell>
          <cell r="AW67">
            <v>37925</v>
          </cell>
          <cell r="AX67">
            <v>2076239</v>
          </cell>
          <cell r="AY67">
            <v>0</v>
          </cell>
          <cell r="AZ67">
            <v>0</v>
          </cell>
          <cell r="BA67" t="str">
            <v xml:space="preserve"> ||</v>
          </cell>
          <cell r="BB67">
            <v>1.7084999999999999</v>
          </cell>
          <cell r="BC67">
            <v>1.6717</v>
          </cell>
          <cell r="BD67">
            <v>1.4775</v>
          </cell>
          <cell r="BE67">
            <v>0</v>
          </cell>
          <cell r="BF67">
            <v>1.67499</v>
          </cell>
          <cell r="BG67">
            <v>3.1E-2</v>
          </cell>
          <cell r="BH67">
            <v>0</v>
          </cell>
        </row>
        <row r="68">
          <cell r="A68" t="str">
            <v>T054</v>
          </cell>
          <cell r="B68" t="str">
            <v>Coventry</v>
          </cell>
          <cell r="E68" t="str">
            <v>Orleans</v>
          </cell>
          <cell r="F68">
            <v>31</v>
          </cell>
          <cell r="H68">
            <v>2180174</v>
          </cell>
          <cell r="I68">
            <v>492838</v>
          </cell>
          <cell r="J68">
            <v>0</v>
          </cell>
          <cell r="K68">
            <v>0</v>
          </cell>
          <cell r="L68">
            <v>0</v>
          </cell>
          <cell r="M68">
            <v>2180174</v>
          </cell>
          <cell r="N68">
            <v>492838</v>
          </cell>
          <cell r="O68">
            <v>1687336</v>
          </cell>
          <cell r="P68">
            <v>214.58</v>
          </cell>
          <cell r="Q68">
            <v>7.14</v>
          </cell>
          <cell r="R68">
            <v>43326</v>
          </cell>
          <cell r="S68">
            <v>0</v>
          </cell>
          <cell r="T68">
            <v>1687336</v>
          </cell>
          <cell r="U68">
            <v>7863.44</v>
          </cell>
          <cell r="V68">
            <v>1420812</v>
          </cell>
          <cell r="W68">
            <v>6389.69</v>
          </cell>
          <cell r="X68">
            <v>94460</v>
          </cell>
          <cell r="Y68">
            <v>424.81</v>
          </cell>
          <cell r="Z68">
            <v>5964.88</v>
          </cell>
          <cell r="AA68">
            <v>91400</v>
          </cell>
          <cell r="AB68">
            <v>0</v>
          </cell>
          <cell r="AC68">
            <v>91400</v>
          </cell>
          <cell r="AD68">
            <v>425.95</v>
          </cell>
          <cell r="AE68">
            <v>7437.49</v>
          </cell>
          <cell r="AF68">
            <v>0</v>
          </cell>
          <cell r="AG68">
            <v>0</v>
          </cell>
          <cell r="AH68">
            <v>1687336</v>
          </cell>
          <cell r="AI68">
            <v>7863.44</v>
          </cell>
          <cell r="AJ68">
            <v>1.12737</v>
          </cell>
          <cell r="AK68">
            <v>1.1498999999999999</v>
          </cell>
          <cell r="AL68">
            <v>0.96579999999999999</v>
          </cell>
          <cell r="AM68">
            <v>1.1906000000000001</v>
          </cell>
          <cell r="AN68">
            <v>1.5634999999999999</v>
          </cell>
          <cell r="AO68">
            <v>0.96579999999999999</v>
          </cell>
          <cell r="AP68" t="str">
            <v/>
          </cell>
          <cell r="AQ68">
            <v>1.1906000000000001</v>
          </cell>
          <cell r="AR68">
            <v>1.5634999999999999</v>
          </cell>
          <cell r="AS68">
            <v>0</v>
          </cell>
          <cell r="AT68">
            <v>0</v>
          </cell>
          <cell r="AU68">
            <v>1687336</v>
          </cell>
          <cell r="AV68">
            <v>7.14</v>
          </cell>
          <cell r="AW68">
            <v>43326</v>
          </cell>
          <cell r="AX68">
            <v>1644010</v>
          </cell>
          <cell r="AY68">
            <v>0</v>
          </cell>
          <cell r="AZ68">
            <v>0</v>
          </cell>
          <cell r="BA68" t="str">
            <v xml:space="preserve"> ||</v>
          </cell>
          <cell r="BB68">
            <v>1.1498999999999999</v>
          </cell>
          <cell r="BC68">
            <v>1.1906000000000001</v>
          </cell>
          <cell r="BD68">
            <v>1.5634999999999999</v>
          </cell>
          <cell r="BE68">
            <v>0</v>
          </cell>
          <cell r="BF68">
            <v>1.12737</v>
          </cell>
          <cell r="BG68">
            <v>2.0899999999999998E-2</v>
          </cell>
          <cell r="BH68">
            <v>0</v>
          </cell>
        </row>
        <row r="69">
          <cell r="A69" t="str">
            <v>T055</v>
          </cell>
          <cell r="B69" t="str">
            <v>Craftsbury</v>
          </cell>
          <cell r="E69" t="str">
            <v>Orleans</v>
          </cell>
          <cell r="F69">
            <v>35</v>
          </cell>
          <cell r="H69">
            <v>2592314</v>
          </cell>
          <cell r="I69">
            <v>730059</v>
          </cell>
          <cell r="J69">
            <v>0</v>
          </cell>
          <cell r="K69">
            <v>0</v>
          </cell>
          <cell r="L69">
            <v>0</v>
          </cell>
          <cell r="M69">
            <v>2592314</v>
          </cell>
          <cell r="N69">
            <v>730059</v>
          </cell>
          <cell r="O69">
            <v>1862255</v>
          </cell>
          <cell r="P69">
            <v>171.53</v>
          </cell>
          <cell r="Q69">
            <v>3.84</v>
          </cell>
          <cell r="R69">
            <v>23301</v>
          </cell>
          <cell r="S69">
            <v>0</v>
          </cell>
          <cell r="T69">
            <v>1862255</v>
          </cell>
          <cell r="U69">
            <v>10856.73</v>
          </cell>
          <cell r="V69">
            <v>1574017</v>
          </cell>
          <cell r="W69">
            <v>9673.16</v>
          </cell>
          <cell r="X69">
            <v>41340</v>
          </cell>
          <cell r="Y69">
            <v>254.06</v>
          </cell>
          <cell r="Z69">
            <v>9419.1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10856.73</v>
          </cell>
          <cell r="AF69">
            <v>0</v>
          </cell>
          <cell r="AG69">
            <v>0</v>
          </cell>
          <cell r="AH69">
            <v>1862255</v>
          </cell>
          <cell r="AI69">
            <v>10856.73</v>
          </cell>
          <cell r="AJ69">
            <v>1.5565199999999999</v>
          </cell>
          <cell r="AK69">
            <v>1.5876999999999999</v>
          </cell>
          <cell r="AL69">
            <v>0.72789999999999999</v>
          </cell>
          <cell r="AM69">
            <v>2.1812</v>
          </cell>
          <cell r="AN69">
            <v>2.0745</v>
          </cell>
          <cell r="AO69">
            <v>1.3391</v>
          </cell>
          <cell r="AP69" t="str">
            <v>Reappraised</v>
          </cell>
          <cell r="AQ69">
            <v>1.1856</v>
          </cell>
          <cell r="AR69">
            <v>1.1275999999999999</v>
          </cell>
          <cell r="AS69">
            <v>1</v>
          </cell>
          <cell r="AT69">
            <v>1</v>
          </cell>
          <cell r="AU69">
            <v>1862255</v>
          </cell>
          <cell r="AV69">
            <v>3.84</v>
          </cell>
          <cell r="AW69">
            <v>23301</v>
          </cell>
          <cell r="AX69">
            <v>1838954</v>
          </cell>
          <cell r="AY69">
            <v>0</v>
          </cell>
          <cell r="AZ69">
            <v>0</v>
          </cell>
          <cell r="BA69" t="str">
            <v xml:space="preserve"> ||</v>
          </cell>
          <cell r="BB69">
            <v>1.5876999999999999</v>
          </cell>
          <cell r="BC69">
            <v>1.1856</v>
          </cell>
          <cell r="BD69">
            <v>1.1275999999999999</v>
          </cell>
          <cell r="BE69">
            <v>0</v>
          </cell>
          <cell r="BF69">
            <v>1.5565199999999999</v>
          </cell>
          <cell r="BG69">
            <v>2.8799999999999999E-2</v>
          </cell>
          <cell r="BH69">
            <v>0</v>
          </cell>
        </row>
        <row r="70">
          <cell r="A70" t="str">
            <v>T056</v>
          </cell>
          <cell r="B70" t="str">
            <v>Danby</v>
          </cell>
          <cell r="E70" t="str">
            <v>Rutland</v>
          </cell>
          <cell r="F70">
            <v>6</v>
          </cell>
          <cell r="H70">
            <v>2317006</v>
          </cell>
          <cell r="I70">
            <v>330882</v>
          </cell>
          <cell r="J70">
            <v>0</v>
          </cell>
          <cell r="K70">
            <v>0</v>
          </cell>
          <cell r="L70">
            <v>0</v>
          </cell>
          <cell r="M70">
            <v>2317006</v>
          </cell>
          <cell r="N70">
            <v>330882</v>
          </cell>
          <cell r="O70">
            <v>1986124</v>
          </cell>
          <cell r="P70">
            <v>220.3</v>
          </cell>
          <cell r="Q70">
            <v>9.66</v>
          </cell>
          <cell r="R70">
            <v>58617</v>
          </cell>
          <cell r="S70">
            <v>0</v>
          </cell>
          <cell r="T70">
            <v>1986124</v>
          </cell>
          <cell r="U70">
            <v>9015.5400000000009</v>
          </cell>
          <cell r="V70">
            <v>2048302</v>
          </cell>
          <cell r="W70">
            <v>9376.5300000000007</v>
          </cell>
          <cell r="X70">
            <v>5180</v>
          </cell>
          <cell r="Y70">
            <v>23.71</v>
          </cell>
          <cell r="Z70">
            <v>9352.82</v>
          </cell>
          <cell r="AA70">
            <v>5012</v>
          </cell>
          <cell r="AB70">
            <v>0</v>
          </cell>
          <cell r="AC70">
            <v>5012</v>
          </cell>
          <cell r="AD70">
            <v>22.75</v>
          </cell>
          <cell r="AE70">
            <v>8992.7900000000009</v>
          </cell>
          <cell r="AF70">
            <v>0</v>
          </cell>
          <cell r="AG70">
            <v>0</v>
          </cell>
          <cell r="AH70">
            <v>1986124</v>
          </cell>
          <cell r="AI70">
            <v>9015.5400000000009</v>
          </cell>
          <cell r="AJ70">
            <v>1.2925500000000001</v>
          </cell>
          <cell r="AK70">
            <v>1.3184</v>
          </cell>
          <cell r="AL70">
            <v>0.72</v>
          </cell>
          <cell r="AM70">
            <v>1.8310999999999999</v>
          </cell>
          <cell r="AN70">
            <v>2.0972</v>
          </cell>
          <cell r="AO70">
            <v>0.72</v>
          </cell>
          <cell r="AP70" t="str">
            <v/>
          </cell>
          <cell r="AQ70">
            <v>1.8310999999999999</v>
          </cell>
          <cell r="AR70">
            <v>2.0972</v>
          </cell>
          <cell r="AS70">
            <v>0</v>
          </cell>
          <cell r="AT70">
            <v>0</v>
          </cell>
          <cell r="AU70">
            <v>1986124</v>
          </cell>
          <cell r="AV70">
            <v>9.66</v>
          </cell>
          <cell r="AW70">
            <v>58617</v>
          </cell>
          <cell r="AX70">
            <v>1927507</v>
          </cell>
          <cell r="AY70">
            <v>0</v>
          </cell>
          <cell r="AZ70">
            <v>0</v>
          </cell>
          <cell r="BA70" t="str">
            <v xml:space="preserve"> ||</v>
          </cell>
          <cell r="BB70">
            <v>1.3184</v>
          </cell>
          <cell r="BC70">
            <v>1.8310999999999999</v>
          </cell>
          <cell r="BD70">
            <v>2.0972</v>
          </cell>
          <cell r="BE70">
            <v>0</v>
          </cell>
          <cell r="BF70">
            <v>1.2925500000000001</v>
          </cell>
          <cell r="BG70">
            <v>2.3900000000000001E-2</v>
          </cell>
          <cell r="BH70">
            <v>0</v>
          </cell>
        </row>
        <row r="71">
          <cell r="A71" t="str">
            <v>T057</v>
          </cell>
          <cell r="B71" t="str">
            <v>Danville</v>
          </cell>
          <cell r="E71" t="str">
            <v>Caledonia</v>
          </cell>
          <cell r="F71">
            <v>9</v>
          </cell>
          <cell r="H71">
            <v>4668712</v>
          </cell>
          <cell r="I71">
            <v>938515</v>
          </cell>
          <cell r="J71">
            <v>0</v>
          </cell>
          <cell r="K71">
            <v>0</v>
          </cell>
          <cell r="L71">
            <v>0</v>
          </cell>
          <cell r="M71">
            <v>4668712</v>
          </cell>
          <cell r="N71">
            <v>938515</v>
          </cell>
          <cell r="O71">
            <v>3730197</v>
          </cell>
          <cell r="P71">
            <v>386.21</v>
          </cell>
          <cell r="Q71">
            <v>0</v>
          </cell>
          <cell r="R71">
            <v>0</v>
          </cell>
          <cell r="S71">
            <v>0</v>
          </cell>
          <cell r="T71">
            <v>3730197</v>
          </cell>
          <cell r="U71">
            <v>9658.4699999999993</v>
          </cell>
          <cell r="V71">
            <v>3426696</v>
          </cell>
          <cell r="W71">
            <v>8562.0300000000007</v>
          </cell>
          <cell r="X71">
            <v>250085</v>
          </cell>
          <cell r="Y71">
            <v>624.87</v>
          </cell>
          <cell r="Z71">
            <v>7937.16</v>
          </cell>
          <cell r="AA71">
            <v>352856</v>
          </cell>
          <cell r="AB71">
            <v>0</v>
          </cell>
          <cell r="AC71">
            <v>352856</v>
          </cell>
          <cell r="AD71">
            <v>913.64</v>
          </cell>
          <cell r="AE71">
            <v>8744.83</v>
          </cell>
          <cell r="AF71">
            <v>0</v>
          </cell>
          <cell r="AG71">
            <v>0</v>
          </cell>
          <cell r="AH71">
            <v>3730197</v>
          </cell>
          <cell r="AI71">
            <v>9658.4699999999993</v>
          </cell>
          <cell r="AJ71">
            <v>1.38473</v>
          </cell>
          <cell r="AK71">
            <v>1.4124000000000001</v>
          </cell>
          <cell r="AL71">
            <v>0.71309999999999996</v>
          </cell>
          <cell r="AM71">
            <v>1.9805999999999999</v>
          </cell>
          <cell r="AN71">
            <v>2.1175000000000002</v>
          </cell>
          <cell r="AO71">
            <v>0.71309999999999996</v>
          </cell>
          <cell r="AP71" t="str">
            <v/>
          </cell>
          <cell r="AQ71">
            <v>1.9805999999999999</v>
          </cell>
          <cell r="AR71">
            <v>2.1175000000000002</v>
          </cell>
          <cell r="AS71">
            <v>0</v>
          </cell>
          <cell r="AT71">
            <v>0</v>
          </cell>
          <cell r="AU71">
            <v>3730197</v>
          </cell>
          <cell r="AV71">
            <v>0</v>
          </cell>
          <cell r="AW71">
            <v>0</v>
          </cell>
          <cell r="AX71">
            <v>3730197</v>
          </cell>
          <cell r="AY71">
            <v>0</v>
          </cell>
          <cell r="AZ71">
            <v>0</v>
          </cell>
          <cell r="BA71" t="str">
            <v xml:space="preserve"> ||</v>
          </cell>
          <cell r="BB71">
            <v>1.4124000000000001</v>
          </cell>
          <cell r="BC71">
            <v>1.9805999999999999</v>
          </cell>
          <cell r="BD71">
            <v>2.1175000000000002</v>
          </cell>
          <cell r="BE71">
            <v>0</v>
          </cell>
          <cell r="BF71">
            <v>1.38473</v>
          </cell>
          <cell r="BG71">
            <v>2.5600000000000001E-2</v>
          </cell>
          <cell r="BH71">
            <v>0</v>
          </cell>
        </row>
        <row r="72">
          <cell r="A72" t="str">
            <v>T058</v>
          </cell>
          <cell r="B72" t="str">
            <v>Derby</v>
          </cell>
          <cell r="E72" t="str">
            <v>Orleans</v>
          </cell>
          <cell r="F72">
            <v>31</v>
          </cell>
          <cell r="H72">
            <v>8772376</v>
          </cell>
          <cell r="I72">
            <v>1384699</v>
          </cell>
          <cell r="J72">
            <v>0</v>
          </cell>
          <cell r="K72">
            <v>0</v>
          </cell>
          <cell r="L72">
            <v>0</v>
          </cell>
          <cell r="M72">
            <v>8772376</v>
          </cell>
          <cell r="N72">
            <v>1384699</v>
          </cell>
          <cell r="O72">
            <v>7387677</v>
          </cell>
          <cell r="P72">
            <v>813.19</v>
          </cell>
          <cell r="Q72">
            <v>34.28</v>
          </cell>
          <cell r="R72">
            <v>208011</v>
          </cell>
          <cell r="S72">
            <v>0</v>
          </cell>
          <cell r="T72">
            <v>7387677</v>
          </cell>
          <cell r="U72">
            <v>9084.81</v>
          </cell>
          <cell r="V72">
            <v>6874878</v>
          </cell>
          <cell r="W72">
            <v>8407.89</v>
          </cell>
          <cell r="X72">
            <v>73044</v>
          </cell>
          <cell r="Y72">
            <v>89.33</v>
          </cell>
          <cell r="Z72">
            <v>8318.56</v>
          </cell>
          <cell r="AA72">
            <v>89294</v>
          </cell>
          <cell r="AB72">
            <v>0</v>
          </cell>
          <cell r="AC72">
            <v>89294</v>
          </cell>
          <cell r="AD72">
            <v>109.81</v>
          </cell>
          <cell r="AE72">
            <v>8975</v>
          </cell>
          <cell r="AF72">
            <v>0</v>
          </cell>
          <cell r="AG72">
            <v>0</v>
          </cell>
          <cell r="AH72">
            <v>7387677</v>
          </cell>
          <cell r="AI72">
            <v>9084.81</v>
          </cell>
          <cell r="AJ72">
            <v>1.3024800000000001</v>
          </cell>
          <cell r="AK72">
            <v>1.3285</v>
          </cell>
          <cell r="AL72">
            <v>0.8468</v>
          </cell>
          <cell r="AM72">
            <v>1.5688</v>
          </cell>
          <cell r="AN72">
            <v>1.7831999999999999</v>
          </cell>
          <cell r="AO72">
            <v>0.8468</v>
          </cell>
          <cell r="AP72" t="str">
            <v/>
          </cell>
          <cell r="AQ72">
            <v>1.5688</v>
          </cell>
          <cell r="AR72">
            <v>1.7831999999999999</v>
          </cell>
          <cell r="AS72">
            <v>0</v>
          </cell>
          <cell r="AT72">
            <v>0</v>
          </cell>
          <cell r="AU72">
            <v>7387677</v>
          </cell>
          <cell r="AV72">
            <v>34.28</v>
          </cell>
          <cell r="AW72">
            <v>208011</v>
          </cell>
          <cell r="AX72">
            <v>7179666</v>
          </cell>
          <cell r="AY72">
            <v>0</v>
          </cell>
          <cell r="AZ72">
            <v>0</v>
          </cell>
          <cell r="BA72" t="str">
            <v xml:space="preserve"> ||</v>
          </cell>
          <cell r="BB72">
            <v>1.3285</v>
          </cell>
          <cell r="BC72">
            <v>1.5688</v>
          </cell>
          <cell r="BD72">
            <v>1.7831999999999999</v>
          </cell>
          <cell r="BE72">
            <v>0</v>
          </cell>
          <cell r="BF72">
            <v>1.3024800000000001</v>
          </cell>
          <cell r="BG72">
            <v>2.41E-2</v>
          </cell>
          <cell r="BH72">
            <v>0</v>
          </cell>
        </row>
        <row r="73">
          <cell r="A73" t="str">
            <v>T059</v>
          </cell>
          <cell r="B73" t="str">
            <v>Dorset</v>
          </cell>
          <cell r="E73" t="str">
            <v>Bennington</v>
          </cell>
          <cell r="F73">
            <v>6</v>
          </cell>
          <cell r="H73">
            <v>3807099</v>
          </cell>
          <cell r="I73">
            <v>521563</v>
          </cell>
          <cell r="J73">
            <v>0</v>
          </cell>
          <cell r="K73">
            <v>0</v>
          </cell>
          <cell r="L73">
            <v>0</v>
          </cell>
          <cell r="M73">
            <v>3807099</v>
          </cell>
          <cell r="N73">
            <v>521563</v>
          </cell>
          <cell r="O73">
            <v>3285536</v>
          </cell>
          <cell r="P73">
            <v>308.94</v>
          </cell>
          <cell r="Q73">
            <v>0.8</v>
          </cell>
          <cell r="R73">
            <v>4854</v>
          </cell>
          <cell r="S73">
            <v>19260</v>
          </cell>
          <cell r="T73">
            <v>3266276</v>
          </cell>
          <cell r="U73">
            <v>10572.53</v>
          </cell>
          <cell r="V73">
            <v>3215072</v>
          </cell>
          <cell r="W73">
            <v>10348.83</v>
          </cell>
          <cell r="X73">
            <v>53401</v>
          </cell>
          <cell r="Y73">
            <v>171.89</v>
          </cell>
          <cell r="Z73">
            <v>10176.94</v>
          </cell>
          <cell r="AA73">
            <v>59188</v>
          </cell>
          <cell r="AB73">
            <v>0</v>
          </cell>
          <cell r="AC73">
            <v>59188</v>
          </cell>
          <cell r="AD73">
            <v>191.58</v>
          </cell>
          <cell r="AE73">
            <v>10380.950000000001</v>
          </cell>
          <cell r="AF73">
            <v>0</v>
          </cell>
          <cell r="AG73">
            <v>0</v>
          </cell>
          <cell r="AH73">
            <v>3266276</v>
          </cell>
          <cell r="AI73">
            <v>10572.53</v>
          </cell>
          <cell r="AJ73">
            <v>1.5157700000000001</v>
          </cell>
          <cell r="AK73">
            <v>1.5461</v>
          </cell>
          <cell r="AL73">
            <v>0.94089999999999996</v>
          </cell>
          <cell r="AM73">
            <v>1.6432</v>
          </cell>
          <cell r="AN73">
            <v>1.6048</v>
          </cell>
          <cell r="AO73">
            <v>0.94089999999999996</v>
          </cell>
          <cell r="AP73" t="str">
            <v/>
          </cell>
          <cell r="AQ73">
            <v>1.6432</v>
          </cell>
          <cell r="AR73">
            <v>1.6048</v>
          </cell>
          <cell r="AS73">
            <v>0</v>
          </cell>
          <cell r="AT73">
            <v>0</v>
          </cell>
          <cell r="AU73">
            <v>3266276</v>
          </cell>
          <cell r="AV73">
            <v>0.8</v>
          </cell>
          <cell r="AW73">
            <v>4854</v>
          </cell>
          <cell r="AX73">
            <v>3261422</v>
          </cell>
          <cell r="AY73">
            <v>0</v>
          </cell>
          <cell r="AZ73">
            <v>0</v>
          </cell>
          <cell r="BA73" t="str">
            <v xml:space="preserve"> ||</v>
          </cell>
          <cell r="BB73">
            <v>1.5461</v>
          </cell>
          <cell r="BC73">
            <v>1.6432</v>
          </cell>
          <cell r="BD73">
            <v>1.6048</v>
          </cell>
          <cell r="BE73">
            <v>0</v>
          </cell>
          <cell r="BF73">
            <v>1.5157700000000001</v>
          </cell>
          <cell r="BG73">
            <v>2.8000000000000001E-2</v>
          </cell>
          <cell r="BH73">
            <v>0</v>
          </cell>
        </row>
        <row r="74">
          <cell r="A74" t="str">
            <v>T060</v>
          </cell>
          <cell r="B74" t="str">
            <v>Dover</v>
          </cell>
          <cell r="E74" t="str">
            <v>Windham</v>
          </cell>
          <cell r="F74">
            <v>46</v>
          </cell>
          <cell r="H74">
            <v>2336648</v>
          </cell>
          <cell r="I74">
            <v>651997</v>
          </cell>
          <cell r="J74">
            <v>0</v>
          </cell>
          <cell r="K74">
            <v>0</v>
          </cell>
          <cell r="L74">
            <v>0</v>
          </cell>
          <cell r="M74">
            <v>2336648</v>
          </cell>
          <cell r="N74">
            <v>651997</v>
          </cell>
          <cell r="O74">
            <v>1684651</v>
          </cell>
          <cell r="P74">
            <v>182.88</v>
          </cell>
          <cell r="Q74">
            <v>6.04</v>
          </cell>
          <cell r="R74">
            <v>36651</v>
          </cell>
          <cell r="S74">
            <v>59576</v>
          </cell>
          <cell r="T74">
            <v>1625075</v>
          </cell>
          <cell r="U74">
            <v>8886.02</v>
          </cell>
          <cell r="V74">
            <v>1576571</v>
          </cell>
          <cell r="W74">
            <v>8319.2000000000007</v>
          </cell>
          <cell r="X74">
            <v>90044</v>
          </cell>
          <cell r="Y74">
            <v>475.14</v>
          </cell>
          <cell r="Z74">
            <v>7844.06</v>
          </cell>
          <cell r="AA74">
            <v>86964</v>
          </cell>
          <cell r="AB74">
            <v>0</v>
          </cell>
          <cell r="AC74">
            <v>86964</v>
          </cell>
          <cell r="AD74">
            <v>475.52</v>
          </cell>
          <cell r="AE74">
            <v>8410.5</v>
          </cell>
          <cell r="AF74">
            <v>0</v>
          </cell>
          <cell r="AG74">
            <v>0</v>
          </cell>
          <cell r="AH74">
            <v>1625075</v>
          </cell>
          <cell r="AI74">
            <v>8886.02</v>
          </cell>
          <cell r="AJ74">
            <v>1.2739799999999999</v>
          </cell>
          <cell r="AK74">
            <v>1.2995000000000001</v>
          </cell>
          <cell r="AL74">
            <v>1.0086999999999999</v>
          </cell>
          <cell r="AM74">
            <v>1.2883</v>
          </cell>
          <cell r="AN74">
            <v>1.4970000000000001</v>
          </cell>
          <cell r="AO74">
            <v>1.0086999999999999</v>
          </cell>
          <cell r="AP74" t="str">
            <v/>
          </cell>
          <cell r="AQ74">
            <v>1.2883</v>
          </cell>
          <cell r="AR74">
            <v>1.4970000000000001</v>
          </cell>
          <cell r="AS74">
            <v>0</v>
          </cell>
          <cell r="AT74">
            <v>0</v>
          </cell>
          <cell r="AU74">
            <v>1625075</v>
          </cell>
          <cell r="AV74">
            <v>6.04</v>
          </cell>
          <cell r="AW74">
            <v>36651</v>
          </cell>
          <cell r="AX74">
            <v>1588424</v>
          </cell>
          <cell r="AY74">
            <v>0</v>
          </cell>
          <cell r="AZ74">
            <v>0</v>
          </cell>
          <cell r="BA74" t="str">
            <v xml:space="preserve"> ||</v>
          </cell>
          <cell r="BB74">
            <v>1.2995000000000001</v>
          </cell>
          <cell r="BC74">
            <v>1.2883</v>
          </cell>
          <cell r="BD74">
            <v>1.4970000000000001</v>
          </cell>
          <cell r="BE74">
            <v>0</v>
          </cell>
          <cell r="BF74">
            <v>1.2739799999999999</v>
          </cell>
          <cell r="BG74">
            <v>2.3599999999999999E-2</v>
          </cell>
          <cell r="BH74">
            <v>0</v>
          </cell>
        </row>
        <row r="75">
          <cell r="A75" t="str">
            <v>T061</v>
          </cell>
          <cell r="B75" t="str">
            <v>Dummerston</v>
          </cell>
          <cell r="E75" t="str">
            <v>Windham</v>
          </cell>
          <cell r="F75">
            <v>48</v>
          </cell>
          <cell r="H75">
            <v>4188509</v>
          </cell>
          <cell r="I75">
            <v>595805</v>
          </cell>
          <cell r="J75">
            <v>0</v>
          </cell>
          <cell r="K75">
            <v>0</v>
          </cell>
          <cell r="L75">
            <v>0</v>
          </cell>
          <cell r="M75">
            <v>4188509</v>
          </cell>
          <cell r="N75">
            <v>595805</v>
          </cell>
          <cell r="O75">
            <v>3592704</v>
          </cell>
          <cell r="P75">
            <v>269.62</v>
          </cell>
          <cell r="Q75">
            <v>9.8699999999999992</v>
          </cell>
          <cell r="R75">
            <v>59891</v>
          </cell>
          <cell r="S75">
            <v>0</v>
          </cell>
          <cell r="T75">
            <v>3592704</v>
          </cell>
          <cell r="U75">
            <v>13325.06</v>
          </cell>
          <cell r="V75">
            <v>3228895</v>
          </cell>
          <cell r="W75">
            <v>11930.59</v>
          </cell>
          <cell r="X75">
            <v>292412</v>
          </cell>
          <cell r="Y75">
            <v>1080.45</v>
          </cell>
          <cell r="Z75">
            <v>10850.14</v>
          </cell>
          <cell r="AA75">
            <v>325266</v>
          </cell>
          <cell r="AB75">
            <v>0</v>
          </cell>
          <cell r="AC75">
            <v>325266</v>
          </cell>
          <cell r="AD75">
            <v>1206.3900000000001</v>
          </cell>
          <cell r="AE75">
            <v>12118.67</v>
          </cell>
          <cell r="AF75">
            <v>771.67</v>
          </cell>
          <cell r="AG75">
            <v>208058</v>
          </cell>
          <cell r="AH75">
            <v>3800762</v>
          </cell>
          <cell r="AI75">
            <v>14096.74</v>
          </cell>
          <cell r="AJ75">
            <v>2.0210400000000002</v>
          </cell>
          <cell r="AK75">
            <v>2.0615000000000001</v>
          </cell>
          <cell r="AL75">
            <v>0.72360000000000002</v>
          </cell>
          <cell r="AM75">
            <v>2.8489</v>
          </cell>
          <cell r="AN75">
            <v>2.0868000000000002</v>
          </cell>
          <cell r="AO75">
            <v>0.72360000000000002</v>
          </cell>
          <cell r="AP75" t="str">
            <v/>
          </cell>
          <cell r="AQ75">
            <v>2.8490000000000002</v>
          </cell>
          <cell r="AR75">
            <v>2.0868000000000002</v>
          </cell>
          <cell r="AS75">
            <v>1</v>
          </cell>
          <cell r="AT75">
            <v>0</v>
          </cell>
          <cell r="AU75">
            <v>3592704</v>
          </cell>
          <cell r="AV75">
            <v>9.8699999999999992</v>
          </cell>
          <cell r="AW75">
            <v>59891</v>
          </cell>
          <cell r="AX75">
            <v>3532813</v>
          </cell>
          <cell r="AY75">
            <v>0</v>
          </cell>
          <cell r="AZ75">
            <v>0</v>
          </cell>
          <cell r="BA75" t="str">
            <v xml:space="preserve"> ||</v>
          </cell>
          <cell r="BB75">
            <v>2.0615000000000001</v>
          </cell>
          <cell r="BC75">
            <v>2.8490000000000002</v>
          </cell>
          <cell r="BD75">
            <v>2.0868000000000002</v>
          </cell>
          <cell r="BE75">
            <v>0</v>
          </cell>
          <cell r="BF75">
            <v>2.0210400000000002</v>
          </cell>
          <cell r="BG75">
            <v>3.7400000000000003E-2</v>
          </cell>
          <cell r="BH75">
            <v>0</v>
          </cell>
        </row>
        <row r="76">
          <cell r="A76" t="str">
            <v>T063</v>
          </cell>
          <cell r="B76" t="str">
            <v>Duxbury</v>
          </cell>
          <cell r="E76" t="str">
            <v>Washington</v>
          </cell>
          <cell r="F76">
            <v>42</v>
          </cell>
          <cell r="H76">
            <v>2586626</v>
          </cell>
          <cell r="I76">
            <v>280236</v>
          </cell>
          <cell r="J76">
            <v>0</v>
          </cell>
          <cell r="K76">
            <v>0</v>
          </cell>
          <cell r="L76">
            <v>0</v>
          </cell>
          <cell r="M76">
            <v>2586626</v>
          </cell>
          <cell r="N76">
            <v>280236</v>
          </cell>
          <cell r="O76">
            <v>2306390</v>
          </cell>
          <cell r="P76">
            <v>235.85</v>
          </cell>
          <cell r="Q76">
            <v>2.2799999999999998</v>
          </cell>
          <cell r="R76">
            <v>13835</v>
          </cell>
          <cell r="S76">
            <v>0</v>
          </cell>
          <cell r="T76">
            <v>2306390</v>
          </cell>
          <cell r="U76">
            <v>9779.0499999999993</v>
          </cell>
          <cell r="V76">
            <v>1663960</v>
          </cell>
          <cell r="W76">
            <v>7085.2</v>
          </cell>
          <cell r="X76">
            <v>137358</v>
          </cell>
          <cell r="Y76">
            <v>584.88</v>
          </cell>
          <cell r="Z76">
            <v>6500.32</v>
          </cell>
          <cell r="AA76">
            <v>159637</v>
          </cell>
          <cell r="AB76">
            <v>0</v>
          </cell>
          <cell r="AC76">
            <v>159637</v>
          </cell>
          <cell r="AD76">
            <v>676.86</v>
          </cell>
          <cell r="AE76">
            <v>9102.19</v>
          </cell>
          <cell r="AF76">
            <v>0</v>
          </cell>
          <cell r="AG76">
            <v>0</v>
          </cell>
          <cell r="AH76">
            <v>2306390</v>
          </cell>
          <cell r="AI76">
            <v>9779.0499999999993</v>
          </cell>
          <cell r="AJ76">
            <v>1.40201</v>
          </cell>
          <cell r="AK76">
            <v>1.4300999999999999</v>
          </cell>
          <cell r="AL76">
            <v>0.78280000000000005</v>
          </cell>
          <cell r="AM76">
            <v>1.8269</v>
          </cell>
          <cell r="AN76">
            <v>1.929</v>
          </cell>
          <cell r="AO76">
            <v>0.78280000000000005</v>
          </cell>
          <cell r="AP76" t="str">
            <v/>
          </cell>
          <cell r="AQ76">
            <v>1.8269</v>
          </cell>
          <cell r="AR76">
            <v>1.929</v>
          </cell>
          <cell r="AS76">
            <v>0</v>
          </cell>
          <cell r="AT76">
            <v>0</v>
          </cell>
          <cell r="AU76">
            <v>2306390</v>
          </cell>
          <cell r="AV76">
            <v>2.2799999999999998</v>
          </cell>
          <cell r="AW76">
            <v>13835</v>
          </cell>
          <cell r="AX76">
            <v>2292555</v>
          </cell>
          <cell r="AY76">
            <v>0</v>
          </cell>
          <cell r="AZ76">
            <v>0</v>
          </cell>
          <cell r="BA76" t="str">
            <v xml:space="preserve"> ||</v>
          </cell>
          <cell r="BB76">
            <v>1.4300999999999999</v>
          </cell>
          <cell r="BC76">
            <v>1.8269</v>
          </cell>
          <cell r="BD76">
            <v>1.929</v>
          </cell>
          <cell r="BE76">
            <v>0</v>
          </cell>
          <cell r="BF76">
            <v>1.40201</v>
          </cell>
          <cell r="BG76">
            <v>2.5899999999999999E-2</v>
          </cell>
          <cell r="BH76">
            <v>0</v>
          </cell>
        </row>
        <row r="77">
          <cell r="A77" t="str">
            <v>T064</v>
          </cell>
          <cell r="B77" t="str">
            <v>East Haven</v>
          </cell>
          <cell r="E77" t="str">
            <v>Essex</v>
          </cell>
          <cell r="F77">
            <v>8</v>
          </cell>
          <cell r="H77">
            <v>739555</v>
          </cell>
          <cell r="I77">
            <v>152387</v>
          </cell>
          <cell r="J77">
            <v>0</v>
          </cell>
          <cell r="K77">
            <v>0</v>
          </cell>
          <cell r="L77">
            <v>0</v>
          </cell>
          <cell r="M77">
            <v>739555</v>
          </cell>
          <cell r="N77">
            <v>152387</v>
          </cell>
          <cell r="O77">
            <v>587168</v>
          </cell>
          <cell r="P77">
            <v>70.290000000000006</v>
          </cell>
          <cell r="Q77">
            <v>0</v>
          </cell>
          <cell r="R77">
            <v>0</v>
          </cell>
          <cell r="S77">
            <v>0</v>
          </cell>
          <cell r="T77">
            <v>587168</v>
          </cell>
          <cell r="U77">
            <v>8353.51</v>
          </cell>
          <cell r="V77">
            <v>527991</v>
          </cell>
          <cell r="W77">
            <v>7278.62</v>
          </cell>
          <cell r="X77">
            <v>41130</v>
          </cell>
          <cell r="Y77">
            <v>567</v>
          </cell>
          <cell r="Z77">
            <v>6711.62</v>
          </cell>
          <cell r="AA77">
            <v>40028</v>
          </cell>
          <cell r="AB77">
            <v>0</v>
          </cell>
          <cell r="AC77">
            <v>40028</v>
          </cell>
          <cell r="AD77">
            <v>569.47</v>
          </cell>
          <cell r="AE77">
            <v>7784.04</v>
          </cell>
          <cell r="AF77">
            <v>0</v>
          </cell>
          <cell r="AG77">
            <v>0</v>
          </cell>
          <cell r="AH77">
            <v>587168</v>
          </cell>
          <cell r="AI77">
            <v>8353.51</v>
          </cell>
          <cell r="AJ77">
            <v>1.19764</v>
          </cell>
          <cell r="AK77">
            <v>1.2216</v>
          </cell>
          <cell r="AL77">
            <v>0.97650000000000003</v>
          </cell>
          <cell r="AM77">
            <v>1.2509999999999999</v>
          </cell>
          <cell r="AN77">
            <v>1.5463</v>
          </cell>
          <cell r="AO77">
            <v>0.97650000000000003</v>
          </cell>
          <cell r="AP77" t="str">
            <v/>
          </cell>
          <cell r="AQ77">
            <v>1.2509999999999999</v>
          </cell>
          <cell r="AR77">
            <v>1.5463</v>
          </cell>
          <cell r="AS77">
            <v>0</v>
          </cell>
          <cell r="AT77">
            <v>0</v>
          </cell>
          <cell r="AU77">
            <v>587168</v>
          </cell>
          <cell r="AV77">
            <v>0</v>
          </cell>
          <cell r="AW77">
            <v>0</v>
          </cell>
          <cell r="AX77">
            <v>587168</v>
          </cell>
          <cell r="AY77">
            <v>0</v>
          </cell>
          <cell r="AZ77">
            <v>0</v>
          </cell>
          <cell r="BA77" t="str">
            <v xml:space="preserve"> ||</v>
          </cell>
          <cell r="BB77">
            <v>1.2216</v>
          </cell>
          <cell r="BC77">
            <v>1.2509999999999999</v>
          </cell>
          <cell r="BD77">
            <v>1.5463</v>
          </cell>
          <cell r="BE77">
            <v>0</v>
          </cell>
          <cell r="BF77">
            <v>1.19764</v>
          </cell>
          <cell r="BG77">
            <v>2.2200000000000001E-2</v>
          </cell>
          <cell r="BH77">
            <v>0</v>
          </cell>
        </row>
        <row r="78">
          <cell r="A78" t="str">
            <v>T065</v>
          </cell>
          <cell r="B78" t="str">
            <v>East Montpelier</v>
          </cell>
          <cell r="E78" t="str">
            <v>Washington</v>
          </cell>
          <cell r="F78">
            <v>32</v>
          </cell>
          <cell r="H78">
            <v>5272594</v>
          </cell>
          <cell r="I78">
            <v>601669</v>
          </cell>
          <cell r="J78">
            <v>0</v>
          </cell>
          <cell r="K78">
            <v>0</v>
          </cell>
          <cell r="L78">
            <v>0</v>
          </cell>
          <cell r="M78">
            <v>5272594</v>
          </cell>
          <cell r="N78">
            <v>601669</v>
          </cell>
          <cell r="O78">
            <v>4670925</v>
          </cell>
          <cell r="P78">
            <v>449.4</v>
          </cell>
          <cell r="Q78">
            <v>2.67</v>
          </cell>
          <cell r="R78">
            <v>16202</v>
          </cell>
          <cell r="S78">
            <v>0</v>
          </cell>
          <cell r="T78">
            <v>4670925</v>
          </cell>
          <cell r="U78">
            <v>10393.69</v>
          </cell>
          <cell r="V78">
            <v>4246054</v>
          </cell>
          <cell r="W78">
            <v>9863.99</v>
          </cell>
          <cell r="X78">
            <v>325650</v>
          </cell>
          <cell r="Y78">
            <v>756.52</v>
          </cell>
          <cell r="Z78">
            <v>9107.4699999999993</v>
          </cell>
          <cell r="AA78">
            <v>361446</v>
          </cell>
          <cell r="AB78">
            <v>0</v>
          </cell>
          <cell r="AC78">
            <v>361446</v>
          </cell>
          <cell r="AD78">
            <v>804.29</v>
          </cell>
          <cell r="AE78">
            <v>9589.4</v>
          </cell>
          <cell r="AF78">
            <v>0</v>
          </cell>
          <cell r="AG78">
            <v>0</v>
          </cell>
          <cell r="AH78">
            <v>4670925</v>
          </cell>
          <cell r="AI78">
            <v>10393.69</v>
          </cell>
          <cell r="AJ78">
            <v>1.49013</v>
          </cell>
          <cell r="AK78">
            <v>1.5199</v>
          </cell>
          <cell r="AL78">
            <v>0.77380000000000004</v>
          </cell>
          <cell r="AM78">
            <v>1.9641999999999999</v>
          </cell>
          <cell r="AN78">
            <v>1.9514</v>
          </cell>
          <cell r="AO78">
            <v>0.77380000000000004</v>
          </cell>
          <cell r="AP78" t="str">
            <v/>
          </cell>
          <cell r="AQ78">
            <v>1.9641999999999999</v>
          </cell>
          <cell r="AR78">
            <v>1.9514</v>
          </cell>
          <cell r="AS78">
            <v>0</v>
          </cell>
          <cell r="AT78">
            <v>0</v>
          </cell>
          <cell r="AU78">
            <v>4670925</v>
          </cell>
          <cell r="AV78">
            <v>2.67</v>
          </cell>
          <cell r="AW78">
            <v>16202</v>
          </cell>
          <cell r="AX78">
            <v>4654723</v>
          </cell>
          <cell r="AY78">
            <v>0</v>
          </cell>
          <cell r="AZ78">
            <v>0</v>
          </cell>
          <cell r="BA78" t="str">
            <v xml:space="preserve"> ||</v>
          </cell>
          <cell r="BB78">
            <v>1.5199</v>
          </cell>
          <cell r="BC78">
            <v>1.9641999999999999</v>
          </cell>
          <cell r="BD78">
            <v>1.9514</v>
          </cell>
          <cell r="BE78">
            <v>0</v>
          </cell>
          <cell r="BF78">
            <v>1.49013</v>
          </cell>
          <cell r="BG78">
            <v>2.76E-2</v>
          </cell>
          <cell r="BH78">
            <v>0</v>
          </cell>
        </row>
        <row r="79">
          <cell r="A79" t="str">
            <v>T066</v>
          </cell>
          <cell r="B79" t="str">
            <v>Eden</v>
          </cell>
          <cell r="E79" t="str">
            <v>Lamoille</v>
          </cell>
          <cell r="F79">
            <v>25</v>
          </cell>
          <cell r="H79">
            <v>3895842</v>
          </cell>
          <cell r="I79">
            <v>925078</v>
          </cell>
          <cell r="J79">
            <v>0</v>
          </cell>
          <cell r="K79">
            <v>0</v>
          </cell>
          <cell r="L79">
            <v>0</v>
          </cell>
          <cell r="M79">
            <v>3895842</v>
          </cell>
          <cell r="N79">
            <v>925078</v>
          </cell>
          <cell r="O79">
            <v>2970764</v>
          </cell>
          <cell r="P79">
            <v>256.89</v>
          </cell>
          <cell r="Q79">
            <v>20.329999999999998</v>
          </cell>
          <cell r="R79">
            <v>123362</v>
          </cell>
          <cell r="S79">
            <v>0</v>
          </cell>
          <cell r="T79">
            <v>2970764</v>
          </cell>
          <cell r="U79">
            <v>11564.34</v>
          </cell>
          <cell r="V79">
            <v>2536904</v>
          </cell>
          <cell r="W79">
            <v>9529.7099999999991</v>
          </cell>
          <cell r="X79">
            <v>192341</v>
          </cell>
          <cell r="Y79">
            <v>722.52</v>
          </cell>
          <cell r="Z79">
            <v>8807.19</v>
          </cell>
          <cell r="AA79">
            <v>70982</v>
          </cell>
          <cell r="AB79">
            <v>0</v>
          </cell>
          <cell r="AC79">
            <v>70982</v>
          </cell>
          <cell r="AD79">
            <v>276.31</v>
          </cell>
          <cell r="AE79">
            <v>11288.03</v>
          </cell>
          <cell r="AF79">
            <v>0</v>
          </cell>
          <cell r="AG79">
            <v>0</v>
          </cell>
          <cell r="AH79">
            <v>2970764</v>
          </cell>
          <cell r="AI79">
            <v>11564.34</v>
          </cell>
          <cell r="AJ79">
            <v>1.6579699999999999</v>
          </cell>
          <cell r="AK79">
            <v>1.6911</v>
          </cell>
          <cell r="AL79">
            <v>0.90139999999999998</v>
          </cell>
          <cell r="AM79">
            <v>1.8761000000000001</v>
          </cell>
          <cell r="AN79">
            <v>1.6752</v>
          </cell>
          <cell r="AO79">
            <v>0.90139999999999998</v>
          </cell>
          <cell r="AP79" t="str">
            <v/>
          </cell>
          <cell r="AQ79">
            <v>1.8761000000000001</v>
          </cell>
          <cell r="AR79">
            <v>1.6752</v>
          </cell>
          <cell r="AS79">
            <v>0</v>
          </cell>
          <cell r="AT79">
            <v>0</v>
          </cell>
          <cell r="AU79">
            <v>2970764</v>
          </cell>
          <cell r="AV79">
            <v>20.329999999999998</v>
          </cell>
          <cell r="AW79">
            <v>123362</v>
          </cell>
          <cell r="AX79">
            <v>2847402</v>
          </cell>
          <cell r="AY79">
            <v>0</v>
          </cell>
          <cell r="AZ79">
            <v>0</v>
          </cell>
          <cell r="BA79" t="str">
            <v xml:space="preserve"> ||</v>
          </cell>
          <cell r="BB79">
            <v>1.6911</v>
          </cell>
          <cell r="BC79">
            <v>1.8761000000000001</v>
          </cell>
          <cell r="BD79">
            <v>1.6752</v>
          </cell>
          <cell r="BE79">
            <v>0</v>
          </cell>
          <cell r="BF79">
            <v>1.6579699999999999</v>
          </cell>
          <cell r="BG79">
            <v>3.0700000000000002E-2</v>
          </cell>
          <cell r="BH79">
            <v>0</v>
          </cell>
        </row>
        <row r="80">
          <cell r="A80" t="str">
            <v>T067</v>
          </cell>
          <cell r="B80" t="str">
            <v>Elmore</v>
          </cell>
          <cell r="E80" t="str">
            <v>Lamoille</v>
          </cell>
          <cell r="F80">
            <v>26</v>
          </cell>
          <cell r="H80">
            <v>1324250</v>
          </cell>
          <cell r="I80">
            <v>254150</v>
          </cell>
          <cell r="J80">
            <v>0</v>
          </cell>
          <cell r="K80">
            <v>0</v>
          </cell>
          <cell r="L80">
            <v>0</v>
          </cell>
          <cell r="M80">
            <v>1324250</v>
          </cell>
          <cell r="N80">
            <v>254150</v>
          </cell>
          <cell r="O80">
            <v>1070100</v>
          </cell>
          <cell r="P80">
            <v>153.41999999999999</v>
          </cell>
          <cell r="Q80">
            <v>2.17</v>
          </cell>
          <cell r="R80">
            <v>13168</v>
          </cell>
          <cell r="S80">
            <v>0</v>
          </cell>
          <cell r="T80">
            <v>1070100</v>
          </cell>
          <cell r="U80">
            <v>6974.97</v>
          </cell>
          <cell r="V80">
            <v>1081000</v>
          </cell>
          <cell r="W80">
            <v>6799.6</v>
          </cell>
          <cell r="X80">
            <v>0</v>
          </cell>
          <cell r="Y80">
            <v>0</v>
          </cell>
          <cell r="Z80">
            <v>6799.6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6974.97</v>
          </cell>
          <cell r="AF80">
            <v>0</v>
          </cell>
          <cell r="AG80">
            <v>0</v>
          </cell>
          <cell r="AH80">
            <v>1070100</v>
          </cell>
          <cell r="AI80">
            <v>6974.97</v>
          </cell>
          <cell r="AJ80">
            <v>1</v>
          </cell>
          <cell r="AK80">
            <v>1.02</v>
          </cell>
          <cell r="AL80">
            <v>0.71730000000000005</v>
          </cell>
          <cell r="AM80">
            <v>1.4219999999999999</v>
          </cell>
          <cell r="AN80">
            <v>2.1051000000000002</v>
          </cell>
          <cell r="AO80">
            <v>1.3562000000000001</v>
          </cell>
          <cell r="AP80" t="str">
            <v>Reappraised</v>
          </cell>
          <cell r="AQ80">
            <v>0.75209999999999999</v>
          </cell>
          <cell r="AR80">
            <v>1.1133999999999999</v>
          </cell>
          <cell r="AS80">
            <v>1</v>
          </cell>
          <cell r="AT80">
            <v>1</v>
          </cell>
          <cell r="AU80">
            <v>1070100</v>
          </cell>
          <cell r="AV80">
            <v>2.17</v>
          </cell>
          <cell r="AW80">
            <v>13168</v>
          </cell>
          <cell r="AX80">
            <v>1056932</v>
          </cell>
          <cell r="AY80">
            <v>2.9999999999745341E-2</v>
          </cell>
          <cell r="AZ80">
            <v>2</v>
          </cell>
          <cell r="BA80" t="str">
            <v xml:space="preserve"> ||</v>
          </cell>
          <cell r="BB80">
            <v>1.02</v>
          </cell>
          <cell r="BC80">
            <v>0.75209999999999999</v>
          </cell>
          <cell r="BD80">
            <v>1.1133999999999999</v>
          </cell>
          <cell r="BE80">
            <v>1</v>
          </cell>
          <cell r="BF80">
            <v>1</v>
          </cell>
          <cell r="BG80">
            <v>1.8499999999999999E-2</v>
          </cell>
          <cell r="BH80">
            <v>0</v>
          </cell>
        </row>
        <row r="81">
          <cell r="A81" t="str">
            <v>T068</v>
          </cell>
          <cell r="B81" t="str">
            <v>Enosburg Falls ID</v>
          </cell>
          <cell r="E81" t="str">
            <v>Franklin</v>
          </cell>
          <cell r="F81">
            <v>20</v>
          </cell>
          <cell r="H81">
            <v>8913855</v>
          </cell>
          <cell r="I81">
            <v>3449810</v>
          </cell>
          <cell r="J81">
            <v>0</v>
          </cell>
          <cell r="K81">
            <v>0</v>
          </cell>
          <cell r="L81">
            <v>0</v>
          </cell>
          <cell r="M81">
            <v>8913855</v>
          </cell>
          <cell r="N81">
            <v>3449810</v>
          </cell>
          <cell r="O81">
            <v>5464045</v>
          </cell>
          <cell r="P81">
            <v>555.39</v>
          </cell>
          <cell r="Q81">
            <v>18.88</v>
          </cell>
          <cell r="R81">
            <v>114564</v>
          </cell>
          <cell r="S81">
            <v>0</v>
          </cell>
          <cell r="T81">
            <v>5464045</v>
          </cell>
          <cell r="U81">
            <v>9838.2099999999991</v>
          </cell>
          <cell r="V81">
            <v>4850151</v>
          </cell>
          <cell r="W81">
            <v>8783.32</v>
          </cell>
          <cell r="X81">
            <v>88198</v>
          </cell>
          <cell r="Y81">
            <v>159.72</v>
          </cell>
          <cell r="Z81">
            <v>8623.6</v>
          </cell>
          <cell r="AA81">
            <v>800674</v>
          </cell>
          <cell r="AB81">
            <v>250276</v>
          </cell>
          <cell r="AC81">
            <v>550398</v>
          </cell>
          <cell r="AD81">
            <v>991.01</v>
          </cell>
          <cell r="AE81">
            <v>8847.2000000000007</v>
          </cell>
          <cell r="AF81">
            <v>0</v>
          </cell>
          <cell r="AG81">
            <v>0</v>
          </cell>
          <cell r="AH81">
            <v>5464045</v>
          </cell>
          <cell r="AI81">
            <v>9838.2099999999991</v>
          </cell>
          <cell r="AJ81">
            <v>1.4105000000000001</v>
          </cell>
          <cell r="AK81">
            <v>1.4387000000000001</v>
          </cell>
          <cell r="AL81">
            <v>0.73939999999999995</v>
          </cell>
          <cell r="AM81">
            <v>1.9458</v>
          </cell>
          <cell r="AN81">
            <v>2.0421999999999998</v>
          </cell>
          <cell r="AO81">
            <v>0.73939999999999995</v>
          </cell>
          <cell r="AP81" t="str">
            <v/>
          </cell>
          <cell r="AQ81">
            <v>1.9458</v>
          </cell>
          <cell r="AR81">
            <v>2.0421999999999998</v>
          </cell>
          <cell r="AS81">
            <v>0</v>
          </cell>
          <cell r="AT81">
            <v>0</v>
          </cell>
          <cell r="AU81">
            <v>5464045</v>
          </cell>
          <cell r="AV81">
            <v>18.88</v>
          </cell>
          <cell r="AW81">
            <v>114564</v>
          </cell>
          <cell r="AX81">
            <v>5349481</v>
          </cell>
          <cell r="AY81">
            <v>0</v>
          </cell>
          <cell r="AZ81">
            <v>0</v>
          </cell>
          <cell r="BA81" t="str">
            <v xml:space="preserve"> ||</v>
          </cell>
          <cell r="BB81">
            <v>1.4387000000000001</v>
          </cell>
          <cell r="BC81">
            <v>1.9458</v>
          </cell>
          <cell r="BD81">
            <v>2.0421999999999998</v>
          </cell>
          <cell r="BE81">
            <v>0</v>
          </cell>
          <cell r="BF81">
            <v>1.4105000000000001</v>
          </cell>
          <cell r="BG81">
            <v>2.6100000000000002E-2</v>
          </cell>
          <cell r="BH81">
            <v>0</v>
          </cell>
        </row>
        <row r="82">
          <cell r="A82" t="str">
            <v>T069</v>
          </cell>
          <cell r="B82" t="str">
            <v>Essex Junction ID</v>
          </cell>
          <cell r="E82" t="str">
            <v>Chittenden</v>
          </cell>
          <cell r="F82">
            <v>13</v>
          </cell>
          <cell r="H82">
            <v>20271138</v>
          </cell>
          <cell r="I82">
            <v>3048102</v>
          </cell>
          <cell r="J82">
            <v>0</v>
          </cell>
          <cell r="K82">
            <v>0</v>
          </cell>
          <cell r="L82">
            <v>0</v>
          </cell>
          <cell r="M82">
            <v>20271138</v>
          </cell>
          <cell r="N82">
            <v>3048102</v>
          </cell>
          <cell r="O82">
            <v>17223036</v>
          </cell>
          <cell r="P82">
            <v>1542.06</v>
          </cell>
          <cell r="Q82">
            <v>37.18</v>
          </cell>
          <cell r="R82">
            <v>225608</v>
          </cell>
          <cell r="S82">
            <v>0</v>
          </cell>
          <cell r="T82">
            <v>17223036</v>
          </cell>
          <cell r="U82">
            <v>11168.85</v>
          </cell>
          <cell r="V82">
            <v>16058074</v>
          </cell>
          <cell r="W82">
            <v>10379.33</v>
          </cell>
          <cell r="X82">
            <v>511114</v>
          </cell>
          <cell r="Y82">
            <v>330.36</v>
          </cell>
          <cell r="Z82">
            <v>10048.969999999999</v>
          </cell>
          <cell r="AA82">
            <v>447803</v>
          </cell>
          <cell r="AB82">
            <v>0</v>
          </cell>
          <cell r="AC82">
            <v>447803</v>
          </cell>
          <cell r="AD82">
            <v>290.39</v>
          </cell>
          <cell r="AE82">
            <v>10878.46</v>
          </cell>
          <cell r="AF82">
            <v>0</v>
          </cell>
          <cell r="AG82">
            <v>0</v>
          </cell>
          <cell r="AH82">
            <v>17223036</v>
          </cell>
          <cell r="AI82">
            <v>11168.85</v>
          </cell>
          <cell r="AJ82">
            <v>1.60127</v>
          </cell>
          <cell r="AK82">
            <v>1.6333</v>
          </cell>
          <cell r="AL82">
            <v>0.71399999999999997</v>
          </cell>
          <cell r="AM82">
            <v>2.2875000000000001</v>
          </cell>
          <cell r="AN82">
            <v>2.1147999999999998</v>
          </cell>
          <cell r="AO82">
            <v>0.71399999999999997</v>
          </cell>
          <cell r="AP82" t="str">
            <v/>
          </cell>
          <cell r="AQ82">
            <v>2.2875000000000001</v>
          </cell>
          <cell r="AR82">
            <v>2.1147999999999998</v>
          </cell>
          <cell r="AS82">
            <v>0</v>
          </cell>
          <cell r="AT82">
            <v>0</v>
          </cell>
          <cell r="AU82">
            <v>17223036</v>
          </cell>
          <cell r="AV82">
            <v>37.18</v>
          </cell>
          <cell r="AW82">
            <v>225608</v>
          </cell>
          <cell r="AX82">
            <v>16997428</v>
          </cell>
          <cell r="AY82">
            <v>0</v>
          </cell>
          <cell r="AZ82">
            <v>0</v>
          </cell>
          <cell r="BA82" t="str">
            <v xml:space="preserve"> ||</v>
          </cell>
          <cell r="BB82">
            <v>1.6333</v>
          </cell>
          <cell r="BC82">
            <v>2.2875000000000001</v>
          </cell>
          <cell r="BD82">
            <v>2.1147999999999998</v>
          </cell>
          <cell r="BE82">
            <v>0</v>
          </cell>
          <cell r="BF82">
            <v>1.60127</v>
          </cell>
          <cell r="BG82">
            <v>2.9600000000000001E-2</v>
          </cell>
          <cell r="BH82">
            <v>0</v>
          </cell>
        </row>
        <row r="83">
          <cell r="A83" t="str">
            <v>T070</v>
          </cell>
          <cell r="B83" t="str">
            <v>Essex Town</v>
          </cell>
          <cell r="E83" t="str">
            <v>Chittenden</v>
          </cell>
          <cell r="F83">
            <v>59</v>
          </cell>
          <cell r="H83">
            <v>24900127</v>
          </cell>
          <cell r="I83">
            <v>2661571</v>
          </cell>
          <cell r="J83">
            <v>0</v>
          </cell>
          <cell r="K83">
            <v>0</v>
          </cell>
          <cell r="L83">
            <v>0</v>
          </cell>
          <cell r="M83">
            <v>24900127</v>
          </cell>
          <cell r="N83">
            <v>2661571</v>
          </cell>
          <cell r="O83">
            <v>22238556</v>
          </cell>
          <cell r="P83">
            <v>2051.91</v>
          </cell>
          <cell r="Q83">
            <v>37.06</v>
          </cell>
          <cell r="R83">
            <v>224880</v>
          </cell>
          <cell r="S83">
            <v>0</v>
          </cell>
          <cell r="T83">
            <v>22238556</v>
          </cell>
          <cell r="U83">
            <v>10837.98</v>
          </cell>
          <cell r="V83">
            <v>21128743</v>
          </cell>
          <cell r="W83">
            <v>10084.5</v>
          </cell>
          <cell r="X83">
            <v>528686</v>
          </cell>
          <cell r="Y83">
            <v>252.34</v>
          </cell>
          <cell r="Z83">
            <v>9832.16</v>
          </cell>
          <cell r="AA83">
            <v>510763</v>
          </cell>
          <cell r="AB83">
            <v>0</v>
          </cell>
          <cell r="AC83">
            <v>510763</v>
          </cell>
          <cell r="AD83">
            <v>248.92</v>
          </cell>
          <cell r="AE83">
            <v>10589.06</v>
          </cell>
          <cell r="AF83">
            <v>0</v>
          </cell>
          <cell r="AG83">
            <v>0</v>
          </cell>
          <cell r="AH83">
            <v>22238556</v>
          </cell>
          <cell r="AI83">
            <v>10837.98</v>
          </cell>
          <cell r="AJ83">
            <v>1.55383</v>
          </cell>
          <cell r="AK83">
            <v>1.5849</v>
          </cell>
          <cell r="AL83">
            <v>0.70130000000000003</v>
          </cell>
          <cell r="AM83">
            <v>2.2599</v>
          </cell>
          <cell r="AN83">
            <v>2.1530999999999998</v>
          </cell>
          <cell r="AO83">
            <v>0.70130000000000003</v>
          </cell>
          <cell r="AP83" t="str">
            <v/>
          </cell>
          <cell r="AQ83">
            <v>2.2599</v>
          </cell>
          <cell r="AR83">
            <v>2.1530999999999998</v>
          </cell>
          <cell r="AS83">
            <v>0</v>
          </cell>
          <cell r="AT83">
            <v>0</v>
          </cell>
          <cell r="AU83">
            <v>22238556</v>
          </cell>
          <cell r="AV83">
            <v>37.06</v>
          </cell>
          <cell r="AW83">
            <v>224880</v>
          </cell>
          <cell r="AX83">
            <v>22013676</v>
          </cell>
          <cell r="AY83">
            <v>0</v>
          </cell>
          <cell r="AZ83">
            <v>0</v>
          </cell>
          <cell r="BA83" t="str">
            <v xml:space="preserve"> ||</v>
          </cell>
          <cell r="BB83">
            <v>1.5849</v>
          </cell>
          <cell r="BC83">
            <v>2.2599</v>
          </cell>
          <cell r="BD83">
            <v>2.1530999999999998</v>
          </cell>
          <cell r="BE83">
            <v>0</v>
          </cell>
          <cell r="BF83">
            <v>1.55383</v>
          </cell>
          <cell r="BG83">
            <v>2.87E-2</v>
          </cell>
          <cell r="BH83">
            <v>0</v>
          </cell>
        </row>
        <row r="84">
          <cell r="A84" t="str">
            <v>T071</v>
          </cell>
          <cell r="B84" t="str">
            <v>Fairfax</v>
          </cell>
          <cell r="E84" t="str">
            <v>Franklin</v>
          </cell>
          <cell r="F84">
            <v>22</v>
          </cell>
          <cell r="H84">
            <v>9997491</v>
          </cell>
          <cell r="I84">
            <v>2789116</v>
          </cell>
          <cell r="J84">
            <v>0</v>
          </cell>
          <cell r="K84">
            <v>0</v>
          </cell>
          <cell r="L84">
            <v>0</v>
          </cell>
          <cell r="M84">
            <v>9997491</v>
          </cell>
          <cell r="N84">
            <v>2789116</v>
          </cell>
          <cell r="O84">
            <v>7208375</v>
          </cell>
          <cell r="P84">
            <v>773.34</v>
          </cell>
          <cell r="Q84">
            <v>31.34</v>
          </cell>
          <cell r="R84">
            <v>190171</v>
          </cell>
          <cell r="S84">
            <v>0</v>
          </cell>
          <cell r="T84">
            <v>7208375</v>
          </cell>
          <cell r="U84">
            <v>9321.09</v>
          </cell>
          <cell r="V84">
            <v>6931870</v>
          </cell>
          <cell r="W84">
            <v>8897.85</v>
          </cell>
          <cell r="X84">
            <v>519668</v>
          </cell>
          <cell r="Y84">
            <v>667.05</v>
          </cell>
          <cell r="Z84">
            <v>8230.7999999999993</v>
          </cell>
          <cell r="AA84">
            <v>364714</v>
          </cell>
          <cell r="AB84">
            <v>0</v>
          </cell>
          <cell r="AC84">
            <v>364714</v>
          </cell>
          <cell r="AD84">
            <v>471.61</v>
          </cell>
          <cell r="AE84">
            <v>8849.48</v>
          </cell>
          <cell r="AF84">
            <v>0</v>
          </cell>
          <cell r="AG84">
            <v>0</v>
          </cell>
          <cell r="AH84">
            <v>7208375</v>
          </cell>
          <cell r="AI84">
            <v>9321.09</v>
          </cell>
          <cell r="AJ84">
            <v>1.33636</v>
          </cell>
          <cell r="AK84">
            <v>1.3631</v>
          </cell>
          <cell r="AL84">
            <v>0.72250000000000003</v>
          </cell>
          <cell r="AM84">
            <v>1.8866000000000001</v>
          </cell>
          <cell r="AN84">
            <v>2.09</v>
          </cell>
          <cell r="AO84">
            <v>1.2150000000000001</v>
          </cell>
          <cell r="AP84" t="str">
            <v>Reappraised</v>
          </cell>
          <cell r="AQ84">
            <v>1.1218999999999999</v>
          </cell>
          <cell r="AR84">
            <v>1.2427999999999999</v>
          </cell>
          <cell r="AS84">
            <v>1</v>
          </cell>
          <cell r="AT84">
            <v>1</v>
          </cell>
          <cell r="AU84">
            <v>7208375</v>
          </cell>
          <cell r="AV84">
            <v>31.34</v>
          </cell>
          <cell r="AW84">
            <v>190171</v>
          </cell>
          <cell r="AX84">
            <v>7018204</v>
          </cell>
          <cell r="AY84">
            <v>0</v>
          </cell>
          <cell r="AZ84">
            <v>0</v>
          </cell>
          <cell r="BA84" t="str">
            <v xml:space="preserve"> ||</v>
          </cell>
          <cell r="BB84">
            <v>1.3631</v>
          </cell>
          <cell r="BC84">
            <v>1.1218999999999999</v>
          </cell>
          <cell r="BD84">
            <v>1.2427999999999999</v>
          </cell>
          <cell r="BE84">
            <v>0</v>
          </cell>
          <cell r="BF84">
            <v>1.33636</v>
          </cell>
          <cell r="BG84">
            <v>2.47E-2</v>
          </cell>
          <cell r="BH84">
            <v>0</v>
          </cell>
        </row>
        <row r="85">
          <cell r="A85" t="str">
            <v>T072</v>
          </cell>
          <cell r="B85" t="str">
            <v>Fairfield</v>
          </cell>
          <cell r="E85" t="str">
            <v>Franklin</v>
          </cell>
          <cell r="F85">
            <v>23</v>
          </cell>
          <cell r="H85">
            <v>4373661</v>
          </cell>
          <cell r="I85">
            <v>836486</v>
          </cell>
          <cell r="J85">
            <v>0</v>
          </cell>
          <cell r="K85">
            <v>0</v>
          </cell>
          <cell r="L85">
            <v>0</v>
          </cell>
          <cell r="M85">
            <v>4373661</v>
          </cell>
          <cell r="N85">
            <v>836486</v>
          </cell>
          <cell r="O85">
            <v>3537175</v>
          </cell>
          <cell r="P85">
            <v>386.7</v>
          </cell>
          <cell r="Q85">
            <v>17.53</v>
          </cell>
          <cell r="R85">
            <v>106372</v>
          </cell>
          <cell r="S85">
            <v>0</v>
          </cell>
          <cell r="T85">
            <v>3537175</v>
          </cell>
          <cell r="U85">
            <v>9147.08</v>
          </cell>
          <cell r="V85">
            <v>3223770</v>
          </cell>
          <cell r="W85">
            <v>8606.1299999999992</v>
          </cell>
          <cell r="X85">
            <v>109079</v>
          </cell>
          <cell r="Y85">
            <v>291.2</v>
          </cell>
          <cell r="Z85">
            <v>8314.93</v>
          </cell>
          <cell r="AA85">
            <v>98202</v>
          </cell>
          <cell r="AB85">
            <v>0</v>
          </cell>
          <cell r="AC85">
            <v>98202</v>
          </cell>
          <cell r="AD85">
            <v>253.95</v>
          </cell>
          <cell r="AE85">
            <v>8893.1299999999992</v>
          </cell>
          <cell r="AF85">
            <v>0</v>
          </cell>
          <cell r="AG85">
            <v>0</v>
          </cell>
          <cell r="AH85">
            <v>3537175</v>
          </cell>
          <cell r="AI85">
            <v>9147.08</v>
          </cell>
          <cell r="AJ85">
            <v>1.31141</v>
          </cell>
          <cell r="AK85">
            <v>1.3375999999999999</v>
          </cell>
          <cell r="AL85">
            <v>0.96030000000000004</v>
          </cell>
          <cell r="AM85">
            <v>1.3929</v>
          </cell>
          <cell r="AN85">
            <v>1.5724</v>
          </cell>
          <cell r="AO85">
            <v>0.96030000000000004</v>
          </cell>
          <cell r="AP85" t="str">
            <v/>
          </cell>
          <cell r="AQ85">
            <v>1.3929</v>
          </cell>
          <cell r="AR85">
            <v>1.5724</v>
          </cell>
          <cell r="AS85">
            <v>0</v>
          </cell>
          <cell r="AT85">
            <v>0</v>
          </cell>
          <cell r="AU85">
            <v>3537175</v>
          </cell>
          <cell r="AV85">
            <v>17.53</v>
          </cell>
          <cell r="AW85">
            <v>106372</v>
          </cell>
          <cell r="AX85">
            <v>3430803</v>
          </cell>
          <cell r="AY85">
            <v>0</v>
          </cell>
          <cell r="AZ85">
            <v>0</v>
          </cell>
          <cell r="BA85" t="str">
            <v xml:space="preserve"> ||</v>
          </cell>
          <cell r="BB85">
            <v>1.3375999999999999</v>
          </cell>
          <cell r="BC85">
            <v>1.3929</v>
          </cell>
          <cell r="BD85">
            <v>1.5724</v>
          </cell>
          <cell r="BE85">
            <v>0</v>
          </cell>
          <cell r="BF85">
            <v>1.31141</v>
          </cell>
          <cell r="BG85">
            <v>2.4299999999999999E-2</v>
          </cell>
          <cell r="BH85">
            <v>0</v>
          </cell>
        </row>
        <row r="86">
          <cell r="A86" t="str">
            <v>T073</v>
          </cell>
          <cell r="B86" t="str">
            <v>Fair Haven</v>
          </cell>
          <cell r="E86" t="str">
            <v>Rutland</v>
          </cell>
          <cell r="F86">
            <v>4</v>
          </cell>
          <cell r="H86">
            <v>6305802</v>
          </cell>
          <cell r="I86">
            <v>1036625</v>
          </cell>
          <cell r="J86">
            <v>0</v>
          </cell>
          <cell r="K86">
            <v>0</v>
          </cell>
          <cell r="L86">
            <v>0</v>
          </cell>
          <cell r="M86">
            <v>6305802</v>
          </cell>
          <cell r="N86">
            <v>1036625</v>
          </cell>
          <cell r="O86">
            <v>5269177</v>
          </cell>
          <cell r="P86">
            <v>561.29999999999995</v>
          </cell>
          <cell r="Q86">
            <v>10.67</v>
          </cell>
          <cell r="R86">
            <v>64746</v>
          </cell>
          <cell r="S86">
            <v>0</v>
          </cell>
          <cell r="T86">
            <v>5269177</v>
          </cell>
          <cell r="U86">
            <v>9387.4500000000007</v>
          </cell>
          <cell r="V86">
            <v>5014685</v>
          </cell>
          <cell r="W86">
            <v>8621.33</v>
          </cell>
          <cell r="X86">
            <v>108580</v>
          </cell>
          <cell r="Y86">
            <v>186.67</v>
          </cell>
          <cell r="Z86">
            <v>8434.66</v>
          </cell>
          <cell r="AA86">
            <v>43690</v>
          </cell>
          <cell r="AB86">
            <v>0</v>
          </cell>
          <cell r="AC86">
            <v>43690</v>
          </cell>
          <cell r="AD86">
            <v>77.84</v>
          </cell>
          <cell r="AE86">
            <v>9309.61</v>
          </cell>
          <cell r="AF86">
            <v>0</v>
          </cell>
          <cell r="AG86">
            <v>0</v>
          </cell>
          <cell r="AH86">
            <v>5269177</v>
          </cell>
          <cell r="AI86">
            <v>9387.4500000000007</v>
          </cell>
          <cell r="AJ86">
            <v>1.3458699999999999</v>
          </cell>
          <cell r="AK86">
            <v>1.3728</v>
          </cell>
          <cell r="AL86">
            <v>0.9264</v>
          </cell>
          <cell r="AM86">
            <v>1.4819</v>
          </cell>
          <cell r="AN86">
            <v>1.63</v>
          </cell>
          <cell r="AO86">
            <v>0.9264</v>
          </cell>
          <cell r="AP86" t="str">
            <v/>
          </cell>
          <cell r="AQ86">
            <v>1.4819</v>
          </cell>
          <cell r="AR86">
            <v>1.63</v>
          </cell>
          <cell r="AS86">
            <v>0</v>
          </cell>
          <cell r="AT86">
            <v>0</v>
          </cell>
          <cell r="AU86">
            <v>5269177</v>
          </cell>
          <cell r="AV86">
            <v>10.67</v>
          </cell>
          <cell r="AW86">
            <v>64746</v>
          </cell>
          <cell r="AX86">
            <v>5204431</v>
          </cell>
          <cell r="AY86">
            <v>0</v>
          </cell>
          <cell r="AZ86">
            <v>0</v>
          </cell>
          <cell r="BA86" t="str">
            <v xml:space="preserve"> ||</v>
          </cell>
          <cell r="BB86">
            <v>1.3728</v>
          </cell>
          <cell r="BC86">
            <v>1.4819</v>
          </cell>
          <cell r="BD86">
            <v>1.63</v>
          </cell>
          <cell r="BE86">
            <v>0</v>
          </cell>
          <cell r="BF86">
            <v>1.3458699999999999</v>
          </cell>
          <cell r="BG86">
            <v>2.4899999999999999E-2</v>
          </cell>
          <cell r="BH86">
            <v>0</v>
          </cell>
        </row>
        <row r="87">
          <cell r="A87" t="str">
            <v>T074</v>
          </cell>
          <cell r="B87" t="str">
            <v>Fairlee</v>
          </cell>
          <cell r="E87" t="str">
            <v>Orange</v>
          </cell>
          <cell r="F87">
            <v>62</v>
          </cell>
          <cell r="H87">
            <v>2415541</v>
          </cell>
          <cell r="I87">
            <v>683768</v>
          </cell>
          <cell r="J87">
            <v>254422</v>
          </cell>
          <cell r="K87">
            <v>0</v>
          </cell>
          <cell r="L87">
            <v>254422</v>
          </cell>
          <cell r="M87">
            <v>2161119</v>
          </cell>
          <cell r="N87">
            <v>429346</v>
          </cell>
          <cell r="O87">
            <v>1731773</v>
          </cell>
          <cell r="P87">
            <v>164.53</v>
          </cell>
          <cell r="Q87">
            <v>4.5199999999999996</v>
          </cell>
          <cell r="R87">
            <v>27427</v>
          </cell>
          <cell r="S87">
            <v>0</v>
          </cell>
          <cell r="T87">
            <v>1731773</v>
          </cell>
          <cell r="U87">
            <v>10525.58</v>
          </cell>
          <cell r="V87">
            <v>1711731</v>
          </cell>
          <cell r="W87">
            <v>10161.66</v>
          </cell>
          <cell r="X87">
            <v>0</v>
          </cell>
          <cell r="Y87">
            <v>0</v>
          </cell>
          <cell r="Z87">
            <v>10161.66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10525.58</v>
          </cell>
          <cell r="AF87">
            <v>0</v>
          </cell>
          <cell r="AG87">
            <v>0</v>
          </cell>
          <cell r="AH87">
            <v>1731773</v>
          </cell>
          <cell r="AI87">
            <v>10525.58</v>
          </cell>
          <cell r="AJ87">
            <v>1.5090399999999999</v>
          </cell>
          <cell r="AK87">
            <v>1.5391999999999999</v>
          </cell>
          <cell r="AL87">
            <v>1.0516000000000001</v>
          </cell>
          <cell r="AM87">
            <v>1.4637</v>
          </cell>
          <cell r="AN87">
            <v>1.4359</v>
          </cell>
          <cell r="AO87">
            <v>1.0516000000000001</v>
          </cell>
          <cell r="AP87" t="str">
            <v/>
          </cell>
          <cell r="AQ87">
            <v>1.4637</v>
          </cell>
          <cell r="AR87">
            <v>1.4359</v>
          </cell>
          <cell r="AS87">
            <v>0</v>
          </cell>
          <cell r="AT87">
            <v>0</v>
          </cell>
          <cell r="AU87">
            <v>1731773</v>
          </cell>
          <cell r="AV87">
            <v>4.5199999999999996</v>
          </cell>
          <cell r="AW87">
            <v>27427</v>
          </cell>
          <cell r="AX87">
            <v>1704346</v>
          </cell>
          <cell r="AY87">
            <v>0</v>
          </cell>
          <cell r="AZ87">
            <v>0</v>
          </cell>
          <cell r="BA87" t="str">
            <v xml:space="preserve"> ||</v>
          </cell>
          <cell r="BB87">
            <v>1.5391999999999999</v>
          </cell>
          <cell r="BC87">
            <v>1.4637</v>
          </cell>
          <cell r="BD87">
            <v>1.4359</v>
          </cell>
          <cell r="BE87">
            <v>0</v>
          </cell>
          <cell r="BF87">
            <v>1.5090399999999999</v>
          </cell>
          <cell r="BG87">
            <v>2.7900000000000001E-2</v>
          </cell>
          <cell r="BH87">
            <v>0</v>
          </cell>
        </row>
        <row r="88">
          <cell r="A88" t="str">
            <v>T075</v>
          </cell>
          <cell r="B88" t="str">
            <v>Fayston</v>
          </cell>
          <cell r="E88" t="str">
            <v>Washington</v>
          </cell>
          <cell r="F88">
            <v>42</v>
          </cell>
          <cell r="H88">
            <v>2750947</v>
          </cell>
          <cell r="I88">
            <v>527576</v>
          </cell>
          <cell r="J88">
            <v>0</v>
          </cell>
          <cell r="K88">
            <v>0</v>
          </cell>
          <cell r="L88">
            <v>0</v>
          </cell>
          <cell r="M88">
            <v>2750947</v>
          </cell>
          <cell r="N88">
            <v>527576</v>
          </cell>
          <cell r="O88">
            <v>2223371</v>
          </cell>
          <cell r="P88">
            <v>202.75</v>
          </cell>
          <cell r="Q88">
            <v>1</v>
          </cell>
          <cell r="R88">
            <v>6068</v>
          </cell>
          <cell r="S88">
            <v>4606</v>
          </cell>
          <cell r="T88">
            <v>2218765</v>
          </cell>
          <cell r="U88">
            <v>10943.35</v>
          </cell>
          <cell r="V88">
            <v>1866381</v>
          </cell>
          <cell r="W88">
            <v>9476.42</v>
          </cell>
          <cell r="X88">
            <v>102174</v>
          </cell>
          <cell r="Y88">
            <v>518.78</v>
          </cell>
          <cell r="Z88">
            <v>8957.64</v>
          </cell>
          <cell r="AA88">
            <v>105401</v>
          </cell>
          <cell r="AB88">
            <v>0</v>
          </cell>
          <cell r="AC88">
            <v>105401</v>
          </cell>
          <cell r="AD88">
            <v>519.86</v>
          </cell>
          <cell r="AE88">
            <v>10423.49</v>
          </cell>
          <cell r="AF88">
            <v>0</v>
          </cell>
          <cell r="AG88">
            <v>0</v>
          </cell>
          <cell r="AH88">
            <v>2218765</v>
          </cell>
          <cell r="AI88">
            <v>10943.35</v>
          </cell>
          <cell r="AJ88">
            <v>1.56894</v>
          </cell>
          <cell r="AK88">
            <v>1.6003000000000001</v>
          </cell>
          <cell r="AL88">
            <v>1.1099000000000001</v>
          </cell>
          <cell r="AM88">
            <v>1.4418</v>
          </cell>
          <cell r="AN88">
            <v>1.3605</v>
          </cell>
          <cell r="AO88">
            <v>1.1099000000000001</v>
          </cell>
          <cell r="AP88" t="str">
            <v/>
          </cell>
          <cell r="AQ88">
            <v>1.4418</v>
          </cell>
          <cell r="AR88">
            <v>1.3605</v>
          </cell>
          <cell r="AS88">
            <v>0</v>
          </cell>
          <cell r="AT88">
            <v>0</v>
          </cell>
          <cell r="AU88">
            <v>2218765</v>
          </cell>
          <cell r="AV88">
            <v>1</v>
          </cell>
          <cell r="AW88">
            <v>6068</v>
          </cell>
          <cell r="AX88">
            <v>2212697</v>
          </cell>
          <cell r="AY88">
            <v>0</v>
          </cell>
          <cell r="AZ88">
            <v>0</v>
          </cell>
          <cell r="BA88" t="str">
            <v xml:space="preserve"> ||</v>
          </cell>
          <cell r="BB88">
            <v>1.6003000000000001</v>
          </cell>
          <cell r="BC88">
            <v>1.4418</v>
          </cell>
          <cell r="BD88">
            <v>1.3605</v>
          </cell>
          <cell r="BE88">
            <v>0</v>
          </cell>
          <cell r="BF88">
            <v>1.56894</v>
          </cell>
          <cell r="BG88">
            <v>2.9000000000000001E-2</v>
          </cell>
          <cell r="BH88">
            <v>0</v>
          </cell>
        </row>
        <row r="89">
          <cell r="A89" t="str">
            <v>T076</v>
          </cell>
          <cell r="B89" t="str">
            <v>Ferrisburgh</v>
          </cell>
          <cell r="E89" t="str">
            <v>Addison</v>
          </cell>
          <cell r="F89">
            <v>2</v>
          </cell>
          <cell r="H89">
            <v>5008210</v>
          </cell>
          <cell r="I89">
            <v>435966</v>
          </cell>
          <cell r="J89">
            <v>0</v>
          </cell>
          <cell r="K89">
            <v>0</v>
          </cell>
          <cell r="L89">
            <v>0</v>
          </cell>
          <cell r="M89">
            <v>5008210</v>
          </cell>
          <cell r="N89">
            <v>435966</v>
          </cell>
          <cell r="O89">
            <v>4572244</v>
          </cell>
          <cell r="P89">
            <v>421.98</v>
          </cell>
          <cell r="Q89">
            <v>8.11</v>
          </cell>
          <cell r="R89">
            <v>49211</v>
          </cell>
          <cell r="S89">
            <v>0</v>
          </cell>
          <cell r="T89">
            <v>4572244</v>
          </cell>
          <cell r="U89">
            <v>10835.21</v>
          </cell>
          <cell r="V89">
            <v>3989835</v>
          </cell>
          <cell r="W89">
            <v>9915.1</v>
          </cell>
          <cell r="X89">
            <v>31250</v>
          </cell>
          <cell r="Y89">
            <v>77.66</v>
          </cell>
          <cell r="Z89">
            <v>9837.44</v>
          </cell>
          <cell r="AA89">
            <v>294710</v>
          </cell>
          <cell r="AB89">
            <v>0</v>
          </cell>
          <cell r="AC89">
            <v>294710</v>
          </cell>
          <cell r="AD89">
            <v>698.4</v>
          </cell>
          <cell r="AE89">
            <v>10136.81</v>
          </cell>
          <cell r="AF89">
            <v>0</v>
          </cell>
          <cell r="AG89">
            <v>0</v>
          </cell>
          <cell r="AH89">
            <v>4572244</v>
          </cell>
          <cell r="AI89">
            <v>10835.21</v>
          </cell>
          <cell r="AJ89">
            <v>1.5534399999999999</v>
          </cell>
          <cell r="AK89">
            <v>1.5845</v>
          </cell>
          <cell r="AL89">
            <v>0.66810000000000003</v>
          </cell>
          <cell r="AM89">
            <v>2.3717000000000001</v>
          </cell>
          <cell r="AN89">
            <v>2.2601</v>
          </cell>
          <cell r="AO89">
            <v>1.4469000000000001</v>
          </cell>
          <cell r="AP89" t="str">
            <v>Reappraised</v>
          </cell>
          <cell r="AQ89">
            <v>1.0951</v>
          </cell>
          <cell r="AR89">
            <v>1.0436000000000001</v>
          </cell>
          <cell r="AS89">
            <v>1</v>
          </cell>
          <cell r="AT89">
            <v>1</v>
          </cell>
          <cell r="AU89">
            <v>4572244</v>
          </cell>
          <cell r="AV89">
            <v>8.11</v>
          </cell>
          <cell r="AW89">
            <v>49211</v>
          </cell>
          <cell r="AX89">
            <v>4523033</v>
          </cell>
          <cell r="AY89">
            <v>0</v>
          </cell>
          <cell r="AZ89">
            <v>0</v>
          </cell>
          <cell r="BA89" t="str">
            <v xml:space="preserve"> ||</v>
          </cell>
          <cell r="BB89">
            <v>1.5845</v>
          </cell>
          <cell r="BC89">
            <v>1.0951</v>
          </cell>
          <cell r="BD89">
            <v>1.0436000000000001</v>
          </cell>
          <cell r="BE89">
            <v>0</v>
          </cell>
          <cell r="BF89">
            <v>1.5534399999999999</v>
          </cell>
          <cell r="BG89">
            <v>2.87E-2</v>
          </cell>
          <cell r="BH89">
            <v>0</v>
          </cell>
        </row>
        <row r="90">
          <cell r="A90" t="str">
            <v>T077</v>
          </cell>
          <cell r="B90" t="str">
            <v>Fletcher</v>
          </cell>
          <cell r="E90" t="str">
            <v>Franklin</v>
          </cell>
          <cell r="F90">
            <v>22</v>
          </cell>
          <cell r="H90">
            <v>2549382</v>
          </cell>
          <cell r="I90">
            <v>485919</v>
          </cell>
          <cell r="J90">
            <v>0</v>
          </cell>
          <cell r="K90">
            <v>0</v>
          </cell>
          <cell r="L90">
            <v>0</v>
          </cell>
          <cell r="M90">
            <v>2549382</v>
          </cell>
          <cell r="N90">
            <v>485919</v>
          </cell>
          <cell r="O90">
            <v>2063463</v>
          </cell>
          <cell r="P90">
            <v>221.68</v>
          </cell>
          <cell r="Q90">
            <v>6.48</v>
          </cell>
          <cell r="R90">
            <v>39321</v>
          </cell>
          <cell r="S90">
            <v>0</v>
          </cell>
          <cell r="T90">
            <v>2063463</v>
          </cell>
          <cell r="U90">
            <v>9308.2999999999993</v>
          </cell>
          <cell r="V90">
            <v>1977542</v>
          </cell>
          <cell r="W90">
            <v>9353.18</v>
          </cell>
          <cell r="X90">
            <v>48884</v>
          </cell>
          <cell r="Y90">
            <v>231.21</v>
          </cell>
          <cell r="Z90">
            <v>9121.9699999999993</v>
          </cell>
          <cell r="AA90">
            <v>50997</v>
          </cell>
          <cell r="AB90">
            <v>0</v>
          </cell>
          <cell r="AC90">
            <v>50997</v>
          </cell>
          <cell r="AD90">
            <v>230.05</v>
          </cell>
          <cell r="AE90">
            <v>9078.25</v>
          </cell>
          <cell r="AF90">
            <v>0</v>
          </cell>
          <cell r="AG90">
            <v>0</v>
          </cell>
          <cell r="AH90">
            <v>2063463</v>
          </cell>
          <cell r="AI90">
            <v>9308.2999999999993</v>
          </cell>
          <cell r="AJ90">
            <v>1.3345199999999999</v>
          </cell>
          <cell r="AK90">
            <v>1.3612</v>
          </cell>
          <cell r="AL90">
            <v>0.88580000000000003</v>
          </cell>
          <cell r="AM90">
            <v>1.5367</v>
          </cell>
          <cell r="AN90">
            <v>1.7047000000000001</v>
          </cell>
          <cell r="AO90">
            <v>1.1900999999999999</v>
          </cell>
          <cell r="AP90" t="str">
            <v>Reappraised</v>
          </cell>
          <cell r="AQ90">
            <v>1.1437999999999999</v>
          </cell>
          <cell r="AR90">
            <v>1.2687999999999999</v>
          </cell>
          <cell r="AS90">
            <v>1</v>
          </cell>
          <cell r="AT90">
            <v>1</v>
          </cell>
          <cell r="AU90">
            <v>2063463</v>
          </cell>
          <cell r="AV90">
            <v>6.48</v>
          </cell>
          <cell r="AW90">
            <v>39321</v>
          </cell>
          <cell r="AX90">
            <v>2024142</v>
          </cell>
          <cell r="AY90">
            <v>0</v>
          </cell>
          <cell r="AZ90">
            <v>0</v>
          </cell>
          <cell r="BA90" t="str">
            <v xml:space="preserve"> ||</v>
          </cell>
          <cell r="BB90">
            <v>1.3612</v>
          </cell>
          <cell r="BC90">
            <v>1.1437999999999999</v>
          </cell>
          <cell r="BD90">
            <v>1.2687999999999999</v>
          </cell>
          <cell r="BE90">
            <v>0</v>
          </cell>
          <cell r="BF90">
            <v>1.3345199999999999</v>
          </cell>
          <cell r="BG90">
            <v>2.47E-2</v>
          </cell>
          <cell r="BH90">
            <v>0</v>
          </cell>
        </row>
        <row r="91">
          <cell r="A91" t="str">
            <v>T078</v>
          </cell>
          <cell r="B91" t="str">
            <v>Franklin</v>
          </cell>
          <cell r="E91" t="str">
            <v>Franklin</v>
          </cell>
          <cell r="F91">
            <v>21</v>
          </cell>
          <cell r="H91">
            <v>2439297</v>
          </cell>
          <cell r="I91">
            <v>291320</v>
          </cell>
          <cell r="J91">
            <v>0</v>
          </cell>
          <cell r="K91">
            <v>0</v>
          </cell>
          <cell r="L91">
            <v>0</v>
          </cell>
          <cell r="M91">
            <v>2439297</v>
          </cell>
          <cell r="N91">
            <v>291320</v>
          </cell>
          <cell r="O91">
            <v>2147977</v>
          </cell>
          <cell r="P91">
            <v>248.37</v>
          </cell>
          <cell r="Q91">
            <v>2.15</v>
          </cell>
          <cell r="R91">
            <v>13046</v>
          </cell>
          <cell r="S91">
            <v>0</v>
          </cell>
          <cell r="T91">
            <v>2147977</v>
          </cell>
          <cell r="U91">
            <v>8648.2900000000009</v>
          </cell>
          <cell r="V91">
            <v>1924371</v>
          </cell>
          <cell r="W91">
            <v>7751.43</v>
          </cell>
          <cell r="X91">
            <v>154212</v>
          </cell>
          <cell r="Y91">
            <v>621.16999999999996</v>
          </cell>
          <cell r="Z91">
            <v>7130.26</v>
          </cell>
          <cell r="AA91">
            <v>129414</v>
          </cell>
          <cell r="AB91">
            <v>0</v>
          </cell>
          <cell r="AC91">
            <v>129414</v>
          </cell>
          <cell r="AD91">
            <v>521.04999999999995</v>
          </cell>
          <cell r="AE91">
            <v>8127.24</v>
          </cell>
          <cell r="AF91">
            <v>0</v>
          </cell>
          <cell r="AG91">
            <v>0</v>
          </cell>
          <cell r="AH91">
            <v>2147977</v>
          </cell>
          <cell r="AI91">
            <v>8648.2900000000009</v>
          </cell>
          <cell r="AJ91">
            <v>1.2399</v>
          </cell>
          <cell r="AK91">
            <v>1.2646999999999999</v>
          </cell>
          <cell r="AL91">
            <v>1.2024999999999999</v>
          </cell>
          <cell r="AM91">
            <v>1.0517000000000001</v>
          </cell>
          <cell r="AN91">
            <v>1.2557</v>
          </cell>
          <cell r="AO91">
            <v>1.2024999999999999</v>
          </cell>
          <cell r="AP91" t="str">
            <v/>
          </cell>
          <cell r="AQ91">
            <v>1.0517000000000001</v>
          </cell>
          <cell r="AR91">
            <v>1.2557</v>
          </cell>
          <cell r="AS91">
            <v>0</v>
          </cell>
          <cell r="AT91">
            <v>0</v>
          </cell>
          <cell r="AU91">
            <v>2147977</v>
          </cell>
          <cell r="AV91">
            <v>2.15</v>
          </cell>
          <cell r="AW91">
            <v>13046</v>
          </cell>
          <cell r="AX91">
            <v>2134931</v>
          </cell>
          <cell r="AY91">
            <v>0</v>
          </cell>
          <cell r="AZ91">
            <v>0</v>
          </cell>
          <cell r="BA91" t="str">
            <v xml:space="preserve"> ||</v>
          </cell>
          <cell r="BB91">
            <v>1.2646999999999999</v>
          </cell>
          <cell r="BC91">
            <v>1.0517000000000001</v>
          </cell>
          <cell r="BD91">
            <v>1.2557</v>
          </cell>
          <cell r="BE91">
            <v>0</v>
          </cell>
          <cell r="BF91">
            <v>1.2399</v>
          </cell>
          <cell r="BG91">
            <v>2.29E-2</v>
          </cell>
          <cell r="BH91">
            <v>0</v>
          </cell>
        </row>
        <row r="92">
          <cell r="A92" t="str">
            <v>T079</v>
          </cell>
          <cell r="B92" t="str">
            <v>Georgia</v>
          </cell>
          <cell r="E92" t="str">
            <v>Franklin</v>
          </cell>
          <cell r="F92">
            <v>22</v>
          </cell>
          <cell r="H92">
            <v>9993097</v>
          </cell>
          <cell r="I92">
            <v>1452993</v>
          </cell>
          <cell r="J92">
            <v>0</v>
          </cell>
          <cell r="K92">
            <v>0</v>
          </cell>
          <cell r="L92">
            <v>0</v>
          </cell>
          <cell r="M92">
            <v>9993097</v>
          </cell>
          <cell r="N92">
            <v>1452993</v>
          </cell>
          <cell r="O92">
            <v>8540104</v>
          </cell>
          <cell r="P92">
            <v>917.51</v>
          </cell>
          <cell r="Q92">
            <v>30.52</v>
          </cell>
          <cell r="R92">
            <v>185195</v>
          </cell>
          <cell r="S92">
            <v>0</v>
          </cell>
          <cell r="T92">
            <v>8540104</v>
          </cell>
          <cell r="U92">
            <v>9307.91</v>
          </cell>
          <cell r="V92">
            <v>7943229</v>
          </cell>
          <cell r="W92">
            <v>8617.5499999999993</v>
          </cell>
          <cell r="X92">
            <v>294695</v>
          </cell>
          <cell r="Y92">
            <v>319.70999999999998</v>
          </cell>
          <cell r="Z92">
            <v>8297.84</v>
          </cell>
          <cell r="AA92">
            <v>281338</v>
          </cell>
          <cell r="AB92">
            <v>0</v>
          </cell>
          <cell r="AC92">
            <v>281338</v>
          </cell>
          <cell r="AD92">
            <v>306.63</v>
          </cell>
          <cell r="AE92">
            <v>9001.2800000000007</v>
          </cell>
          <cell r="AF92">
            <v>0</v>
          </cell>
          <cell r="AG92">
            <v>0</v>
          </cell>
          <cell r="AH92">
            <v>8540104</v>
          </cell>
          <cell r="AI92">
            <v>9307.91</v>
          </cell>
          <cell r="AJ92">
            <v>1.33447</v>
          </cell>
          <cell r="AK92">
            <v>1.3612</v>
          </cell>
          <cell r="AL92">
            <v>0.69689999999999996</v>
          </cell>
          <cell r="AM92">
            <v>1.9532</v>
          </cell>
          <cell r="AN92">
            <v>2.1667000000000001</v>
          </cell>
          <cell r="AO92">
            <v>0.69689999999999996</v>
          </cell>
          <cell r="AP92" t="str">
            <v/>
          </cell>
          <cell r="AQ92">
            <v>1.9532</v>
          </cell>
          <cell r="AR92">
            <v>2.1667000000000001</v>
          </cell>
          <cell r="AS92">
            <v>0</v>
          </cell>
          <cell r="AT92">
            <v>0</v>
          </cell>
          <cell r="AU92">
            <v>8540104</v>
          </cell>
          <cell r="AV92">
            <v>30.52</v>
          </cell>
          <cell r="AW92">
            <v>185195</v>
          </cell>
          <cell r="AX92">
            <v>8354909</v>
          </cell>
          <cell r="AY92">
            <v>0</v>
          </cell>
          <cell r="AZ92">
            <v>0</v>
          </cell>
          <cell r="BA92" t="str">
            <v xml:space="preserve"> ||</v>
          </cell>
          <cell r="BB92">
            <v>1.3612</v>
          </cell>
          <cell r="BC92">
            <v>1.9532</v>
          </cell>
          <cell r="BD92">
            <v>2.1667000000000001</v>
          </cell>
          <cell r="BE92">
            <v>0</v>
          </cell>
          <cell r="BF92">
            <v>1.33447</v>
          </cell>
          <cell r="BG92">
            <v>2.47E-2</v>
          </cell>
          <cell r="BH92">
            <v>0</v>
          </cell>
        </row>
        <row r="93">
          <cell r="A93" t="str">
            <v>T080</v>
          </cell>
          <cell r="B93" t="str">
            <v>Glover</v>
          </cell>
          <cell r="E93" t="str">
            <v>Orleans</v>
          </cell>
          <cell r="F93">
            <v>34</v>
          </cell>
          <cell r="H93">
            <v>1921566</v>
          </cell>
          <cell r="I93">
            <v>287430</v>
          </cell>
          <cell r="J93">
            <v>0</v>
          </cell>
          <cell r="K93">
            <v>0</v>
          </cell>
          <cell r="L93">
            <v>0</v>
          </cell>
          <cell r="M93">
            <v>1921566</v>
          </cell>
          <cell r="N93">
            <v>287430</v>
          </cell>
          <cell r="O93">
            <v>1634136</v>
          </cell>
          <cell r="P93">
            <v>153.52000000000001</v>
          </cell>
          <cell r="Q93">
            <v>0.9</v>
          </cell>
          <cell r="R93">
            <v>5461</v>
          </cell>
          <cell r="S93">
            <v>0</v>
          </cell>
          <cell r="T93">
            <v>1634136</v>
          </cell>
          <cell r="U93">
            <v>10644.45</v>
          </cell>
          <cell r="V93">
            <v>1412345</v>
          </cell>
          <cell r="W93">
            <v>9625.4699999999993</v>
          </cell>
          <cell r="X93">
            <v>168168</v>
          </cell>
          <cell r="Y93">
            <v>1146.1099999999999</v>
          </cell>
          <cell r="Z93">
            <v>8479.36</v>
          </cell>
          <cell r="AA93">
            <v>124645</v>
          </cell>
          <cell r="AB93">
            <v>0</v>
          </cell>
          <cell r="AC93">
            <v>124645</v>
          </cell>
          <cell r="AD93">
            <v>811.91</v>
          </cell>
          <cell r="AE93">
            <v>9832.5400000000009</v>
          </cell>
          <cell r="AF93">
            <v>0</v>
          </cell>
          <cell r="AG93">
            <v>0</v>
          </cell>
          <cell r="AH93">
            <v>1634136</v>
          </cell>
          <cell r="AI93">
            <v>10644.45</v>
          </cell>
          <cell r="AJ93">
            <v>1.5260899999999999</v>
          </cell>
          <cell r="AK93">
            <v>1.5566</v>
          </cell>
          <cell r="AL93">
            <v>1.0024999999999999</v>
          </cell>
          <cell r="AM93">
            <v>1.5527</v>
          </cell>
          <cell r="AN93">
            <v>1.5062</v>
          </cell>
          <cell r="AO93">
            <v>1.0024999999999999</v>
          </cell>
          <cell r="AP93" t="str">
            <v/>
          </cell>
          <cell r="AQ93">
            <v>1.5527</v>
          </cell>
          <cell r="AR93">
            <v>1.5062</v>
          </cell>
          <cell r="AS93">
            <v>0</v>
          </cell>
          <cell r="AT93">
            <v>0</v>
          </cell>
          <cell r="AU93">
            <v>1634136</v>
          </cell>
          <cell r="AV93">
            <v>0.9</v>
          </cell>
          <cell r="AW93">
            <v>5461</v>
          </cell>
          <cell r="AX93">
            <v>1628675</v>
          </cell>
          <cell r="AY93">
            <v>0</v>
          </cell>
          <cell r="AZ93">
            <v>0</v>
          </cell>
          <cell r="BA93" t="str">
            <v xml:space="preserve"> ||</v>
          </cell>
          <cell r="BB93">
            <v>1.5566</v>
          </cell>
          <cell r="BC93">
            <v>1.5527</v>
          </cell>
          <cell r="BD93">
            <v>1.5062</v>
          </cell>
          <cell r="BE93">
            <v>0</v>
          </cell>
          <cell r="BF93">
            <v>1.5260899999999999</v>
          </cell>
          <cell r="BG93">
            <v>2.8199999999999999E-2</v>
          </cell>
          <cell r="BH93">
            <v>0</v>
          </cell>
        </row>
        <row r="94">
          <cell r="A94" t="str">
            <v>T081</v>
          </cell>
          <cell r="B94" t="str">
            <v>Goshen</v>
          </cell>
          <cell r="E94" t="str">
            <v>Addison</v>
          </cell>
          <cell r="F94">
            <v>36</v>
          </cell>
          <cell r="H94">
            <v>374312</v>
          </cell>
          <cell r="I94">
            <v>68624</v>
          </cell>
          <cell r="J94">
            <v>0</v>
          </cell>
          <cell r="K94">
            <v>0</v>
          </cell>
          <cell r="L94">
            <v>0</v>
          </cell>
          <cell r="M94">
            <v>374312</v>
          </cell>
          <cell r="N94">
            <v>68624</v>
          </cell>
          <cell r="O94">
            <v>305688</v>
          </cell>
          <cell r="P94">
            <v>36.020000000000003</v>
          </cell>
          <cell r="Q94">
            <v>0.17</v>
          </cell>
          <cell r="R94">
            <v>1032</v>
          </cell>
          <cell r="S94">
            <v>0</v>
          </cell>
          <cell r="T94">
            <v>305688</v>
          </cell>
          <cell r="U94">
            <v>8486.6200000000008</v>
          </cell>
          <cell r="V94">
            <v>263995</v>
          </cell>
          <cell r="W94">
            <v>7071.93</v>
          </cell>
          <cell r="X94">
            <v>2582</v>
          </cell>
          <cell r="Y94">
            <v>69.17</v>
          </cell>
          <cell r="Z94">
            <v>7002.76</v>
          </cell>
          <cell r="AA94">
            <v>2889</v>
          </cell>
          <cell r="AB94">
            <v>0</v>
          </cell>
          <cell r="AC94">
            <v>2889</v>
          </cell>
          <cell r="AD94">
            <v>80.209999999999994</v>
          </cell>
          <cell r="AE94">
            <v>8406.41</v>
          </cell>
          <cell r="AF94">
            <v>0</v>
          </cell>
          <cell r="AG94">
            <v>0</v>
          </cell>
          <cell r="AH94">
            <v>305688</v>
          </cell>
          <cell r="AI94">
            <v>8486.6200000000008</v>
          </cell>
          <cell r="AJ94">
            <v>1.21672</v>
          </cell>
          <cell r="AK94">
            <v>1.2411000000000001</v>
          </cell>
          <cell r="AL94">
            <v>1.0545</v>
          </cell>
          <cell r="AM94">
            <v>1.177</v>
          </cell>
          <cell r="AN94">
            <v>1.4319999999999999</v>
          </cell>
          <cell r="AO94">
            <v>1.0545</v>
          </cell>
          <cell r="AP94" t="str">
            <v/>
          </cell>
          <cell r="AQ94">
            <v>1.177</v>
          </cell>
          <cell r="AR94">
            <v>1.4319999999999999</v>
          </cell>
          <cell r="AS94">
            <v>0</v>
          </cell>
          <cell r="AT94">
            <v>0</v>
          </cell>
          <cell r="AU94">
            <v>305688</v>
          </cell>
          <cell r="AV94">
            <v>0.17</v>
          </cell>
          <cell r="AW94">
            <v>1032</v>
          </cell>
          <cell r="AX94">
            <v>304656</v>
          </cell>
          <cell r="AY94">
            <v>0</v>
          </cell>
          <cell r="AZ94">
            <v>0</v>
          </cell>
          <cell r="BA94" t="str">
            <v xml:space="preserve"> ||</v>
          </cell>
          <cell r="BB94">
            <v>1.2411000000000001</v>
          </cell>
          <cell r="BC94">
            <v>1.177</v>
          </cell>
          <cell r="BD94">
            <v>1.4319999999999999</v>
          </cell>
          <cell r="BE94">
            <v>0</v>
          </cell>
          <cell r="BF94">
            <v>1.21672</v>
          </cell>
          <cell r="BG94">
            <v>2.2499999999999999E-2</v>
          </cell>
          <cell r="BH94">
            <v>0</v>
          </cell>
        </row>
        <row r="95">
          <cell r="A95" t="str">
            <v>T082</v>
          </cell>
          <cell r="B95" t="str">
            <v>Grafton</v>
          </cell>
          <cell r="E95" t="str">
            <v>Windham</v>
          </cell>
          <cell r="F95">
            <v>47</v>
          </cell>
          <cell r="H95">
            <v>1043705</v>
          </cell>
          <cell r="I95">
            <v>221997</v>
          </cell>
          <cell r="J95">
            <v>0</v>
          </cell>
          <cell r="K95">
            <v>0</v>
          </cell>
          <cell r="L95">
            <v>0</v>
          </cell>
          <cell r="M95">
            <v>1043705</v>
          </cell>
          <cell r="N95">
            <v>221997</v>
          </cell>
          <cell r="O95">
            <v>821708</v>
          </cell>
          <cell r="P95">
            <v>73.290000000000006</v>
          </cell>
          <cell r="Q95">
            <v>0.66</v>
          </cell>
          <cell r="R95">
            <v>4005</v>
          </cell>
          <cell r="S95">
            <v>0</v>
          </cell>
          <cell r="T95">
            <v>821708</v>
          </cell>
          <cell r="U95">
            <v>11211.73</v>
          </cell>
          <cell r="V95">
            <v>677056</v>
          </cell>
          <cell r="W95">
            <v>9037.0499999999993</v>
          </cell>
          <cell r="X95">
            <v>0</v>
          </cell>
          <cell r="Y95">
            <v>0</v>
          </cell>
          <cell r="Z95">
            <v>9037.0499999999993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11211.73</v>
          </cell>
          <cell r="AF95">
            <v>0</v>
          </cell>
          <cell r="AG95">
            <v>0</v>
          </cell>
          <cell r="AH95">
            <v>821708</v>
          </cell>
          <cell r="AI95">
            <v>11211.73</v>
          </cell>
          <cell r="AJ95">
            <v>1.6074200000000001</v>
          </cell>
          <cell r="AK95">
            <v>1.6395999999999999</v>
          </cell>
          <cell r="AL95">
            <v>1.0566</v>
          </cell>
          <cell r="AM95">
            <v>1.5518000000000001</v>
          </cell>
          <cell r="AN95">
            <v>1.4291</v>
          </cell>
          <cell r="AO95">
            <v>1.0566</v>
          </cell>
          <cell r="AP95" t="str">
            <v/>
          </cell>
          <cell r="AQ95">
            <v>1.5518000000000001</v>
          </cell>
          <cell r="AR95">
            <v>1.4291</v>
          </cell>
          <cell r="AS95">
            <v>0</v>
          </cell>
          <cell r="AT95">
            <v>0</v>
          </cell>
          <cell r="AU95">
            <v>821708</v>
          </cell>
          <cell r="AV95">
            <v>0.66</v>
          </cell>
          <cell r="AW95">
            <v>4005</v>
          </cell>
          <cell r="AX95">
            <v>817703</v>
          </cell>
          <cell r="AY95">
            <v>0</v>
          </cell>
          <cell r="AZ95">
            <v>0</v>
          </cell>
          <cell r="BA95" t="str">
            <v xml:space="preserve"> ||</v>
          </cell>
          <cell r="BB95">
            <v>1.6395999999999999</v>
          </cell>
          <cell r="BC95">
            <v>1.5518000000000001</v>
          </cell>
          <cell r="BD95">
            <v>1.4291</v>
          </cell>
          <cell r="BE95">
            <v>0</v>
          </cell>
          <cell r="BF95">
            <v>1.6074200000000001</v>
          </cell>
          <cell r="BG95">
            <v>2.9700000000000001E-2</v>
          </cell>
          <cell r="BH95">
            <v>0</v>
          </cell>
        </row>
        <row r="96">
          <cell r="A96" t="str">
            <v>T083</v>
          </cell>
          <cell r="B96" t="str">
            <v>Granby</v>
          </cell>
          <cell r="E96" t="str">
            <v>Essex</v>
          </cell>
          <cell r="F96">
            <v>18</v>
          </cell>
          <cell r="H96">
            <v>151620</v>
          </cell>
          <cell r="I96">
            <v>34724</v>
          </cell>
          <cell r="J96">
            <v>0</v>
          </cell>
          <cell r="K96">
            <v>0</v>
          </cell>
          <cell r="L96">
            <v>0</v>
          </cell>
          <cell r="M96">
            <v>151620</v>
          </cell>
          <cell r="N96">
            <v>34724</v>
          </cell>
          <cell r="O96">
            <v>116896</v>
          </cell>
          <cell r="P96">
            <v>15.92</v>
          </cell>
          <cell r="Q96">
            <v>0</v>
          </cell>
          <cell r="R96">
            <v>0</v>
          </cell>
          <cell r="S96">
            <v>0</v>
          </cell>
          <cell r="T96">
            <v>116896</v>
          </cell>
          <cell r="U96">
            <v>7342.71</v>
          </cell>
          <cell r="V96">
            <v>126673</v>
          </cell>
          <cell r="W96">
            <v>7677.15</v>
          </cell>
          <cell r="X96">
            <v>0</v>
          </cell>
          <cell r="Y96">
            <v>0</v>
          </cell>
          <cell r="Z96">
            <v>7677.15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7342.71</v>
          </cell>
          <cell r="AF96">
            <v>0</v>
          </cell>
          <cell r="AG96">
            <v>0</v>
          </cell>
          <cell r="AH96">
            <v>116896</v>
          </cell>
          <cell r="AI96">
            <v>7342.71</v>
          </cell>
          <cell r="AJ96">
            <v>1.0527200000000001</v>
          </cell>
          <cell r="AK96">
            <v>1.0738000000000001</v>
          </cell>
          <cell r="AL96">
            <v>1.0135000000000001</v>
          </cell>
          <cell r="AM96">
            <v>1.0595000000000001</v>
          </cell>
          <cell r="AN96">
            <v>1.4899</v>
          </cell>
          <cell r="AO96">
            <v>1.0135000000000001</v>
          </cell>
          <cell r="AP96" t="str">
            <v/>
          </cell>
          <cell r="AQ96">
            <v>1.0595000000000001</v>
          </cell>
          <cell r="AR96">
            <v>1.4899</v>
          </cell>
          <cell r="AS96">
            <v>0</v>
          </cell>
          <cell r="AT96">
            <v>0</v>
          </cell>
          <cell r="AU96">
            <v>116896</v>
          </cell>
          <cell r="AV96">
            <v>0</v>
          </cell>
          <cell r="AW96">
            <v>0</v>
          </cell>
          <cell r="AX96">
            <v>116896</v>
          </cell>
          <cell r="AY96">
            <v>0</v>
          </cell>
          <cell r="AZ96">
            <v>0</v>
          </cell>
          <cell r="BA96" t="str">
            <v xml:space="preserve"> ||</v>
          </cell>
          <cell r="BB96">
            <v>1.0738000000000001</v>
          </cell>
          <cell r="BC96">
            <v>1.0595000000000001</v>
          </cell>
          <cell r="BD96">
            <v>1.4899</v>
          </cell>
          <cell r="BE96">
            <v>0</v>
          </cell>
          <cell r="BF96">
            <v>1.0527200000000001</v>
          </cell>
          <cell r="BG96">
            <v>1.95E-2</v>
          </cell>
          <cell r="BH96">
            <v>0</v>
          </cell>
        </row>
        <row r="97">
          <cell r="A97" t="str">
            <v>T084</v>
          </cell>
          <cell r="B97" t="str">
            <v>Grand Isle</v>
          </cell>
          <cell r="E97" t="str">
            <v>Grand Isle</v>
          </cell>
          <cell r="F97">
            <v>24</v>
          </cell>
          <cell r="H97">
            <v>3998727</v>
          </cell>
          <cell r="I97">
            <v>743181</v>
          </cell>
          <cell r="J97">
            <v>0</v>
          </cell>
          <cell r="K97">
            <v>0</v>
          </cell>
          <cell r="L97">
            <v>0</v>
          </cell>
          <cell r="M97">
            <v>3998727</v>
          </cell>
          <cell r="N97">
            <v>743181</v>
          </cell>
          <cell r="O97">
            <v>3255546</v>
          </cell>
          <cell r="P97">
            <v>303.38</v>
          </cell>
          <cell r="Q97">
            <v>7.72</v>
          </cell>
          <cell r="R97">
            <v>46845</v>
          </cell>
          <cell r="S97">
            <v>0</v>
          </cell>
          <cell r="T97">
            <v>3255546</v>
          </cell>
          <cell r="U97">
            <v>10730.92</v>
          </cell>
          <cell r="V97">
            <v>3075056</v>
          </cell>
          <cell r="W97">
            <v>9781.33</v>
          </cell>
          <cell r="X97">
            <v>159710</v>
          </cell>
          <cell r="Y97">
            <v>508.02</v>
          </cell>
          <cell r="Z97">
            <v>9273.31</v>
          </cell>
          <cell r="AA97">
            <v>152518</v>
          </cell>
          <cell r="AB97">
            <v>0</v>
          </cell>
          <cell r="AC97">
            <v>152518</v>
          </cell>
          <cell r="AD97">
            <v>502.73</v>
          </cell>
          <cell r="AE97">
            <v>10228.19</v>
          </cell>
          <cell r="AF97">
            <v>0</v>
          </cell>
          <cell r="AG97">
            <v>0</v>
          </cell>
          <cell r="AH97">
            <v>3255546</v>
          </cell>
          <cell r="AI97">
            <v>10730.92</v>
          </cell>
          <cell r="AJ97">
            <v>1.5384800000000001</v>
          </cell>
          <cell r="AK97">
            <v>1.5691999999999999</v>
          </cell>
          <cell r="AL97">
            <v>0.73280000000000001</v>
          </cell>
          <cell r="AM97">
            <v>2.1414</v>
          </cell>
          <cell r="AN97">
            <v>2.0606</v>
          </cell>
          <cell r="AO97">
            <v>0.73280000000000001</v>
          </cell>
          <cell r="AP97" t="str">
            <v/>
          </cell>
          <cell r="AQ97">
            <v>2.1414</v>
          </cell>
          <cell r="AR97">
            <v>2.0606</v>
          </cell>
          <cell r="AS97">
            <v>0</v>
          </cell>
          <cell r="AT97">
            <v>0</v>
          </cell>
          <cell r="AU97">
            <v>3255546</v>
          </cell>
          <cell r="AV97">
            <v>7.72</v>
          </cell>
          <cell r="AW97">
            <v>46845</v>
          </cell>
          <cell r="AX97">
            <v>3208701</v>
          </cell>
          <cell r="AY97">
            <v>0</v>
          </cell>
          <cell r="AZ97">
            <v>0</v>
          </cell>
          <cell r="BA97" t="str">
            <v xml:space="preserve"> ||</v>
          </cell>
          <cell r="BB97">
            <v>1.5691999999999999</v>
          </cell>
          <cell r="BC97">
            <v>2.1414</v>
          </cell>
          <cell r="BD97">
            <v>2.0606</v>
          </cell>
          <cell r="BE97">
            <v>0</v>
          </cell>
          <cell r="BF97">
            <v>1.5384800000000001</v>
          </cell>
          <cell r="BG97">
            <v>2.8500000000000001E-2</v>
          </cell>
          <cell r="BH97">
            <v>0</v>
          </cell>
        </row>
        <row r="98">
          <cell r="A98" t="str">
            <v>T085</v>
          </cell>
          <cell r="B98" t="str">
            <v>Granville</v>
          </cell>
          <cell r="E98" t="str">
            <v>Addison</v>
          </cell>
          <cell r="F98">
            <v>50</v>
          </cell>
          <cell r="H98">
            <v>810436</v>
          </cell>
          <cell r="I98">
            <v>160172</v>
          </cell>
          <cell r="J98">
            <v>0</v>
          </cell>
          <cell r="K98">
            <v>0</v>
          </cell>
          <cell r="L98">
            <v>0</v>
          </cell>
          <cell r="M98">
            <v>810436</v>
          </cell>
          <cell r="N98">
            <v>160172</v>
          </cell>
          <cell r="O98">
            <v>650264</v>
          </cell>
          <cell r="P98">
            <v>62.46</v>
          </cell>
          <cell r="Q98">
            <v>1.31</v>
          </cell>
          <cell r="R98">
            <v>7949</v>
          </cell>
          <cell r="S98">
            <v>0</v>
          </cell>
          <cell r="T98">
            <v>650264</v>
          </cell>
          <cell r="U98">
            <v>10410.89</v>
          </cell>
          <cell r="V98">
            <v>691266</v>
          </cell>
          <cell r="W98">
            <v>10679.22</v>
          </cell>
          <cell r="X98">
            <v>2796</v>
          </cell>
          <cell r="Y98">
            <v>43.19</v>
          </cell>
          <cell r="Z98">
            <v>10636.03</v>
          </cell>
          <cell r="AA98">
            <v>13289</v>
          </cell>
          <cell r="AB98">
            <v>0</v>
          </cell>
          <cell r="AC98">
            <v>13289</v>
          </cell>
          <cell r="AD98">
            <v>212.76</v>
          </cell>
          <cell r="AE98">
            <v>10198.129999999999</v>
          </cell>
          <cell r="AF98">
            <v>0</v>
          </cell>
          <cell r="AG98">
            <v>0</v>
          </cell>
          <cell r="AH98">
            <v>650264</v>
          </cell>
          <cell r="AI98">
            <v>10410.89</v>
          </cell>
          <cell r="AJ98">
            <v>1.4925999999999999</v>
          </cell>
          <cell r="AK98">
            <v>1.5225</v>
          </cell>
          <cell r="AL98">
            <v>1.0066999999999999</v>
          </cell>
          <cell r="AM98">
            <v>1.5124</v>
          </cell>
          <cell r="AN98">
            <v>1.5</v>
          </cell>
          <cell r="AO98">
            <v>1.0066999999999999</v>
          </cell>
          <cell r="AP98" t="str">
            <v/>
          </cell>
          <cell r="AQ98">
            <v>1.5124</v>
          </cell>
          <cell r="AR98">
            <v>1.5</v>
          </cell>
          <cell r="AS98">
            <v>0</v>
          </cell>
          <cell r="AT98">
            <v>0</v>
          </cell>
          <cell r="AU98">
            <v>650264</v>
          </cell>
          <cell r="AV98">
            <v>1.31</v>
          </cell>
          <cell r="AW98">
            <v>7949</v>
          </cell>
          <cell r="AX98">
            <v>642315</v>
          </cell>
          <cell r="AY98">
            <v>0</v>
          </cell>
          <cell r="AZ98">
            <v>0</v>
          </cell>
          <cell r="BA98" t="str">
            <v xml:space="preserve"> ||</v>
          </cell>
          <cell r="BB98">
            <v>1.5225</v>
          </cell>
          <cell r="BC98">
            <v>1.5124</v>
          </cell>
          <cell r="BD98">
            <v>1.5</v>
          </cell>
          <cell r="BE98">
            <v>0</v>
          </cell>
          <cell r="BF98">
            <v>1.4925999999999999</v>
          </cell>
          <cell r="BG98">
            <v>2.76E-2</v>
          </cell>
          <cell r="BH98">
            <v>0</v>
          </cell>
        </row>
        <row r="99">
          <cell r="A99" t="str">
            <v>T086</v>
          </cell>
          <cell r="B99" t="str">
            <v>Greensboro</v>
          </cell>
          <cell r="E99" t="str">
            <v>Orleans</v>
          </cell>
          <cell r="F99">
            <v>35</v>
          </cell>
          <cell r="H99">
            <v>1374991</v>
          </cell>
          <cell r="I99">
            <v>106106</v>
          </cell>
          <cell r="J99">
            <v>0</v>
          </cell>
          <cell r="K99">
            <v>0</v>
          </cell>
          <cell r="L99">
            <v>0</v>
          </cell>
          <cell r="M99">
            <v>1374991</v>
          </cell>
          <cell r="N99">
            <v>106106</v>
          </cell>
          <cell r="O99">
            <v>1268885</v>
          </cell>
          <cell r="P99">
            <v>119.96</v>
          </cell>
          <cell r="Q99">
            <v>8.5</v>
          </cell>
          <cell r="R99">
            <v>51578</v>
          </cell>
          <cell r="S99">
            <v>5715</v>
          </cell>
          <cell r="T99">
            <v>1263170</v>
          </cell>
          <cell r="U99">
            <v>10529.93</v>
          </cell>
          <cell r="V99">
            <v>1159046</v>
          </cell>
          <cell r="W99">
            <v>9323.84</v>
          </cell>
          <cell r="X99">
            <v>22377</v>
          </cell>
          <cell r="Y99">
            <v>180.01</v>
          </cell>
          <cell r="Z99">
            <v>9143.83</v>
          </cell>
          <cell r="AA99">
            <v>20776</v>
          </cell>
          <cell r="AB99">
            <v>0</v>
          </cell>
          <cell r="AC99">
            <v>20776</v>
          </cell>
          <cell r="AD99">
            <v>173.19</v>
          </cell>
          <cell r="AE99">
            <v>10356.74</v>
          </cell>
          <cell r="AF99">
            <v>0</v>
          </cell>
          <cell r="AG99">
            <v>0</v>
          </cell>
          <cell r="AH99">
            <v>1263170</v>
          </cell>
          <cell r="AI99">
            <v>10529.93</v>
          </cell>
          <cell r="AJ99">
            <v>1.5096700000000001</v>
          </cell>
          <cell r="AK99">
            <v>1.5399</v>
          </cell>
          <cell r="AL99">
            <v>0.94489999999999996</v>
          </cell>
          <cell r="AM99">
            <v>1.6296999999999999</v>
          </cell>
          <cell r="AN99">
            <v>1.5981000000000001</v>
          </cell>
          <cell r="AO99">
            <v>0.94489999999999996</v>
          </cell>
          <cell r="AP99" t="str">
            <v/>
          </cell>
          <cell r="AQ99">
            <v>1.6296999999999999</v>
          </cell>
          <cell r="AR99">
            <v>1.5981000000000001</v>
          </cell>
          <cell r="AS99">
            <v>0</v>
          </cell>
          <cell r="AT99">
            <v>0</v>
          </cell>
          <cell r="AU99">
            <v>1263170</v>
          </cell>
          <cell r="AV99">
            <v>8.5</v>
          </cell>
          <cell r="AW99">
            <v>51578</v>
          </cell>
          <cell r="AX99">
            <v>1211592</v>
          </cell>
          <cell r="AY99">
            <v>0</v>
          </cell>
          <cell r="AZ99">
            <v>0</v>
          </cell>
          <cell r="BA99" t="str">
            <v xml:space="preserve"> ||</v>
          </cell>
          <cell r="BB99">
            <v>1.5399</v>
          </cell>
          <cell r="BC99">
            <v>1.6296999999999999</v>
          </cell>
          <cell r="BD99">
            <v>1.5981000000000001</v>
          </cell>
          <cell r="BE99">
            <v>0</v>
          </cell>
          <cell r="BF99">
            <v>1.5096700000000001</v>
          </cell>
          <cell r="BG99">
            <v>2.7900000000000001E-2</v>
          </cell>
          <cell r="BH99">
            <v>0</v>
          </cell>
        </row>
        <row r="100">
          <cell r="A100" t="str">
            <v>T087</v>
          </cell>
          <cell r="B100" t="str">
            <v>Groton</v>
          </cell>
          <cell r="E100" t="str">
            <v>Caledonia</v>
          </cell>
          <cell r="F100">
            <v>57</v>
          </cell>
          <cell r="H100">
            <v>2212066</v>
          </cell>
          <cell r="I100">
            <v>402992</v>
          </cell>
          <cell r="J100">
            <v>0</v>
          </cell>
          <cell r="K100">
            <v>0</v>
          </cell>
          <cell r="L100">
            <v>0</v>
          </cell>
          <cell r="M100">
            <v>2212066</v>
          </cell>
          <cell r="N100">
            <v>402992</v>
          </cell>
          <cell r="O100">
            <v>1809074</v>
          </cell>
          <cell r="P100">
            <v>181.1</v>
          </cell>
          <cell r="Q100">
            <v>2.69</v>
          </cell>
          <cell r="R100">
            <v>16323</v>
          </cell>
          <cell r="S100">
            <v>0</v>
          </cell>
          <cell r="T100">
            <v>1809074</v>
          </cell>
          <cell r="U100">
            <v>9989.36</v>
          </cell>
          <cell r="V100">
            <v>1619318</v>
          </cell>
          <cell r="W100">
            <v>9509.74</v>
          </cell>
          <cell r="X100">
            <v>100449</v>
          </cell>
          <cell r="Y100">
            <v>589.9</v>
          </cell>
          <cell r="Z100">
            <v>8919.84</v>
          </cell>
          <cell r="AA100">
            <v>103850</v>
          </cell>
          <cell r="AB100">
            <v>0</v>
          </cell>
          <cell r="AC100">
            <v>103850</v>
          </cell>
          <cell r="AD100">
            <v>573.44000000000005</v>
          </cell>
          <cell r="AE100">
            <v>9415.92</v>
          </cell>
          <cell r="AF100">
            <v>0</v>
          </cell>
          <cell r="AG100">
            <v>0</v>
          </cell>
          <cell r="AH100">
            <v>1809074</v>
          </cell>
          <cell r="AI100">
            <v>9989.36</v>
          </cell>
          <cell r="AJ100">
            <v>1.4321699999999999</v>
          </cell>
          <cell r="AK100">
            <v>1.4608000000000001</v>
          </cell>
          <cell r="AL100">
            <v>0.83520000000000005</v>
          </cell>
          <cell r="AM100">
            <v>1.7490000000000001</v>
          </cell>
          <cell r="AN100">
            <v>1.8080000000000001</v>
          </cell>
          <cell r="AO100">
            <v>1.4049</v>
          </cell>
          <cell r="AP100" t="str">
            <v>Reappraised</v>
          </cell>
          <cell r="AQ100">
            <v>1.0398000000000001</v>
          </cell>
          <cell r="AR100">
            <v>1.0748</v>
          </cell>
          <cell r="AS100">
            <v>1</v>
          </cell>
          <cell r="AT100">
            <v>1</v>
          </cell>
          <cell r="AU100">
            <v>1809074</v>
          </cell>
          <cell r="AV100">
            <v>2.69</v>
          </cell>
          <cell r="AW100">
            <v>16323</v>
          </cell>
          <cell r="AX100">
            <v>1792751</v>
          </cell>
          <cell r="AY100">
            <v>0</v>
          </cell>
          <cell r="AZ100">
            <v>0</v>
          </cell>
          <cell r="BA100" t="str">
            <v xml:space="preserve"> ||</v>
          </cell>
          <cell r="BB100">
            <v>1.4608000000000001</v>
          </cell>
          <cell r="BC100">
            <v>1.0398000000000001</v>
          </cell>
          <cell r="BD100">
            <v>1.0748</v>
          </cell>
          <cell r="BE100">
            <v>0</v>
          </cell>
          <cell r="BF100">
            <v>1.4321699999999999</v>
          </cell>
          <cell r="BG100">
            <v>2.6499999999999999E-2</v>
          </cell>
          <cell r="BH100">
            <v>0</v>
          </cell>
        </row>
        <row r="101">
          <cell r="A101" t="str">
            <v>T088</v>
          </cell>
          <cell r="B101" t="str">
            <v>Guildhall</v>
          </cell>
          <cell r="E101" t="str">
            <v>Essex</v>
          </cell>
          <cell r="F101">
            <v>18</v>
          </cell>
          <cell r="H101">
            <v>458866</v>
          </cell>
          <cell r="I101">
            <v>108963</v>
          </cell>
          <cell r="J101">
            <v>0</v>
          </cell>
          <cell r="K101">
            <v>0</v>
          </cell>
          <cell r="L101">
            <v>0</v>
          </cell>
          <cell r="M101">
            <v>458866</v>
          </cell>
          <cell r="N101">
            <v>108963</v>
          </cell>
          <cell r="O101">
            <v>349903</v>
          </cell>
          <cell r="P101">
            <v>51.72</v>
          </cell>
          <cell r="Q101">
            <v>0</v>
          </cell>
          <cell r="R101">
            <v>0</v>
          </cell>
          <cell r="S101">
            <v>0</v>
          </cell>
          <cell r="T101">
            <v>349903</v>
          </cell>
          <cell r="U101">
            <v>6765.33</v>
          </cell>
          <cell r="V101">
            <v>359889</v>
          </cell>
          <cell r="W101">
            <v>6714.35</v>
          </cell>
          <cell r="X101">
            <v>0</v>
          </cell>
          <cell r="Y101">
            <v>0</v>
          </cell>
          <cell r="Z101">
            <v>6714.35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6765.33</v>
          </cell>
          <cell r="AF101">
            <v>0</v>
          </cell>
          <cell r="AG101">
            <v>0</v>
          </cell>
          <cell r="AH101">
            <v>349903</v>
          </cell>
          <cell r="AI101">
            <v>6765.33</v>
          </cell>
          <cell r="AJ101">
            <v>1</v>
          </cell>
          <cell r="AK101">
            <v>1.02</v>
          </cell>
          <cell r="AL101">
            <v>0.75690000000000002</v>
          </cell>
          <cell r="AM101">
            <v>1.3475999999999999</v>
          </cell>
          <cell r="AN101">
            <v>1.9950000000000001</v>
          </cell>
          <cell r="AO101">
            <v>1.0872999999999999</v>
          </cell>
          <cell r="AP101" t="str">
            <v>Reappraised</v>
          </cell>
          <cell r="AQ101">
            <v>0.93810000000000004</v>
          </cell>
          <cell r="AR101">
            <v>1.3888</v>
          </cell>
          <cell r="AS101">
            <v>1</v>
          </cell>
          <cell r="AT101">
            <v>1</v>
          </cell>
          <cell r="AU101">
            <v>349903</v>
          </cell>
          <cell r="AV101">
            <v>0</v>
          </cell>
          <cell r="AW101">
            <v>0</v>
          </cell>
          <cell r="AX101">
            <v>349903</v>
          </cell>
          <cell r="AY101">
            <v>209.67</v>
          </cell>
          <cell r="AZ101">
            <v>4338</v>
          </cell>
          <cell r="BA101" t="str">
            <v xml:space="preserve"> ||</v>
          </cell>
          <cell r="BB101">
            <v>1.02</v>
          </cell>
          <cell r="BC101">
            <v>0.93810000000000004</v>
          </cell>
          <cell r="BD101">
            <v>1.3888</v>
          </cell>
          <cell r="BE101">
            <v>1</v>
          </cell>
          <cell r="BF101">
            <v>1</v>
          </cell>
          <cell r="BG101">
            <v>1.8499999999999999E-2</v>
          </cell>
          <cell r="BH101">
            <v>0</v>
          </cell>
        </row>
        <row r="102">
          <cell r="A102" t="str">
            <v>T089</v>
          </cell>
          <cell r="B102" t="str">
            <v>Guilford</v>
          </cell>
          <cell r="E102" t="str">
            <v>Windham</v>
          </cell>
          <cell r="F102">
            <v>48</v>
          </cell>
          <cell r="H102">
            <v>4461731</v>
          </cell>
          <cell r="I102">
            <v>606042</v>
          </cell>
          <cell r="J102">
            <v>0</v>
          </cell>
          <cell r="K102">
            <v>0</v>
          </cell>
          <cell r="L102">
            <v>0</v>
          </cell>
          <cell r="M102">
            <v>4461731</v>
          </cell>
          <cell r="N102">
            <v>606042</v>
          </cell>
          <cell r="O102">
            <v>3855689</v>
          </cell>
          <cell r="P102">
            <v>324.18</v>
          </cell>
          <cell r="Q102">
            <v>13.49</v>
          </cell>
          <cell r="R102">
            <v>81857</v>
          </cell>
          <cell r="S102">
            <v>0</v>
          </cell>
          <cell r="T102">
            <v>3855689</v>
          </cell>
          <cell r="U102">
            <v>11893.67</v>
          </cell>
          <cell r="V102">
            <v>3591047</v>
          </cell>
          <cell r="W102">
            <v>10689.55</v>
          </cell>
          <cell r="X102">
            <v>273115</v>
          </cell>
          <cell r="Y102">
            <v>812.99</v>
          </cell>
          <cell r="Z102">
            <v>9876.56</v>
          </cell>
          <cell r="AA102">
            <v>294289</v>
          </cell>
          <cell r="AB102">
            <v>0</v>
          </cell>
          <cell r="AC102">
            <v>294289</v>
          </cell>
          <cell r="AD102">
            <v>907.8</v>
          </cell>
          <cell r="AE102">
            <v>10985.87</v>
          </cell>
          <cell r="AF102">
            <v>0</v>
          </cell>
          <cell r="AG102">
            <v>0</v>
          </cell>
          <cell r="AH102">
            <v>3855689</v>
          </cell>
          <cell r="AI102">
            <v>11893.67</v>
          </cell>
          <cell r="AJ102">
            <v>1.70519</v>
          </cell>
          <cell r="AK102">
            <v>1.7393000000000001</v>
          </cell>
          <cell r="AL102">
            <v>0.61880000000000002</v>
          </cell>
          <cell r="AM102">
            <v>2.8108</v>
          </cell>
          <cell r="AN102">
            <v>2.4401999999999999</v>
          </cell>
          <cell r="AO102">
            <v>1.2197</v>
          </cell>
          <cell r="AP102" t="str">
            <v>Reappraised</v>
          </cell>
          <cell r="AQ102">
            <v>1.4259999999999999</v>
          </cell>
          <cell r="AR102">
            <v>1.238</v>
          </cell>
          <cell r="AS102">
            <v>1</v>
          </cell>
          <cell r="AT102">
            <v>1</v>
          </cell>
          <cell r="AU102">
            <v>3855689</v>
          </cell>
          <cell r="AV102">
            <v>13.49</v>
          </cell>
          <cell r="AW102">
            <v>81857</v>
          </cell>
          <cell r="AX102">
            <v>3773832</v>
          </cell>
          <cell r="AY102">
            <v>0</v>
          </cell>
          <cell r="AZ102">
            <v>0</v>
          </cell>
          <cell r="BA102" t="str">
            <v xml:space="preserve"> ||</v>
          </cell>
          <cell r="BB102">
            <v>1.7393000000000001</v>
          </cell>
          <cell r="BC102">
            <v>1.4259999999999999</v>
          </cell>
          <cell r="BD102">
            <v>1.238</v>
          </cell>
          <cell r="BE102">
            <v>0</v>
          </cell>
          <cell r="BF102">
            <v>1.70519</v>
          </cell>
          <cell r="BG102">
            <v>3.15E-2</v>
          </cell>
          <cell r="BH102">
            <v>0</v>
          </cell>
        </row>
        <row r="103">
          <cell r="A103" t="str">
            <v>T090</v>
          </cell>
          <cell r="B103" t="str">
            <v>Halifax</v>
          </cell>
          <cell r="E103" t="str">
            <v>Windham</v>
          </cell>
          <cell r="F103">
            <v>49</v>
          </cell>
          <cell r="H103">
            <v>1445550</v>
          </cell>
          <cell r="I103">
            <v>449994</v>
          </cell>
          <cell r="J103">
            <v>0</v>
          </cell>
          <cell r="K103">
            <v>0</v>
          </cell>
          <cell r="L103">
            <v>0</v>
          </cell>
          <cell r="M103">
            <v>1445550</v>
          </cell>
          <cell r="N103">
            <v>449994</v>
          </cell>
          <cell r="O103">
            <v>995556</v>
          </cell>
          <cell r="P103">
            <v>103.82</v>
          </cell>
          <cell r="Q103">
            <v>3.6</v>
          </cell>
          <cell r="R103">
            <v>21845</v>
          </cell>
          <cell r="S103">
            <v>0</v>
          </cell>
          <cell r="T103">
            <v>995556</v>
          </cell>
          <cell r="U103">
            <v>9589.25</v>
          </cell>
          <cell r="V103">
            <v>1026501</v>
          </cell>
          <cell r="W103">
            <v>9540.86</v>
          </cell>
          <cell r="X103">
            <v>67034</v>
          </cell>
          <cell r="Y103">
            <v>623.04999999999995</v>
          </cell>
          <cell r="Z103">
            <v>8917.81</v>
          </cell>
          <cell r="AA103">
            <v>63841</v>
          </cell>
          <cell r="AB103">
            <v>0</v>
          </cell>
          <cell r="AC103">
            <v>63841</v>
          </cell>
          <cell r="AD103">
            <v>614.91999999999996</v>
          </cell>
          <cell r="AE103">
            <v>8974.33</v>
          </cell>
          <cell r="AF103">
            <v>0</v>
          </cell>
          <cell r="AG103">
            <v>0</v>
          </cell>
          <cell r="AH103">
            <v>995556</v>
          </cell>
          <cell r="AI103">
            <v>9589.25</v>
          </cell>
          <cell r="AJ103">
            <v>1.3748</v>
          </cell>
          <cell r="AK103">
            <v>1.4023000000000001</v>
          </cell>
          <cell r="AL103">
            <v>0.94540000000000002</v>
          </cell>
          <cell r="AM103">
            <v>1.4833000000000001</v>
          </cell>
          <cell r="AN103">
            <v>1.5972</v>
          </cell>
          <cell r="AO103">
            <v>0.94540000000000002</v>
          </cell>
          <cell r="AP103" t="str">
            <v/>
          </cell>
          <cell r="AQ103">
            <v>1.4833000000000001</v>
          </cell>
          <cell r="AR103">
            <v>1.5972</v>
          </cell>
          <cell r="AS103">
            <v>0</v>
          </cell>
          <cell r="AT103">
            <v>0</v>
          </cell>
          <cell r="AU103">
            <v>995556</v>
          </cell>
          <cell r="AV103">
            <v>3.6</v>
          </cell>
          <cell r="AW103">
            <v>21845</v>
          </cell>
          <cell r="AX103">
            <v>973711</v>
          </cell>
          <cell r="AY103">
            <v>0</v>
          </cell>
          <cell r="AZ103">
            <v>0</v>
          </cell>
          <cell r="BA103" t="str">
            <v xml:space="preserve"> ||</v>
          </cell>
          <cell r="BB103">
            <v>1.4023000000000001</v>
          </cell>
          <cell r="BC103">
            <v>1.4833000000000001</v>
          </cell>
          <cell r="BD103">
            <v>1.5972</v>
          </cell>
          <cell r="BE103">
            <v>0</v>
          </cell>
          <cell r="BF103">
            <v>1.3748</v>
          </cell>
          <cell r="BG103">
            <v>2.5399999999999999E-2</v>
          </cell>
          <cell r="BH103">
            <v>0</v>
          </cell>
        </row>
        <row r="104">
          <cell r="A104" t="str">
            <v>T091</v>
          </cell>
          <cell r="B104" t="str">
            <v>Hancock</v>
          </cell>
          <cell r="E104" t="str">
            <v>Addison</v>
          </cell>
          <cell r="F104">
            <v>50</v>
          </cell>
          <cell r="H104">
            <v>621271</v>
          </cell>
          <cell r="I104">
            <v>144918</v>
          </cell>
          <cell r="J104">
            <v>0</v>
          </cell>
          <cell r="K104">
            <v>0</v>
          </cell>
          <cell r="L104">
            <v>0</v>
          </cell>
          <cell r="M104">
            <v>621271</v>
          </cell>
          <cell r="N104">
            <v>144918</v>
          </cell>
          <cell r="O104">
            <v>476353</v>
          </cell>
          <cell r="P104">
            <v>54.09</v>
          </cell>
          <cell r="Q104">
            <v>1.47</v>
          </cell>
          <cell r="R104">
            <v>8920</v>
          </cell>
          <cell r="S104">
            <v>0</v>
          </cell>
          <cell r="T104">
            <v>476353</v>
          </cell>
          <cell r="U104">
            <v>8806.67</v>
          </cell>
          <cell r="V104">
            <v>496232</v>
          </cell>
          <cell r="W104">
            <v>8853.3799999999992</v>
          </cell>
          <cell r="X104">
            <v>0</v>
          </cell>
          <cell r="Y104">
            <v>0</v>
          </cell>
          <cell r="Z104">
            <v>8853.3799999999992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8806.67</v>
          </cell>
          <cell r="AF104">
            <v>0</v>
          </cell>
          <cell r="AG104">
            <v>0</v>
          </cell>
          <cell r="AH104">
            <v>476353</v>
          </cell>
          <cell r="AI104">
            <v>8806.67</v>
          </cell>
          <cell r="AJ104">
            <v>1.26261</v>
          </cell>
          <cell r="AK104">
            <v>1.2879</v>
          </cell>
          <cell r="AL104">
            <v>0.81769999999999998</v>
          </cell>
          <cell r="AM104">
            <v>1.575</v>
          </cell>
          <cell r="AN104">
            <v>1.8466</v>
          </cell>
          <cell r="AO104">
            <v>0.81769999999999998</v>
          </cell>
          <cell r="AP104" t="str">
            <v/>
          </cell>
          <cell r="AQ104">
            <v>1.575</v>
          </cell>
          <cell r="AR104">
            <v>1.8466</v>
          </cell>
          <cell r="AS104">
            <v>0</v>
          </cell>
          <cell r="AT104">
            <v>0</v>
          </cell>
          <cell r="AU104">
            <v>476353</v>
          </cell>
          <cell r="AV104">
            <v>1.47</v>
          </cell>
          <cell r="AW104">
            <v>8920</v>
          </cell>
          <cell r="AX104">
            <v>467433</v>
          </cell>
          <cell r="AY104">
            <v>0</v>
          </cell>
          <cell r="AZ104">
            <v>0</v>
          </cell>
          <cell r="BA104" t="str">
            <v xml:space="preserve"> ||</v>
          </cell>
          <cell r="BB104">
            <v>1.2879</v>
          </cell>
          <cell r="BC104">
            <v>1.575</v>
          </cell>
          <cell r="BD104">
            <v>1.8466</v>
          </cell>
          <cell r="BE104">
            <v>0</v>
          </cell>
          <cell r="BF104">
            <v>1.26261</v>
          </cell>
          <cell r="BG104">
            <v>2.3400000000000001E-2</v>
          </cell>
          <cell r="BH104">
            <v>0</v>
          </cell>
        </row>
        <row r="105">
          <cell r="A105" t="str">
            <v>T092</v>
          </cell>
          <cell r="B105" t="str">
            <v>Hardwick</v>
          </cell>
          <cell r="E105" t="str">
            <v>Caledonia</v>
          </cell>
          <cell r="F105">
            <v>35</v>
          </cell>
          <cell r="H105">
            <v>6822188</v>
          </cell>
          <cell r="I105">
            <v>932293</v>
          </cell>
          <cell r="J105">
            <v>0</v>
          </cell>
          <cell r="K105">
            <v>0</v>
          </cell>
          <cell r="L105">
            <v>0</v>
          </cell>
          <cell r="M105">
            <v>6822188</v>
          </cell>
          <cell r="N105">
            <v>932293</v>
          </cell>
          <cell r="O105">
            <v>5889895</v>
          </cell>
          <cell r="P105">
            <v>587.63</v>
          </cell>
          <cell r="Q105">
            <v>26.83</v>
          </cell>
          <cell r="R105">
            <v>162804</v>
          </cell>
          <cell r="S105">
            <v>0</v>
          </cell>
          <cell r="T105">
            <v>5889895</v>
          </cell>
          <cell r="U105">
            <v>10023.14</v>
          </cell>
          <cell r="V105">
            <v>5434147</v>
          </cell>
          <cell r="W105">
            <v>8934.51</v>
          </cell>
          <cell r="X105">
            <v>108081</v>
          </cell>
          <cell r="Y105">
            <v>177.7</v>
          </cell>
          <cell r="Z105">
            <v>8756.81</v>
          </cell>
          <cell r="AA105">
            <v>133870</v>
          </cell>
          <cell r="AB105">
            <v>0</v>
          </cell>
          <cell r="AC105">
            <v>133870</v>
          </cell>
          <cell r="AD105">
            <v>227.81</v>
          </cell>
          <cell r="AE105">
            <v>9795.33</v>
          </cell>
          <cell r="AF105">
            <v>0</v>
          </cell>
          <cell r="AG105">
            <v>0</v>
          </cell>
          <cell r="AH105">
            <v>5889895</v>
          </cell>
          <cell r="AI105">
            <v>10023.14</v>
          </cell>
          <cell r="AJ105">
            <v>1.4370099999999999</v>
          </cell>
          <cell r="AK105">
            <v>1.4658</v>
          </cell>
          <cell r="AL105">
            <v>0.78400000000000003</v>
          </cell>
          <cell r="AM105">
            <v>1.8695999999999999</v>
          </cell>
          <cell r="AN105">
            <v>1.9259999999999999</v>
          </cell>
          <cell r="AO105">
            <v>0.78400000000000003</v>
          </cell>
          <cell r="AP105" t="str">
            <v/>
          </cell>
          <cell r="AQ105">
            <v>1.8695999999999999</v>
          </cell>
          <cell r="AR105">
            <v>1.9259999999999999</v>
          </cell>
          <cell r="AS105">
            <v>0</v>
          </cell>
          <cell r="AT105">
            <v>0</v>
          </cell>
          <cell r="AU105">
            <v>5889895</v>
          </cell>
          <cell r="AV105">
            <v>26.83</v>
          </cell>
          <cell r="AW105">
            <v>162804</v>
          </cell>
          <cell r="AX105">
            <v>5727091</v>
          </cell>
          <cell r="AY105">
            <v>0</v>
          </cell>
          <cell r="AZ105">
            <v>0</v>
          </cell>
          <cell r="BA105" t="str">
            <v xml:space="preserve"> ||</v>
          </cell>
          <cell r="BB105">
            <v>1.4658</v>
          </cell>
          <cell r="BC105">
            <v>1.8695999999999999</v>
          </cell>
          <cell r="BD105">
            <v>1.9259999999999999</v>
          </cell>
          <cell r="BE105">
            <v>0</v>
          </cell>
          <cell r="BF105">
            <v>1.4370099999999999</v>
          </cell>
          <cell r="BG105">
            <v>2.6599999999999999E-2</v>
          </cell>
          <cell r="BH105">
            <v>0</v>
          </cell>
        </row>
        <row r="106">
          <cell r="A106" t="str">
            <v>T093</v>
          </cell>
          <cell r="B106" t="str">
            <v>Hartford</v>
          </cell>
          <cell r="E106" t="str">
            <v>Windsor</v>
          </cell>
          <cell r="F106">
            <v>54</v>
          </cell>
          <cell r="H106">
            <v>24423000</v>
          </cell>
          <cell r="I106">
            <v>9513968</v>
          </cell>
          <cell r="J106">
            <v>0</v>
          </cell>
          <cell r="K106">
            <v>0</v>
          </cell>
          <cell r="L106">
            <v>0</v>
          </cell>
          <cell r="M106">
            <v>24423000</v>
          </cell>
          <cell r="N106">
            <v>9513968</v>
          </cell>
          <cell r="O106">
            <v>14909032</v>
          </cell>
          <cell r="P106">
            <v>1648.68</v>
          </cell>
          <cell r="Q106">
            <v>52.04</v>
          </cell>
          <cell r="R106">
            <v>315779</v>
          </cell>
          <cell r="S106">
            <v>0</v>
          </cell>
          <cell r="T106">
            <v>14909032</v>
          </cell>
          <cell r="U106">
            <v>9043.01</v>
          </cell>
          <cell r="V106">
            <v>13931817</v>
          </cell>
          <cell r="W106">
            <v>8353.81</v>
          </cell>
          <cell r="X106">
            <v>956788</v>
          </cell>
          <cell r="Y106">
            <v>573.71</v>
          </cell>
          <cell r="Z106">
            <v>7780.1</v>
          </cell>
          <cell r="AA106">
            <v>919151</v>
          </cell>
          <cell r="AB106">
            <v>0</v>
          </cell>
          <cell r="AC106">
            <v>919151</v>
          </cell>
          <cell r="AD106">
            <v>557.51</v>
          </cell>
          <cell r="AE106">
            <v>8485.5</v>
          </cell>
          <cell r="AF106">
            <v>0</v>
          </cell>
          <cell r="AG106">
            <v>0</v>
          </cell>
          <cell r="AH106">
            <v>14909032</v>
          </cell>
          <cell r="AI106">
            <v>9043.01</v>
          </cell>
          <cell r="AJ106">
            <v>1.2964899999999999</v>
          </cell>
          <cell r="AK106">
            <v>1.3224</v>
          </cell>
          <cell r="AL106">
            <v>0.77149999999999996</v>
          </cell>
          <cell r="AM106">
            <v>1.7141</v>
          </cell>
          <cell r="AN106">
            <v>1.9572000000000001</v>
          </cell>
          <cell r="AO106">
            <v>0.80320000000000003</v>
          </cell>
          <cell r="AP106" t="str">
            <v>Reappraised</v>
          </cell>
          <cell r="AQ106">
            <v>1.6464000000000001</v>
          </cell>
          <cell r="AR106">
            <v>1.88</v>
          </cell>
          <cell r="AS106">
            <v>1</v>
          </cell>
          <cell r="AT106">
            <v>1</v>
          </cell>
          <cell r="AU106">
            <v>14909032</v>
          </cell>
          <cell r="AV106">
            <v>52.04</v>
          </cell>
          <cell r="AW106">
            <v>315779</v>
          </cell>
          <cell r="AX106">
            <v>14593253</v>
          </cell>
          <cell r="AY106">
            <v>0</v>
          </cell>
          <cell r="AZ106">
            <v>0</v>
          </cell>
          <cell r="BA106" t="str">
            <v xml:space="preserve"> ||</v>
          </cell>
          <cell r="BB106">
            <v>1.3224</v>
          </cell>
          <cell r="BC106">
            <v>1.6464000000000001</v>
          </cell>
          <cell r="BD106">
            <v>1.88</v>
          </cell>
          <cell r="BE106">
            <v>0</v>
          </cell>
          <cell r="BF106">
            <v>1.2964899999999999</v>
          </cell>
          <cell r="BG106">
            <v>2.4E-2</v>
          </cell>
          <cell r="BH106">
            <v>0</v>
          </cell>
        </row>
        <row r="107">
          <cell r="A107" t="str">
            <v>T094</v>
          </cell>
          <cell r="B107" t="str">
            <v>Hartland</v>
          </cell>
          <cell r="E107" t="str">
            <v>Windsor</v>
          </cell>
          <cell r="F107">
            <v>52</v>
          </cell>
          <cell r="H107">
            <v>6937298</v>
          </cell>
          <cell r="I107">
            <v>637327</v>
          </cell>
          <cell r="J107">
            <v>0</v>
          </cell>
          <cell r="K107">
            <v>0</v>
          </cell>
          <cell r="L107">
            <v>0</v>
          </cell>
          <cell r="M107">
            <v>6937298</v>
          </cell>
          <cell r="N107">
            <v>637327</v>
          </cell>
          <cell r="O107">
            <v>6299971</v>
          </cell>
          <cell r="P107">
            <v>577.88</v>
          </cell>
          <cell r="Q107">
            <v>19.940000000000001</v>
          </cell>
          <cell r="R107">
            <v>120996</v>
          </cell>
          <cell r="S107">
            <v>0</v>
          </cell>
          <cell r="T107">
            <v>6299971</v>
          </cell>
          <cell r="U107">
            <v>10901.87</v>
          </cell>
          <cell r="V107">
            <v>5738235</v>
          </cell>
          <cell r="W107">
            <v>9582.25</v>
          </cell>
          <cell r="X107">
            <v>113450</v>
          </cell>
          <cell r="Y107">
            <v>189.45</v>
          </cell>
          <cell r="Z107">
            <v>9392.7999999999993</v>
          </cell>
          <cell r="AA107">
            <v>119000</v>
          </cell>
          <cell r="AB107">
            <v>0</v>
          </cell>
          <cell r="AC107">
            <v>119000</v>
          </cell>
          <cell r="AD107">
            <v>205.93</v>
          </cell>
          <cell r="AE107">
            <v>10695.94</v>
          </cell>
          <cell r="AF107">
            <v>0</v>
          </cell>
          <cell r="AG107">
            <v>0</v>
          </cell>
          <cell r="AH107">
            <v>6299971</v>
          </cell>
          <cell r="AI107">
            <v>10901.87</v>
          </cell>
          <cell r="AJ107">
            <v>1.5629900000000001</v>
          </cell>
          <cell r="AK107">
            <v>1.5942000000000001</v>
          </cell>
          <cell r="AL107">
            <v>0.90720000000000001</v>
          </cell>
          <cell r="AM107">
            <v>1.7573000000000001</v>
          </cell>
          <cell r="AN107">
            <v>1.6645000000000001</v>
          </cell>
          <cell r="AO107">
            <v>0.90720000000000001</v>
          </cell>
          <cell r="AP107" t="str">
            <v/>
          </cell>
          <cell r="AQ107">
            <v>1.7573000000000001</v>
          </cell>
          <cell r="AR107">
            <v>1.6645000000000001</v>
          </cell>
          <cell r="AS107">
            <v>0</v>
          </cell>
          <cell r="AT107">
            <v>0</v>
          </cell>
          <cell r="AU107">
            <v>6299971</v>
          </cell>
          <cell r="AV107">
            <v>19.940000000000001</v>
          </cell>
          <cell r="AW107">
            <v>120996</v>
          </cell>
          <cell r="AX107">
            <v>6178975</v>
          </cell>
          <cell r="AY107">
            <v>0</v>
          </cell>
          <cell r="AZ107">
            <v>0</v>
          </cell>
          <cell r="BA107" t="str">
            <v xml:space="preserve"> ||</v>
          </cell>
          <cell r="BB107">
            <v>1.5942000000000001</v>
          </cell>
          <cell r="BC107">
            <v>1.7573000000000001</v>
          </cell>
          <cell r="BD107">
            <v>1.6645000000000001</v>
          </cell>
          <cell r="BE107">
            <v>0</v>
          </cell>
          <cell r="BF107">
            <v>1.5629900000000001</v>
          </cell>
          <cell r="BG107">
            <v>2.8899999999999999E-2</v>
          </cell>
          <cell r="BH107">
            <v>0</v>
          </cell>
        </row>
        <row r="108">
          <cell r="A108" t="str">
            <v>T095</v>
          </cell>
          <cell r="B108" t="str">
            <v>Highgate</v>
          </cell>
          <cell r="E108" t="str">
            <v>Franklin</v>
          </cell>
          <cell r="F108">
            <v>21</v>
          </cell>
          <cell r="H108">
            <v>6857758</v>
          </cell>
          <cell r="I108">
            <v>927043</v>
          </cell>
          <cell r="J108">
            <v>0</v>
          </cell>
          <cell r="K108">
            <v>0</v>
          </cell>
          <cell r="L108">
            <v>0</v>
          </cell>
          <cell r="M108">
            <v>6857758</v>
          </cell>
          <cell r="N108">
            <v>927043</v>
          </cell>
          <cell r="O108">
            <v>5930715</v>
          </cell>
          <cell r="P108">
            <v>693.41</v>
          </cell>
          <cell r="Q108">
            <v>8.35</v>
          </cell>
          <cell r="R108">
            <v>50668</v>
          </cell>
          <cell r="S108">
            <v>0</v>
          </cell>
          <cell r="T108">
            <v>5930715</v>
          </cell>
          <cell r="U108">
            <v>8552.9699999999993</v>
          </cell>
          <cell r="V108">
            <v>5634577</v>
          </cell>
          <cell r="W108">
            <v>7841.48</v>
          </cell>
          <cell r="X108">
            <v>180116</v>
          </cell>
          <cell r="Y108">
            <v>250.66</v>
          </cell>
          <cell r="Z108">
            <v>7590.82</v>
          </cell>
          <cell r="AA108">
            <v>121249</v>
          </cell>
          <cell r="AB108">
            <v>0</v>
          </cell>
          <cell r="AC108">
            <v>121249</v>
          </cell>
          <cell r="AD108">
            <v>174.86</v>
          </cell>
          <cell r="AE108">
            <v>8378.11</v>
          </cell>
          <cell r="AF108">
            <v>0</v>
          </cell>
          <cell r="AG108">
            <v>0</v>
          </cell>
          <cell r="AH108">
            <v>5930715</v>
          </cell>
          <cell r="AI108">
            <v>8552.9699999999993</v>
          </cell>
          <cell r="AJ108">
            <v>1.2262299999999999</v>
          </cell>
          <cell r="AK108">
            <v>1.2507999999999999</v>
          </cell>
          <cell r="AL108">
            <v>0.80459999999999998</v>
          </cell>
          <cell r="AM108">
            <v>1.5546</v>
          </cell>
          <cell r="AN108">
            <v>1.8767</v>
          </cell>
          <cell r="AO108">
            <v>0.80459999999999998</v>
          </cell>
          <cell r="AP108" t="str">
            <v/>
          </cell>
          <cell r="AQ108">
            <v>1.5546</v>
          </cell>
          <cell r="AR108">
            <v>1.8767</v>
          </cell>
          <cell r="AS108">
            <v>0</v>
          </cell>
          <cell r="AT108">
            <v>0</v>
          </cell>
          <cell r="AU108">
            <v>5930715</v>
          </cell>
          <cell r="AV108">
            <v>8.35</v>
          </cell>
          <cell r="AW108">
            <v>50668</v>
          </cell>
          <cell r="AX108">
            <v>5880047</v>
          </cell>
          <cell r="AY108">
            <v>0</v>
          </cell>
          <cell r="AZ108">
            <v>0</v>
          </cell>
          <cell r="BA108" t="str">
            <v xml:space="preserve"> ||</v>
          </cell>
          <cell r="BB108">
            <v>1.2507999999999999</v>
          </cell>
          <cell r="BC108">
            <v>1.5546</v>
          </cell>
          <cell r="BD108">
            <v>1.8767</v>
          </cell>
          <cell r="BE108">
            <v>0</v>
          </cell>
          <cell r="BF108">
            <v>1.2262299999999999</v>
          </cell>
          <cell r="BG108">
            <v>2.2700000000000001E-2</v>
          </cell>
          <cell r="BH108">
            <v>0</v>
          </cell>
        </row>
        <row r="109">
          <cell r="A109" t="str">
            <v>T096</v>
          </cell>
          <cell r="B109" t="str">
            <v>Hinesburg</v>
          </cell>
          <cell r="E109" t="str">
            <v>Chittenden</v>
          </cell>
          <cell r="F109">
            <v>14</v>
          </cell>
          <cell r="H109">
            <v>9997431</v>
          </cell>
          <cell r="I109">
            <v>1325886</v>
          </cell>
          <cell r="J109">
            <v>0</v>
          </cell>
          <cell r="K109">
            <v>0</v>
          </cell>
          <cell r="L109">
            <v>0</v>
          </cell>
          <cell r="M109">
            <v>9997431</v>
          </cell>
          <cell r="N109">
            <v>1325886</v>
          </cell>
          <cell r="O109">
            <v>8671545</v>
          </cell>
          <cell r="P109">
            <v>779.72</v>
          </cell>
          <cell r="Q109">
            <v>17.61</v>
          </cell>
          <cell r="R109">
            <v>106857</v>
          </cell>
          <cell r="S109">
            <v>0</v>
          </cell>
          <cell r="T109">
            <v>8671545</v>
          </cell>
          <cell r="U109">
            <v>11121.36</v>
          </cell>
          <cell r="V109">
            <v>8155938</v>
          </cell>
          <cell r="W109">
            <v>10258.14</v>
          </cell>
          <cell r="X109">
            <v>473963</v>
          </cell>
          <cell r="Y109">
            <v>596.13</v>
          </cell>
          <cell r="Z109">
            <v>9662.01</v>
          </cell>
          <cell r="AA109">
            <v>599798</v>
          </cell>
          <cell r="AB109">
            <v>0</v>
          </cell>
          <cell r="AC109">
            <v>599798</v>
          </cell>
          <cell r="AD109">
            <v>769.25</v>
          </cell>
          <cell r="AE109">
            <v>10352.11</v>
          </cell>
          <cell r="AF109">
            <v>0</v>
          </cell>
          <cell r="AG109">
            <v>0</v>
          </cell>
          <cell r="AH109">
            <v>8671545</v>
          </cell>
          <cell r="AI109">
            <v>11121.36</v>
          </cell>
          <cell r="AJ109">
            <v>1.59446</v>
          </cell>
          <cell r="AK109">
            <v>1.6263000000000001</v>
          </cell>
          <cell r="AL109">
            <v>0.7147</v>
          </cell>
          <cell r="AM109">
            <v>2.2755000000000001</v>
          </cell>
          <cell r="AN109">
            <v>2.1128</v>
          </cell>
          <cell r="AO109">
            <v>0.7147</v>
          </cell>
          <cell r="AP109" t="str">
            <v/>
          </cell>
          <cell r="AQ109">
            <v>2.2755000000000001</v>
          </cell>
          <cell r="AR109">
            <v>2.1128</v>
          </cell>
          <cell r="AS109">
            <v>0</v>
          </cell>
          <cell r="AT109">
            <v>0</v>
          </cell>
          <cell r="AU109">
            <v>8671545</v>
          </cell>
          <cell r="AV109">
            <v>17.61</v>
          </cell>
          <cell r="AW109">
            <v>106857</v>
          </cell>
          <cell r="AX109">
            <v>8564688</v>
          </cell>
          <cell r="AY109">
            <v>0</v>
          </cell>
          <cell r="AZ109">
            <v>0</v>
          </cell>
          <cell r="BA109" t="str">
            <v xml:space="preserve"> ||</v>
          </cell>
          <cell r="BB109">
            <v>1.6263000000000001</v>
          </cell>
          <cell r="BC109">
            <v>2.2755000000000001</v>
          </cell>
          <cell r="BD109">
            <v>2.1128</v>
          </cell>
          <cell r="BE109">
            <v>0</v>
          </cell>
          <cell r="BF109">
            <v>1.59446</v>
          </cell>
          <cell r="BG109">
            <v>2.9499999999999998E-2</v>
          </cell>
          <cell r="BH109">
            <v>0</v>
          </cell>
        </row>
        <row r="110">
          <cell r="A110" t="str">
            <v>T097</v>
          </cell>
          <cell r="B110" t="str">
            <v>Holland</v>
          </cell>
          <cell r="E110" t="str">
            <v>Orleans</v>
          </cell>
          <cell r="F110">
            <v>31</v>
          </cell>
          <cell r="H110">
            <v>1405940</v>
          </cell>
          <cell r="I110">
            <v>320736</v>
          </cell>
          <cell r="J110">
            <v>0</v>
          </cell>
          <cell r="K110">
            <v>0</v>
          </cell>
          <cell r="L110">
            <v>0</v>
          </cell>
          <cell r="M110">
            <v>1405940</v>
          </cell>
          <cell r="N110">
            <v>320736</v>
          </cell>
          <cell r="O110">
            <v>1085204</v>
          </cell>
          <cell r="P110">
            <v>132.85</v>
          </cell>
          <cell r="Q110">
            <v>6.39</v>
          </cell>
          <cell r="R110">
            <v>38775</v>
          </cell>
          <cell r="S110">
            <v>0</v>
          </cell>
          <cell r="T110">
            <v>1085204</v>
          </cell>
          <cell r="U110">
            <v>8168.64</v>
          </cell>
          <cell r="V110">
            <v>970366</v>
          </cell>
          <cell r="W110">
            <v>7048.49</v>
          </cell>
          <cell r="X110">
            <v>9853</v>
          </cell>
          <cell r="Y110">
            <v>71.569999999999993</v>
          </cell>
          <cell r="Z110">
            <v>6976.92</v>
          </cell>
          <cell r="AA110">
            <v>12590</v>
          </cell>
          <cell r="AB110">
            <v>0</v>
          </cell>
          <cell r="AC110">
            <v>12590</v>
          </cell>
          <cell r="AD110">
            <v>94.77</v>
          </cell>
          <cell r="AE110">
            <v>8073.87</v>
          </cell>
          <cell r="AF110">
            <v>0</v>
          </cell>
          <cell r="AG110">
            <v>0</v>
          </cell>
          <cell r="AH110">
            <v>1085204</v>
          </cell>
          <cell r="AI110">
            <v>8168.64</v>
          </cell>
          <cell r="AJ110">
            <v>1.17113</v>
          </cell>
          <cell r="AK110">
            <v>1.1946000000000001</v>
          </cell>
          <cell r="AL110">
            <v>0.73540000000000005</v>
          </cell>
          <cell r="AM110">
            <v>1.6244000000000001</v>
          </cell>
          <cell r="AN110">
            <v>2.0533000000000001</v>
          </cell>
          <cell r="AO110">
            <v>0.73540000000000005</v>
          </cell>
          <cell r="AP110" t="str">
            <v/>
          </cell>
          <cell r="AQ110">
            <v>1.6244000000000001</v>
          </cell>
          <cell r="AR110">
            <v>2.0533000000000001</v>
          </cell>
          <cell r="AS110">
            <v>0</v>
          </cell>
          <cell r="AT110">
            <v>0</v>
          </cell>
          <cell r="AU110">
            <v>1085204</v>
          </cell>
          <cell r="AV110">
            <v>6.39</v>
          </cell>
          <cell r="AW110">
            <v>38775</v>
          </cell>
          <cell r="AX110">
            <v>1046429</v>
          </cell>
          <cell r="AY110">
            <v>0</v>
          </cell>
          <cell r="AZ110">
            <v>0</v>
          </cell>
          <cell r="BA110" t="str">
            <v xml:space="preserve"> ||</v>
          </cell>
          <cell r="BB110">
            <v>1.1946000000000001</v>
          </cell>
          <cell r="BC110">
            <v>1.6244000000000001</v>
          </cell>
          <cell r="BD110">
            <v>2.0533000000000001</v>
          </cell>
          <cell r="BE110">
            <v>0</v>
          </cell>
          <cell r="BF110">
            <v>1.17113</v>
          </cell>
          <cell r="BG110">
            <v>2.1700000000000001E-2</v>
          </cell>
          <cell r="BH110">
            <v>0</v>
          </cell>
        </row>
        <row r="111">
          <cell r="A111" t="str">
            <v>T098</v>
          </cell>
          <cell r="B111" t="str">
            <v>Hubbardton</v>
          </cell>
          <cell r="E111" t="str">
            <v>Rutland</v>
          </cell>
          <cell r="F111">
            <v>4</v>
          </cell>
          <cell r="H111">
            <v>1181155</v>
          </cell>
          <cell r="I111">
            <v>211595</v>
          </cell>
          <cell r="J111">
            <v>0</v>
          </cell>
          <cell r="K111">
            <v>0</v>
          </cell>
          <cell r="L111">
            <v>0</v>
          </cell>
          <cell r="M111">
            <v>1181155</v>
          </cell>
          <cell r="N111">
            <v>211595</v>
          </cell>
          <cell r="O111">
            <v>969560</v>
          </cell>
          <cell r="P111">
            <v>118.47</v>
          </cell>
          <cell r="Q111">
            <v>1.67</v>
          </cell>
          <cell r="R111">
            <v>10134</v>
          </cell>
          <cell r="S111">
            <v>0</v>
          </cell>
          <cell r="T111">
            <v>969560</v>
          </cell>
          <cell r="U111">
            <v>8184.01</v>
          </cell>
          <cell r="V111">
            <v>1134295</v>
          </cell>
          <cell r="W111">
            <v>9239.19</v>
          </cell>
          <cell r="X111">
            <v>22210</v>
          </cell>
          <cell r="Y111">
            <v>180.91</v>
          </cell>
          <cell r="Z111">
            <v>9058.2800000000007</v>
          </cell>
          <cell r="AA111">
            <v>16720</v>
          </cell>
          <cell r="AB111">
            <v>0</v>
          </cell>
          <cell r="AC111">
            <v>16720</v>
          </cell>
          <cell r="AD111">
            <v>141.13</v>
          </cell>
          <cell r="AE111">
            <v>8042.88</v>
          </cell>
          <cell r="AF111">
            <v>0</v>
          </cell>
          <cell r="AG111">
            <v>0</v>
          </cell>
          <cell r="AH111">
            <v>969560</v>
          </cell>
          <cell r="AI111">
            <v>8184.01</v>
          </cell>
          <cell r="AJ111">
            <v>1.17333</v>
          </cell>
          <cell r="AK111">
            <v>1.1968000000000001</v>
          </cell>
          <cell r="AL111">
            <v>0.86129999999999995</v>
          </cell>
          <cell r="AM111">
            <v>1.3895</v>
          </cell>
          <cell r="AN111">
            <v>1.7532000000000001</v>
          </cell>
          <cell r="AO111">
            <v>0.86129999999999995</v>
          </cell>
          <cell r="AP111" t="str">
            <v/>
          </cell>
          <cell r="AQ111">
            <v>1.3895</v>
          </cell>
          <cell r="AR111">
            <v>1.7532000000000001</v>
          </cell>
          <cell r="AS111">
            <v>0</v>
          </cell>
          <cell r="AT111">
            <v>0</v>
          </cell>
          <cell r="AU111">
            <v>969560</v>
          </cell>
          <cell r="AV111">
            <v>1.67</v>
          </cell>
          <cell r="AW111">
            <v>10134</v>
          </cell>
          <cell r="AX111">
            <v>959426</v>
          </cell>
          <cell r="AY111">
            <v>0</v>
          </cell>
          <cell r="AZ111">
            <v>0</v>
          </cell>
          <cell r="BA111" t="str">
            <v xml:space="preserve"> ||</v>
          </cell>
          <cell r="BB111">
            <v>1.1968000000000001</v>
          </cell>
          <cell r="BC111">
            <v>1.3895</v>
          </cell>
          <cell r="BD111">
            <v>1.7532000000000001</v>
          </cell>
          <cell r="BE111">
            <v>0</v>
          </cell>
          <cell r="BF111">
            <v>1.17333</v>
          </cell>
          <cell r="BG111">
            <v>2.1700000000000001E-2</v>
          </cell>
          <cell r="BH111">
            <v>0</v>
          </cell>
        </row>
        <row r="112">
          <cell r="A112" t="str">
            <v>T099</v>
          </cell>
          <cell r="B112" t="str">
            <v>Huntington</v>
          </cell>
          <cell r="E112" t="str">
            <v>Chittenden</v>
          </cell>
          <cell r="F112">
            <v>12</v>
          </cell>
          <cell r="H112">
            <v>3826352</v>
          </cell>
          <cell r="I112">
            <v>660405</v>
          </cell>
          <cell r="J112">
            <v>0</v>
          </cell>
          <cell r="K112">
            <v>0</v>
          </cell>
          <cell r="L112">
            <v>0</v>
          </cell>
          <cell r="M112">
            <v>3826352</v>
          </cell>
          <cell r="N112">
            <v>660405</v>
          </cell>
          <cell r="O112">
            <v>3165947</v>
          </cell>
          <cell r="P112">
            <v>326.27</v>
          </cell>
          <cell r="Q112">
            <v>8.61</v>
          </cell>
          <cell r="R112">
            <v>52245</v>
          </cell>
          <cell r="S112">
            <v>0</v>
          </cell>
          <cell r="T112">
            <v>3165947</v>
          </cell>
          <cell r="U112">
            <v>9703.4599999999991</v>
          </cell>
          <cell r="V112">
            <v>2972896</v>
          </cell>
          <cell r="W112">
            <v>8996.7800000000007</v>
          </cell>
          <cell r="X112">
            <v>87931</v>
          </cell>
          <cell r="Y112">
            <v>266.10000000000002</v>
          </cell>
          <cell r="Z112">
            <v>8730.68</v>
          </cell>
          <cell r="AA112">
            <v>101197</v>
          </cell>
          <cell r="AB112">
            <v>0</v>
          </cell>
          <cell r="AC112">
            <v>101197</v>
          </cell>
          <cell r="AD112">
            <v>310.16000000000003</v>
          </cell>
          <cell r="AE112">
            <v>9393.2999999999993</v>
          </cell>
          <cell r="AF112">
            <v>0</v>
          </cell>
          <cell r="AG112">
            <v>0</v>
          </cell>
          <cell r="AH112">
            <v>3165947</v>
          </cell>
          <cell r="AI112">
            <v>9703.4599999999991</v>
          </cell>
          <cell r="AJ112">
            <v>1.3911800000000001</v>
          </cell>
          <cell r="AK112">
            <v>1.419</v>
          </cell>
          <cell r="AL112">
            <v>0.68930000000000002</v>
          </cell>
          <cell r="AM112">
            <v>2.0586000000000002</v>
          </cell>
          <cell r="AN112">
            <v>2.1905999999999999</v>
          </cell>
          <cell r="AO112">
            <v>1.2302</v>
          </cell>
          <cell r="AP112" t="str">
            <v>Reappraised</v>
          </cell>
          <cell r="AQ112">
            <v>1.1535</v>
          </cell>
          <cell r="AR112">
            <v>1.2274</v>
          </cell>
          <cell r="AS112">
            <v>1</v>
          </cell>
          <cell r="AT112">
            <v>1</v>
          </cell>
          <cell r="AU112">
            <v>3165947</v>
          </cell>
          <cell r="AV112">
            <v>8.61</v>
          </cell>
          <cell r="AW112">
            <v>52245</v>
          </cell>
          <cell r="AX112">
            <v>3113702</v>
          </cell>
          <cell r="AY112">
            <v>0</v>
          </cell>
          <cell r="AZ112">
            <v>0</v>
          </cell>
          <cell r="BA112" t="str">
            <v xml:space="preserve"> ||</v>
          </cell>
          <cell r="BB112">
            <v>1.419</v>
          </cell>
          <cell r="BC112">
            <v>1.1535</v>
          </cell>
          <cell r="BD112">
            <v>1.2274</v>
          </cell>
          <cell r="BE112">
            <v>0</v>
          </cell>
          <cell r="BF112">
            <v>1.3911800000000001</v>
          </cell>
          <cell r="BG112">
            <v>2.5700000000000001E-2</v>
          </cell>
          <cell r="BH112">
            <v>0</v>
          </cell>
        </row>
        <row r="113">
          <cell r="A113" t="str">
            <v>T100</v>
          </cell>
          <cell r="B113" t="str">
            <v>Hyde Park</v>
          </cell>
          <cell r="E113" t="str">
            <v>Lamoille</v>
          </cell>
          <cell r="F113">
            <v>25</v>
          </cell>
          <cell r="H113">
            <v>5535582</v>
          </cell>
          <cell r="I113">
            <v>1236523</v>
          </cell>
          <cell r="J113">
            <v>0</v>
          </cell>
          <cell r="K113">
            <v>0</v>
          </cell>
          <cell r="L113">
            <v>0</v>
          </cell>
          <cell r="M113">
            <v>5535582</v>
          </cell>
          <cell r="N113">
            <v>1236523</v>
          </cell>
          <cell r="O113">
            <v>4299059</v>
          </cell>
          <cell r="P113">
            <v>451.06</v>
          </cell>
          <cell r="Q113">
            <v>23.25</v>
          </cell>
          <cell r="R113">
            <v>141081</v>
          </cell>
          <cell r="S113">
            <v>0</v>
          </cell>
          <cell r="T113">
            <v>4299059</v>
          </cell>
          <cell r="U113">
            <v>9531.01</v>
          </cell>
          <cell r="V113">
            <v>4289962</v>
          </cell>
          <cell r="W113">
            <v>9588.65</v>
          </cell>
          <cell r="X113">
            <v>292353</v>
          </cell>
          <cell r="Y113">
            <v>653.45000000000005</v>
          </cell>
          <cell r="Z113">
            <v>8935.2000000000007</v>
          </cell>
          <cell r="AA113">
            <v>62883</v>
          </cell>
          <cell r="AB113">
            <v>0</v>
          </cell>
          <cell r="AC113">
            <v>62883</v>
          </cell>
          <cell r="AD113">
            <v>139.41</v>
          </cell>
          <cell r="AE113">
            <v>9391.6</v>
          </cell>
          <cell r="AF113">
            <v>0</v>
          </cell>
          <cell r="AG113">
            <v>0</v>
          </cell>
          <cell r="AH113">
            <v>4299059</v>
          </cell>
          <cell r="AI113">
            <v>9531.01</v>
          </cell>
          <cell r="AJ113">
            <v>1.3664499999999999</v>
          </cell>
          <cell r="AK113">
            <v>1.3937999999999999</v>
          </cell>
          <cell r="AL113">
            <v>0.69299999999999995</v>
          </cell>
          <cell r="AM113">
            <v>2.0112999999999999</v>
          </cell>
          <cell r="AN113">
            <v>2.1789000000000001</v>
          </cell>
          <cell r="AO113">
            <v>0.69299999999999995</v>
          </cell>
          <cell r="AP113" t="str">
            <v/>
          </cell>
          <cell r="AQ113">
            <v>2.0112999999999999</v>
          </cell>
          <cell r="AR113">
            <v>2.1789000000000001</v>
          </cell>
          <cell r="AS113">
            <v>0</v>
          </cell>
          <cell r="AT113">
            <v>0</v>
          </cell>
          <cell r="AU113">
            <v>4299059</v>
          </cell>
          <cell r="AV113">
            <v>23.25</v>
          </cell>
          <cell r="AW113">
            <v>141081</v>
          </cell>
          <cell r="AX113">
            <v>4157978</v>
          </cell>
          <cell r="AY113">
            <v>0</v>
          </cell>
          <cell r="AZ113">
            <v>0</v>
          </cell>
          <cell r="BA113" t="str">
            <v xml:space="preserve"> ||</v>
          </cell>
          <cell r="BB113">
            <v>1.3937999999999999</v>
          </cell>
          <cell r="BC113">
            <v>2.0112999999999999</v>
          </cell>
          <cell r="BD113">
            <v>2.1789000000000001</v>
          </cell>
          <cell r="BE113">
            <v>0</v>
          </cell>
          <cell r="BF113">
            <v>1.3664499999999999</v>
          </cell>
          <cell r="BG113">
            <v>2.53E-2</v>
          </cell>
          <cell r="BH113">
            <v>0</v>
          </cell>
        </row>
        <row r="114">
          <cell r="A114" t="str">
            <v>T101</v>
          </cell>
          <cell r="B114" t="str">
            <v>Ira</v>
          </cell>
          <cell r="E114" t="str">
            <v>Rutland</v>
          </cell>
          <cell r="F114">
            <v>38</v>
          </cell>
          <cell r="H114">
            <v>763052</v>
          </cell>
          <cell r="I114">
            <v>-812</v>
          </cell>
          <cell r="J114">
            <v>0</v>
          </cell>
          <cell r="K114">
            <v>0</v>
          </cell>
          <cell r="L114">
            <v>0</v>
          </cell>
          <cell r="M114">
            <v>763052</v>
          </cell>
          <cell r="N114">
            <v>-812</v>
          </cell>
          <cell r="O114">
            <v>763864</v>
          </cell>
          <cell r="P114">
            <v>78.66</v>
          </cell>
          <cell r="Q114">
            <v>3.33</v>
          </cell>
          <cell r="R114">
            <v>20206</v>
          </cell>
          <cell r="S114">
            <v>0</v>
          </cell>
          <cell r="T114">
            <v>763864</v>
          </cell>
          <cell r="U114">
            <v>9710.9599999999991</v>
          </cell>
          <cell r="V114">
            <v>752009</v>
          </cell>
          <cell r="W114">
            <v>9225.9699999999993</v>
          </cell>
          <cell r="X114">
            <v>0</v>
          </cell>
          <cell r="Y114">
            <v>0</v>
          </cell>
          <cell r="Z114">
            <v>9225.9699999999993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9710.9599999999991</v>
          </cell>
          <cell r="AF114">
            <v>0</v>
          </cell>
          <cell r="AG114">
            <v>0</v>
          </cell>
          <cell r="AH114">
            <v>763864</v>
          </cell>
          <cell r="AI114">
            <v>9710.9599999999991</v>
          </cell>
          <cell r="AJ114">
            <v>1.39225</v>
          </cell>
          <cell r="AK114">
            <v>1.4200999999999999</v>
          </cell>
          <cell r="AL114">
            <v>1.0686</v>
          </cell>
          <cell r="AM114">
            <v>1.3289</v>
          </cell>
          <cell r="AN114">
            <v>1.4131</v>
          </cell>
          <cell r="AO114">
            <v>1.0686</v>
          </cell>
          <cell r="AP114" t="str">
            <v/>
          </cell>
          <cell r="AQ114">
            <v>1.3289</v>
          </cell>
          <cell r="AR114">
            <v>1.4131</v>
          </cell>
          <cell r="AS114">
            <v>0</v>
          </cell>
          <cell r="AT114">
            <v>0</v>
          </cell>
          <cell r="AU114">
            <v>763864</v>
          </cell>
          <cell r="AV114">
            <v>3.33</v>
          </cell>
          <cell r="AW114">
            <v>20206</v>
          </cell>
          <cell r="AX114">
            <v>743658</v>
          </cell>
          <cell r="AY114">
            <v>0</v>
          </cell>
          <cell r="AZ114">
            <v>0</v>
          </cell>
          <cell r="BA114" t="str">
            <v xml:space="preserve"> ||</v>
          </cell>
          <cell r="BB114">
            <v>1.4200999999999999</v>
          </cell>
          <cell r="BC114">
            <v>1.3289</v>
          </cell>
          <cell r="BD114">
            <v>1.4131</v>
          </cell>
          <cell r="BE114">
            <v>0</v>
          </cell>
          <cell r="BF114">
            <v>1.39225</v>
          </cell>
          <cell r="BG114">
            <v>2.58E-2</v>
          </cell>
          <cell r="BH114">
            <v>0</v>
          </cell>
        </row>
        <row r="115">
          <cell r="A115" t="str">
            <v>T102</v>
          </cell>
          <cell r="B115" t="str">
            <v>Irasburg</v>
          </cell>
          <cell r="E115" t="str">
            <v>Orleans</v>
          </cell>
          <cell r="F115">
            <v>34</v>
          </cell>
          <cell r="H115">
            <v>2222984</v>
          </cell>
          <cell r="I115">
            <v>280868</v>
          </cell>
          <cell r="J115">
            <v>0</v>
          </cell>
          <cell r="K115">
            <v>0</v>
          </cell>
          <cell r="L115">
            <v>0</v>
          </cell>
          <cell r="M115">
            <v>2222984</v>
          </cell>
          <cell r="N115">
            <v>280868</v>
          </cell>
          <cell r="O115">
            <v>1942116</v>
          </cell>
          <cell r="P115">
            <v>228.62</v>
          </cell>
          <cell r="Q115">
            <v>1.18</v>
          </cell>
          <cell r="R115">
            <v>7160</v>
          </cell>
          <cell r="S115">
            <v>0</v>
          </cell>
          <cell r="T115">
            <v>1942116</v>
          </cell>
          <cell r="U115">
            <v>8494.9500000000007</v>
          </cell>
          <cell r="V115">
            <v>1890268</v>
          </cell>
          <cell r="W115">
            <v>7978.84</v>
          </cell>
          <cell r="X115">
            <v>18700</v>
          </cell>
          <cell r="Y115">
            <v>78.930000000000007</v>
          </cell>
          <cell r="Z115">
            <v>7899.91</v>
          </cell>
          <cell r="AA115">
            <v>18116</v>
          </cell>
          <cell r="AB115">
            <v>0</v>
          </cell>
          <cell r="AC115">
            <v>18116</v>
          </cell>
          <cell r="AD115">
            <v>79.239999999999995</v>
          </cell>
          <cell r="AE115">
            <v>8415.7099999999991</v>
          </cell>
          <cell r="AF115">
            <v>0</v>
          </cell>
          <cell r="AG115">
            <v>0</v>
          </cell>
          <cell r="AH115">
            <v>1942116</v>
          </cell>
          <cell r="AI115">
            <v>8494.9500000000007</v>
          </cell>
          <cell r="AJ115">
            <v>1.21791</v>
          </cell>
          <cell r="AK115">
            <v>1.2423</v>
          </cell>
          <cell r="AL115">
            <v>0.85660000000000003</v>
          </cell>
          <cell r="AM115">
            <v>1.4502999999999999</v>
          </cell>
          <cell r="AN115">
            <v>1.7627999999999999</v>
          </cell>
          <cell r="AO115">
            <v>0.85660000000000003</v>
          </cell>
          <cell r="AP115" t="str">
            <v/>
          </cell>
          <cell r="AQ115">
            <v>1.4502999999999999</v>
          </cell>
          <cell r="AR115">
            <v>1.7627999999999999</v>
          </cell>
          <cell r="AS115">
            <v>0</v>
          </cell>
          <cell r="AT115">
            <v>0</v>
          </cell>
          <cell r="AU115">
            <v>1942116</v>
          </cell>
          <cell r="AV115">
            <v>1.18</v>
          </cell>
          <cell r="AW115">
            <v>7160</v>
          </cell>
          <cell r="AX115">
            <v>1934956</v>
          </cell>
          <cell r="AY115">
            <v>0</v>
          </cell>
          <cell r="AZ115">
            <v>0</v>
          </cell>
          <cell r="BA115" t="str">
            <v xml:space="preserve"> ||</v>
          </cell>
          <cell r="BB115">
            <v>1.2423</v>
          </cell>
          <cell r="BC115">
            <v>1.4502999999999999</v>
          </cell>
          <cell r="BD115">
            <v>1.7627999999999999</v>
          </cell>
          <cell r="BE115">
            <v>0</v>
          </cell>
          <cell r="BF115">
            <v>1.21791</v>
          </cell>
          <cell r="BG115">
            <v>2.2499999999999999E-2</v>
          </cell>
          <cell r="BH115">
            <v>0</v>
          </cell>
        </row>
        <row r="116">
          <cell r="A116" t="str">
            <v>T103</v>
          </cell>
          <cell r="B116" t="str">
            <v>Isle La Motte</v>
          </cell>
          <cell r="E116" t="str">
            <v>Grand Isle</v>
          </cell>
          <cell r="F116">
            <v>24</v>
          </cell>
          <cell r="H116">
            <v>994065</v>
          </cell>
          <cell r="I116">
            <v>300699</v>
          </cell>
          <cell r="J116">
            <v>0</v>
          </cell>
          <cell r="K116">
            <v>0</v>
          </cell>
          <cell r="L116">
            <v>0</v>
          </cell>
          <cell r="M116">
            <v>994065</v>
          </cell>
          <cell r="N116">
            <v>300699</v>
          </cell>
          <cell r="O116">
            <v>693366</v>
          </cell>
          <cell r="P116">
            <v>77.650000000000006</v>
          </cell>
          <cell r="Q116">
            <v>0.94</v>
          </cell>
          <cell r="R116">
            <v>5704</v>
          </cell>
          <cell r="S116">
            <v>0</v>
          </cell>
          <cell r="T116">
            <v>693366</v>
          </cell>
          <cell r="U116">
            <v>8929.3799999999992</v>
          </cell>
          <cell r="V116">
            <v>733878</v>
          </cell>
          <cell r="W116">
            <v>9119.9</v>
          </cell>
          <cell r="X116">
            <v>49080</v>
          </cell>
          <cell r="Y116">
            <v>609.91999999999996</v>
          </cell>
          <cell r="Z116">
            <v>8509.98</v>
          </cell>
          <cell r="AA116">
            <v>47477</v>
          </cell>
          <cell r="AB116">
            <v>0</v>
          </cell>
          <cell r="AC116">
            <v>47477</v>
          </cell>
          <cell r="AD116">
            <v>611.41999999999996</v>
          </cell>
          <cell r="AE116">
            <v>8317.9599999999991</v>
          </cell>
          <cell r="AF116">
            <v>0</v>
          </cell>
          <cell r="AG116">
            <v>0</v>
          </cell>
          <cell r="AH116">
            <v>693366</v>
          </cell>
          <cell r="AI116">
            <v>8929.3799999999992</v>
          </cell>
          <cell r="AJ116">
            <v>1.2802</v>
          </cell>
          <cell r="AK116">
            <v>1.3058000000000001</v>
          </cell>
          <cell r="AL116">
            <v>0.72130000000000005</v>
          </cell>
          <cell r="AM116">
            <v>1.8103</v>
          </cell>
          <cell r="AN116">
            <v>2.0933999999999999</v>
          </cell>
          <cell r="AO116">
            <v>0.72130000000000005</v>
          </cell>
          <cell r="AP116" t="str">
            <v/>
          </cell>
          <cell r="AQ116">
            <v>1.8103</v>
          </cell>
          <cell r="AR116">
            <v>2.0933999999999999</v>
          </cell>
          <cell r="AS116">
            <v>0</v>
          </cell>
          <cell r="AT116">
            <v>0</v>
          </cell>
          <cell r="AU116">
            <v>693366</v>
          </cell>
          <cell r="AV116">
            <v>0.94</v>
          </cell>
          <cell r="AW116">
            <v>5704</v>
          </cell>
          <cell r="AX116">
            <v>687662</v>
          </cell>
          <cell r="AY116">
            <v>0</v>
          </cell>
          <cell r="AZ116">
            <v>0</v>
          </cell>
          <cell r="BA116" t="str">
            <v xml:space="preserve"> ||</v>
          </cell>
          <cell r="BB116">
            <v>1.3058000000000001</v>
          </cell>
          <cell r="BC116">
            <v>1.8103</v>
          </cell>
          <cell r="BD116">
            <v>2.0933999999999999</v>
          </cell>
          <cell r="BE116">
            <v>0</v>
          </cell>
          <cell r="BF116">
            <v>1.2802</v>
          </cell>
          <cell r="BG116">
            <v>2.3699999999999999E-2</v>
          </cell>
          <cell r="BH116">
            <v>0</v>
          </cell>
        </row>
        <row r="117">
          <cell r="A117" t="str">
            <v>T104</v>
          </cell>
          <cell r="B117" t="str">
            <v>Jamaica</v>
          </cell>
          <cell r="E117" t="str">
            <v>Windham</v>
          </cell>
          <cell r="F117">
            <v>46</v>
          </cell>
          <cell r="H117">
            <v>1938534</v>
          </cell>
          <cell r="I117">
            <v>312415</v>
          </cell>
          <cell r="J117">
            <v>0</v>
          </cell>
          <cell r="K117">
            <v>0</v>
          </cell>
          <cell r="L117">
            <v>0</v>
          </cell>
          <cell r="M117">
            <v>1938534</v>
          </cell>
          <cell r="N117">
            <v>312415</v>
          </cell>
          <cell r="O117">
            <v>1626119</v>
          </cell>
          <cell r="P117">
            <v>164.81</v>
          </cell>
          <cell r="Q117">
            <v>3.55</v>
          </cell>
          <cell r="R117">
            <v>21541</v>
          </cell>
          <cell r="S117">
            <v>771</v>
          </cell>
          <cell r="T117">
            <v>1625348</v>
          </cell>
          <cell r="U117">
            <v>9861.9500000000007</v>
          </cell>
          <cell r="V117">
            <v>1589626</v>
          </cell>
          <cell r="W117">
            <v>9438.4599999999991</v>
          </cell>
          <cell r="X117">
            <v>9927</v>
          </cell>
          <cell r="Y117">
            <v>58.94</v>
          </cell>
          <cell r="Z117">
            <v>9379.52</v>
          </cell>
          <cell r="AA117">
            <v>8547</v>
          </cell>
          <cell r="AB117">
            <v>0</v>
          </cell>
          <cell r="AC117">
            <v>8547</v>
          </cell>
          <cell r="AD117">
            <v>51.86</v>
          </cell>
          <cell r="AE117">
            <v>9810.09</v>
          </cell>
          <cell r="AF117">
            <v>0</v>
          </cell>
          <cell r="AG117">
            <v>0</v>
          </cell>
          <cell r="AH117">
            <v>1625348</v>
          </cell>
          <cell r="AI117">
            <v>9861.9500000000007</v>
          </cell>
          <cell r="AJ117">
            <v>1.4138999999999999</v>
          </cell>
          <cell r="AK117">
            <v>1.4421999999999999</v>
          </cell>
          <cell r="AL117">
            <v>0.67510000000000003</v>
          </cell>
          <cell r="AM117">
            <v>2.1362999999999999</v>
          </cell>
          <cell r="AN117">
            <v>2.2366999999999999</v>
          </cell>
          <cell r="AO117">
            <v>0.67510000000000003</v>
          </cell>
          <cell r="AP117" t="str">
            <v/>
          </cell>
          <cell r="AQ117">
            <v>2.1362999999999999</v>
          </cell>
          <cell r="AR117">
            <v>2.2366999999999999</v>
          </cell>
          <cell r="AS117">
            <v>0</v>
          </cell>
          <cell r="AT117">
            <v>0</v>
          </cell>
          <cell r="AU117">
            <v>1625348</v>
          </cell>
          <cell r="AV117">
            <v>3.55</v>
          </cell>
          <cell r="AW117">
            <v>21541</v>
          </cell>
          <cell r="AX117">
            <v>1603807</v>
          </cell>
          <cell r="AY117">
            <v>0</v>
          </cell>
          <cell r="AZ117">
            <v>0</v>
          </cell>
          <cell r="BA117" t="str">
            <v xml:space="preserve"> ||</v>
          </cell>
          <cell r="BB117">
            <v>1.4421999999999999</v>
          </cell>
          <cell r="BC117">
            <v>2.1362999999999999</v>
          </cell>
          <cell r="BD117">
            <v>2.2366999999999999</v>
          </cell>
          <cell r="BE117">
            <v>0</v>
          </cell>
          <cell r="BF117">
            <v>1.4138999999999999</v>
          </cell>
          <cell r="BG117">
            <v>2.6200000000000001E-2</v>
          </cell>
          <cell r="BH117">
            <v>0</v>
          </cell>
        </row>
        <row r="118">
          <cell r="A118" t="str">
            <v>T105</v>
          </cell>
          <cell r="B118" t="str">
            <v>Jay</v>
          </cell>
          <cell r="E118" t="str">
            <v>Orleans</v>
          </cell>
          <cell r="F118">
            <v>31</v>
          </cell>
          <cell r="H118">
            <v>897119</v>
          </cell>
          <cell r="I118">
            <v>176962</v>
          </cell>
          <cell r="J118">
            <v>0</v>
          </cell>
          <cell r="K118">
            <v>0</v>
          </cell>
          <cell r="L118">
            <v>0</v>
          </cell>
          <cell r="M118">
            <v>897119</v>
          </cell>
          <cell r="N118">
            <v>176962</v>
          </cell>
          <cell r="O118">
            <v>720157</v>
          </cell>
          <cell r="P118">
            <v>71.760000000000005</v>
          </cell>
          <cell r="Q118">
            <v>3.19</v>
          </cell>
          <cell r="R118">
            <v>19357</v>
          </cell>
          <cell r="S118">
            <v>4416</v>
          </cell>
          <cell r="T118">
            <v>715741</v>
          </cell>
          <cell r="U118">
            <v>9974.09</v>
          </cell>
          <cell r="V118">
            <v>711909</v>
          </cell>
          <cell r="W118">
            <v>9573.82</v>
          </cell>
          <cell r="X118">
            <v>35061</v>
          </cell>
          <cell r="Y118">
            <v>471.5</v>
          </cell>
          <cell r="Z118">
            <v>9102.32</v>
          </cell>
          <cell r="AA118">
            <v>34756</v>
          </cell>
          <cell r="AB118">
            <v>0</v>
          </cell>
          <cell r="AC118">
            <v>34756</v>
          </cell>
          <cell r="AD118">
            <v>484.34</v>
          </cell>
          <cell r="AE118">
            <v>9489.75</v>
          </cell>
          <cell r="AF118">
            <v>0</v>
          </cell>
          <cell r="AG118">
            <v>0</v>
          </cell>
          <cell r="AH118">
            <v>715741</v>
          </cell>
          <cell r="AI118">
            <v>9974.09</v>
          </cell>
          <cell r="AJ118">
            <v>1.42998</v>
          </cell>
          <cell r="AK118">
            <v>1.4585999999999999</v>
          </cell>
          <cell r="AL118">
            <v>0.87170000000000003</v>
          </cell>
          <cell r="AM118">
            <v>1.6733</v>
          </cell>
          <cell r="AN118">
            <v>1.7322</v>
          </cell>
          <cell r="AO118">
            <v>0.87170000000000003</v>
          </cell>
          <cell r="AP118" t="str">
            <v/>
          </cell>
          <cell r="AQ118">
            <v>1.6733</v>
          </cell>
          <cell r="AR118">
            <v>1.7322</v>
          </cell>
          <cell r="AS118">
            <v>0</v>
          </cell>
          <cell r="AT118">
            <v>0</v>
          </cell>
          <cell r="AU118">
            <v>715741</v>
          </cell>
          <cell r="AV118">
            <v>3.19</v>
          </cell>
          <cell r="AW118">
            <v>19357</v>
          </cell>
          <cell r="AX118">
            <v>696384</v>
          </cell>
          <cell r="AY118">
            <v>0</v>
          </cell>
          <cell r="AZ118">
            <v>0</v>
          </cell>
          <cell r="BA118" t="str">
            <v xml:space="preserve"> ||</v>
          </cell>
          <cell r="BB118">
            <v>1.4585999999999999</v>
          </cell>
          <cell r="BC118">
            <v>1.6733</v>
          </cell>
          <cell r="BD118">
            <v>1.7322</v>
          </cell>
          <cell r="BE118">
            <v>0</v>
          </cell>
          <cell r="BF118">
            <v>1.42998</v>
          </cell>
          <cell r="BG118">
            <v>2.6499999999999999E-2</v>
          </cell>
          <cell r="BH118">
            <v>0</v>
          </cell>
        </row>
        <row r="119">
          <cell r="A119" t="str">
            <v>T106</v>
          </cell>
          <cell r="B119" t="str">
            <v>Jericho</v>
          </cell>
          <cell r="E119" t="str">
            <v>Chittenden</v>
          </cell>
          <cell r="F119">
            <v>12</v>
          </cell>
          <cell r="H119">
            <v>8417274</v>
          </cell>
          <cell r="I119">
            <v>1308046</v>
          </cell>
          <cell r="J119">
            <v>0</v>
          </cell>
          <cell r="K119">
            <v>0</v>
          </cell>
          <cell r="L119">
            <v>0</v>
          </cell>
          <cell r="M119">
            <v>8417274</v>
          </cell>
          <cell r="N119">
            <v>1308046</v>
          </cell>
          <cell r="O119">
            <v>7109228</v>
          </cell>
          <cell r="P119">
            <v>743.1</v>
          </cell>
          <cell r="Q119">
            <v>11.58</v>
          </cell>
          <cell r="R119">
            <v>70267</v>
          </cell>
          <cell r="S119">
            <v>0</v>
          </cell>
          <cell r="T119">
            <v>7109228</v>
          </cell>
          <cell r="U119">
            <v>9566.99</v>
          </cell>
          <cell r="V119">
            <v>6678547</v>
          </cell>
          <cell r="W119">
            <v>8906.51</v>
          </cell>
          <cell r="X119">
            <v>281240</v>
          </cell>
          <cell r="Y119">
            <v>375.06</v>
          </cell>
          <cell r="Z119">
            <v>8531.4500000000007</v>
          </cell>
          <cell r="AA119">
            <v>285437</v>
          </cell>
          <cell r="AB119">
            <v>0</v>
          </cell>
          <cell r="AC119">
            <v>285437</v>
          </cell>
          <cell r="AD119">
            <v>384.12</v>
          </cell>
          <cell r="AE119">
            <v>9182.8700000000008</v>
          </cell>
          <cell r="AF119">
            <v>0</v>
          </cell>
          <cell r="AG119">
            <v>0</v>
          </cell>
          <cell r="AH119">
            <v>7109228</v>
          </cell>
          <cell r="AI119">
            <v>9566.99</v>
          </cell>
          <cell r="AJ119">
            <v>1.37161</v>
          </cell>
          <cell r="AK119">
            <v>1.399</v>
          </cell>
          <cell r="AL119">
            <v>0.64749999999999996</v>
          </cell>
          <cell r="AM119">
            <v>2.1606000000000001</v>
          </cell>
          <cell r="AN119">
            <v>2.3319999999999999</v>
          </cell>
          <cell r="AO119">
            <v>1.3013999999999999</v>
          </cell>
          <cell r="AP119" t="str">
            <v>Reappraised</v>
          </cell>
          <cell r="AQ119">
            <v>1.075</v>
          </cell>
          <cell r="AR119">
            <v>1.1603000000000001</v>
          </cell>
          <cell r="AS119">
            <v>1</v>
          </cell>
          <cell r="AT119">
            <v>1</v>
          </cell>
          <cell r="AU119">
            <v>7109228</v>
          </cell>
          <cell r="AV119">
            <v>11.58</v>
          </cell>
          <cell r="AW119">
            <v>70267</v>
          </cell>
          <cell r="AX119">
            <v>7038961</v>
          </cell>
          <cell r="AY119">
            <v>0</v>
          </cell>
          <cell r="AZ119">
            <v>0</v>
          </cell>
          <cell r="BA119" t="str">
            <v xml:space="preserve"> ||</v>
          </cell>
          <cell r="BB119">
            <v>1.399</v>
          </cell>
          <cell r="BC119">
            <v>1.075</v>
          </cell>
          <cell r="BD119">
            <v>1.1603000000000001</v>
          </cell>
          <cell r="BE119">
            <v>0</v>
          </cell>
          <cell r="BF119">
            <v>1.37161</v>
          </cell>
          <cell r="BG119">
            <v>2.5399999999999999E-2</v>
          </cell>
          <cell r="BH119">
            <v>0</v>
          </cell>
        </row>
        <row r="120">
          <cell r="A120" t="str">
            <v>T107</v>
          </cell>
          <cell r="B120" t="str">
            <v>Johnson</v>
          </cell>
          <cell r="E120" t="str">
            <v>Lamoille</v>
          </cell>
          <cell r="F120">
            <v>25</v>
          </cell>
          <cell r="H120">
            <v>5856916</v>
          </cell>
          <cell r="I120">
            <v>1491663</v>
          </cell>
          <cell r="J120">
            <v>0</v>
          </cell>
          <cell r="K120">
            <v>0</v>
          </cell>
          <cell r="L120">
            <v>0</v>
          </cell>
          <cell r="M120">
            <v>5856916</v>
          </cell>
          <cell r="N120">
            <v>1491663</v>
          </cell>
          <cell r="O120">
            <v>4365253</v>
          </cell>
          <cell r="P120">
            <v>447.33</v>
          </cell>
          <cell r="Q120">
            <v>22.67</v>
          </cell>
          <cell r="R120">
            <v>137562</v>
          </cell>
          <cell r="S120">
            <v>0</v>
          </cell>
          <cell r="T120">
            <v>4365253</v>
          </cell>
          <cell r="U120">
            <v>9758.4599999999991</v>
          </cell>
          <cell r="V120">
            <v>4079785</v>
          </cell>
          <cell r="W120">
            <v>9105.85</v>
          </cell>
          <cell r="X120">
            <v>531572</v>
          </cell>
          <cell r="Y120">
            <v>1186.44</v>
          </cell>
          <cell r="Z120">
            <v>7919.41</v>
          </cell>
          <cell r="AA120">
            <v>336738</v>
          </cell>
          <cell r="AB120">
            <v>0</v>
          </cell>
          <cell r="AC120">
            <v>336738</v>
          </cell>
          <cell r="AD120">
            <v>752.77</v>
          </cell>
          <cell r="AE120">
            <v>9005.69</v>
          </cell>
          <cell r="AF120">
            <v>0</v>
          </cell>
          <cell r="AG120">
            <v>0</v>
          </cell>
          <cell r="AH120">
            <v>4365253</v>
          </cell>
          <cell r="AI120">
            <v>9758.4599999999991</v>
          </cell>
          <cell r="AJ120">
            <v>1.39906</v>
          </cell>
          <cell r="AK120">
            <v>1.427</v>
          </cell>
          <cell r="AL120">
            <v>1.0658000000000001</v>
          </cell>
          <cell r="AM120">
            <v>1.3389</v>
          </cell>
          <cell r="AN120">
            <v>1.4168000000000001</v>
          </cell>
          <cell r="AO120">
            <v>1.0658000000000001</v>
          </cell>
          <cell r="AP120" t="str">
            <v/>
          </cell>
          <cell r="AQ120">
            <v>1.3389</v>
          </cell>
          <cell r="AR120">
            <v>1.4168000000000001</v>
          </cell>
          <cell r="AS120">
            <v>0</v>
          </cell>
          <cell r="AT120">
            <v>0</v>
          </cell>
          <cell r="AU120">
            <v>4365253</v>
          </cell>
          <cell r="AV120">
            <v>22.67</v>
          </cell>
          <cell r="AW120">
            <v>137562</v>
          </cell>
          <cell r="AX120">
            <v>4227691</v>
          </cell>
          <cell r="AY120">
            <v>0</v>
          </cell>
          <cell r="AZ120">
            <v>0</v>
          </cell>
          <cell r="BA120" t="str">
            <v xml:space="preserve"> ||</v>
          </cell>
          <cell r="BB120">
            <v>1.427</v>
          </cell>
          <cell r="BC120">
            <v>1.3389</v>
          </cell>
          <cell r="BD120">
            <v>1.4168000000000001</v>
          </cell>
          <cell r="BE120">
            <v>0</v>
          </cell>
          <cell r="BF120">
            <v>1.39906</v>
          </cell>
          <cell r="BG120">
            <v>2.5899999999999999E-2</v>
          </cell>
          <cell r="BH120">
            <v>0</v>
          </cell>
        </row>
        <row r="121">
          <cell r="A121" t="str">
            <v>T108</v>
          </cell>
          <cell r="B121" t="str">
            <v>Kirby</v>
          </cell>
          <cell r="E121" t="str">
            <v>Caledonia</v>
          </cell>
          <cell r="F121">
            <v>18</v>
          </cell>
          <cell r="H121">
            <v>825611</v>
          </cell>
          <cell r="I121">
            <v>38932</v>
          </cell>
          <cell r="J121">
            <v>0</v>
          </cell>
          <cell r="K121">
            <v>0</v>
          </cell>
          <cell r="L121">
            <v>0</v>
          </cell>
          <cell r="M121">
            <v>825611</v>
          </cell>
          <cell r="N121">
            <v>38932</v>
          </cell>
          <cell r="O121">
            <v>786679</v>
          </cell>
          <cell r="P121">
            <v>82.48</v>
          </cell>
          <cell r="Q121">
            <v>0</v>
          </cell>
          <cell r="R121">
            <v>0</v>
          </cell>
          <cell r="S121">
            <v>0</v>
          </cell>
          <cell r="T121">
            <v>786679</v>
          </cell>
          <cell r="U121">
            <v>9537.82</v>
          </cell>
          <cell r="V121">
            <v>638790</v>
          </cell>
          <cell r="W121">
            <v>7473.85</v>
          </cell>
          <cell r="X121">
            <v>0</v>
          </cell>
          <cell r="Y121">
            <v>0</v>
          </cell>
          <cell r="Z121">
            <v>7473.85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9537.82</v>
          </cell>
          <cell r="AF121">
            <v>0</v>
          </cell>
          <cell r="AG121">
            <v>0</v>
          </cell>
          <cell r="AH121">
            <v>786679</v>
          </cell>
          <cell r="AI121">
            <v>9537.82</v>
          </cell>
          <cell r="AJ121">
            <v>1.3674299999999999</v>
          </cell>
          <cell r="AK121">
            <v>1.3948</v>
          </cell>
          <cell r="AL121">
            <v>0.83279999999999998</v>
          </cell>
          <cell r="AM121">
            <v>1.6748000000000001</v>
          </cell>
          <cell r="AN121">
            <v>1.8131999999999999</v>
          </cell>
          <cell r="AO121">
            <v>0.83279999999999998</v>
          </cell>
          <cell r="AP121" t="str">
            <v/>
          </cell>
          <cell r="AQ121">
            <v>1.6748000000000001</v>
          </cell>
          <cell r="AR121">
            <v>1.8131999999999999</v>
          </cell>
          <cell r="AS121">
            <v>0</v>
          </cell>
          <cell r="AT121">
            <v>0</v>
          </cell>
          <cell r="AU121">
            <v>786679</v>
          </cell>
          <cell r="AV121">
            <v>0</v>
          </cell>
          <cell r="AW121">
            <v>0</v>
          </cell>
          <cell r="AX121">
            <v>786679</v>
          </cell>
          <cell r="AY121">
            <v>0</v>
          </cell>
          <cell r="AZ121">
            <v>0</v>
          </cell>
          <cell r="BA121" t="str">
            <v xml:space="preserve"> ||</v>
          </cell>
          <cell r="BB121">
            <v>1.3948</v>
          </cell>
          <cell r="BC121">
            <v>1.6748000000000001</v>
          </cell>
          <cell r="BD121">
            <v>1.8131999999999999</v>
          </cell>
          <cell r="BE121">
            <v>0</v>
          </cell>
          <cell r="BF121">
            <v>1.3674299999999999</v>
          </cell>
          <cell r="BG121">
            <v>2.53E-2</v>
          </cell>
          <cell r="BH121">
            <v>0</v>
          </cell>
        </row>
        <row r="122">
          <cell r="A122" t="str">
            <v>T109</v>
          </cell>
          <cell r="B122" t="str">
            <v>Landgrove</v>
          </cell>
          <cell r="E122" t="str">
            <v>Bennington</v>
          </cell>
          <cell r="F122">
            <v>53</v>
          </cell>
          <cell r="H122">
            <v>360574</v>
          </cell>
          <cell r="I122">
            <v>54303</v>
          </cell>
          <cell r="J122">
            <v>0</v>
          </cell>
          <cell r="K122">
            <v>0</v>
          </cell>
          <cell r="L122">
            <v>0</v>
          </cell>
          <cell r="M122">
            <v>360574</v>
          </cell>
          <cell r="N122">
            <v>54303</v>
          </cell>
          <cell r="O122">
            <v>306271</v>
          </cell>
          <cell r="P122">
            <v>30.88</v>
          </cell>
          <cell r="Q122">
            <v>0</v>
          </cell>
          <cell r="R122">
            <v>0</v>
          </cell>
          <cell r="S122">
            <v>2412</v>
          </cell>
          <cell r="T122">
            <v>303859</v>
          </cell>
          <cell r="U122">
            <v>9839.99</v>
          </cell>
          <cell r="V122">
            <v>288253</v>
          </cell>
          <cell r="W122">
            <v>10547.13</v>
          </cell>
          <cell r="X122">
            <v>4430</v>
          </cell>
          <cell r="Y122">
            <v>162.09</v>
          </cell>
          <cell r="Z122">
            <v>10385.040000000001</v>
          </cell>
          <cell r="AA122">
            <v>4355</v>
          </cell>
          <cell r="AB122">
            <v>0</v>
          </cell>
          <cell r="AC122">
            <v>4355</v>
          </cell>
          <cell r="AD122">
            <v>141.03</v>
          </cell>
          <cell r="AE122">
            <v>9698.9599999999991</v>
          </cell>
          <cell r="AF122">
            <v>0</v>
          </cell>
          <cell r="AG122">
            <v>0</v>
          </cell>
          <cell r="AH122">
            <v>303859</v>
          </cell>
          <cell r="AI122">
            <v>9839.99</v>
          </cell>
          <cell r="AJ122">
            <v>1.4107499999999999</v>
          </cell>
          <cell r="AK122">
            <v>1.4390000000000001</v>
          </cell>
          <cell r="AL122">
            <v>1.0245</v>
          </cell>
          <cell r="AM122">
            <v>1.4046000000000001</v>
          </cell>
          <cell r="AN122">
            <v>1.4739</v>
          </cell>
          <cell r="AO122">
            <v>1.0245</v>
          </cell>
          <cell r="AP122" t="str">
            <v/>
          </cell>
          <cell r="AQ122">
            <v>1.4046000000000001</v>
          </cell>
          <cell r="AR122">
            <v>1.4739</v>
          </cell>
          <cell r="AS122">
            <v>0</v>
          </cell>
          <cell r="AT122">
            <v>0</v>
          </cell>
          <cell r="AU122">
            <v>303859</v>
          </cell>
          <cell r="AV122">
            <v>0</v>
          </cell>
          <cell r="AW122">
            <v>0</v>
          </cell>
          <cell r="AX122">
            <v>303859</v>
          </cell>
          <cell r="AY122">
            <v>0</v>
          </cell>
          <cell r="AZ122">
            <v>0</v>
          </cell>
          <cell r="BA122" t="str">
            <v xml:space="preserve"> ||</v>
          </cell>
          <cell r="BB122">
            <v>1.4390000000000001</v>
          </cell>
          <cell r="BC122">
            <v>1.4046000000000001</v>
          </cell>
          <cell r="BD122">
            <v>1.4739</v>
          </cell>
          <cell r="BE122">
            <v>0</v>
          </cell>
          <cell r="BF122">
            <v>1.4107499999999999</v>
          </cell>
          <cell r="BG122">
            <v>2.6100000000000002E-2</v>
          </cell>
          <cell r="BH122">
            <v>0</v>
          </cell>
        </row>
        <row r="123">
          <cell r="A123" t="str">
            <v>T110</v>
          </cell>
          <cell r="B123" t="str">
            <v>Leicester</v>
          </cell>
          <cell r="E123" t="str">
            <v>Addison</v>
          </cell>
          <cell r="F123">
            <v>36</v>
          </cell>
          <cell r="H123">
            <v>2165677</v>
          </cell>
          <cell r="I123">
            <v>441199</v>
          </cell>
          <cell r="J123">
            <v>0</v>
          </cell>
          <cell r="K123">
            <v>0</v>
          </cell>
          <cell r="L123">
            <v>0</v>
          </cell>
          <cell r="M123">
            <v>2165677</v>
          </cell>
          <cell r="N123">
            <v>441199</v>
          </cell>
          <cell r="O123">
            <v>1724478</v>
          </cell>
          <cell r="P123">
            <v>178.07</v>
          </cell>
          <cell r="Q123">
            <v>5.22</v>
          </cell>
          <cell r="R123">
            <v>31675</v>
          </cell>
          <cell r="S123">
            <v>0</v>
          </cell>
          <cell r="T123">
            <v>1724478</v>
          </cell>
          <cell r="U123">
            <v>9684.27</v>
          </cell>
          <cell r="V123">
            <v>1518000</v>
          </cell>
          <cell r="W123">
            <v>8768.99</v>
          </cell>
          <cell r="X123">
            <v>12553</v>
          </cell>
          <cell r="Y123">
            <v>72.510000000000005</v>
          </cell>
          <cell r="Z123">
            <v>8696.48</v>
          </cell>
          <cell r="AA123">
            <v>14569</v>
          </cell>
          <cell r="AB123">
            <v>0</v>
          </cell>
          <cell r="AC123">
            <v>14569</v>
          </cell>
          <cell r="AD123">
            <v>81.819999999999993</v>
          </cell>
          <cell r="AE123">
            <v>9602.4500000000007</v>
          </cell>
          <cell r="AF123">
            <v>0</v>
          </cell>
          <cell r="AG123">
            <v>0</v>
          </cell>
          <cell r="AH123">
            <v>1724478</v>
          </cell>
          <cell r="AI123">
            <v>9684.27</v>
          </cell>
          <cell r="AJ123">
            <v>1.3884300000000001</v>
          </cell>
          <cell r="AK123">
            <v>1.4161999999999999</v>
          </cell>
          <cell r="AL123">
            <v>0.69140000000000001</v>
          </cell>
          <cell r="AM123">
            <v>2.0482999999999998</v>
          </cell>
          <cell r="AN123">
            <v>2.1840000000000002</v>
          </cell>
          <cell r="AO123">
            <v>0.69140000000000001</v>
          </cell>
          <cell r="AP123" t="str">
            <v/>
          </cell>
          <cell r="AQ123">
            <v>2.0482999999999998</v>
          </cell>
          <cell r="AR123">
            <v>2.1840000000000002</v>
          </cell>
          <cell r="AS123">
            <v>0</v>
          </cell>
          <cell r="AT123">
            <v>0</v>
          </cell>
          <cell r="AU123">
            <v>1724478</v>
          </cell>
          <cell r="AV123">
            <v>5.22</v>
          </cell>
          <cell r="AW123">
            <v>31675</v>
          </cell>
          <cell r="AX123">
            <v>1692803</v>
          </cell>
          <cell r="AY123">
            <v>0</v>
          </cell>
          <cell r="AZ123">
            <v>0</v>
          </cell>
          <cell r="BA123" t="str">
            <v xml:space="preserve"> ||</v>
          </cell>
          <cell r="BB123">
            <v>1.4161999999999999</v>
          </cell>
          <cell r="BC123">
            <v>2.0482999999999998</v>
          </cell>
          <cell r="BD123">
            <v>2.1840000000000002</v>
          </cell>
          <cell r="BE123">
            <v>0</v>
          </cell>
          <cell r="BF123">
            <v>1.3884300000000001</v>
          </cell>
          <cell r="BG123">
            <v>2.5700000000000001E-2</v>
          </cell>
          <cell r="BH123">
            <v>0</v>
          </cell>
        </row>
        <row r="124">
          <cell r="A124" t="str">
            <v>T111</v>
          </cell>
          <cell r="B124" t="str">
            <v>Lemington</v>
          </cell>
          <cell r="E124" t="str">
            <v>Essex</v>
          </cell>
          <cell r="F124">
            <v>19</v>
          </cell>
          <cell r="H124">
            <v>171239</v>
          </cell>
          <cell r="I124">
            <v>17123</v>
          </cell>
          <cell r="J124">
            <v>0</v>
          </cell>
          <cell r="K124">
            <v>0</v>
          </cell>
          <cell r="L124">
            <v>0</v>
          </cell>
          <cell r="M124">
            <v>171239</v>
          </cell>
          <cell r="N124">
            <v>17123</v>
          </cell>
          <cell r="O124">
            <v>154116</v>
          </cell>
          <cell r="P124">
            <v>15.29</v>
          </cell>
          <cell r="Q124">
            <v>0</v>
          </cell>
          <cell r="R124">
            <v>0</v>
          </cell>
          <cell r="S124">
            <v>0</v>
          </cell>
          <cell r="T124">
            <v>154116</v>
          </cell>
          <cell r="U124">
            <v>10079.530000000001</v>
          </cell>
          <cell r="V124">
            <v>107712</v>
          </cell>
          <cell r="W124">
            <v>6800</v>
          </cell>
          <cell r="X124">
            <v>0</v>
          </cell>
          <cell r="Y124">
            <v>0</v>
          </cell>
          <cell r="Z124">
            <v>6800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10079.530000000001</v>
          </cell>
          <cell r="AF124">
            <v>0</v>
          </cell>
          <cell r="AG124">
            <v>0</v>
          </cell>
          <cell r="AH124">
            <v>154116</v>
          </cell>
          <cell r="AI124">
            <v>10079.530000000001</v>
          </cell>
          <cell r="AJ124">
            <v>1.44509</v>
          </cell>
          <cell r="AK124">
            <v>1.474</v>
          </cell>
          <cell r="AL124">
            <v>0.86850000000000005</v>
          </cell>
          <cell r="AM124">
            <v>1.6972</v>
          </cell>
          <cell r="AN124">
            <v>1.7385999999999999</v>
          </cell>
          <cell r="AO124">
            <v>0.86850000000000005</v>
          </cell>
          <cell r="AP124" t="str">
            <v/>
          </cell>
          <cell r="AQ124">
            <v>1.6972</v>
          </cell>
          <cell r="AR124">
            <v>1.7385999999999999</v>
          </cell>
          <cell r="AS124">
            <v>0</v>
          </cell>
          <cell r="AT124">
            <v>0</v>
          </cell>
          <cell r="AU124">
            <v>154116</v>
          </cell>
          <cell r="AV124">
            <v>0</v>
          </cell>
          <cell r="AW124">
            <v>0</v>
          </cell>
          <cell r="AX124">
            <v>154116</v>
          </cell>
          <cell r="AY124">
            <v>0</v>
          </cell>
          <cell r="AZ124">
            <v>0</v>
          </cell>
          <cell r="BA124" t="str">
            <v xml:space="preserve"> ||</v>
          </cell>
          <cell r="BB124">
            <v>1.474</v>
          </cell>
          <cell r="BC124">
            <v>1.6972</v>
          </cell>
          <cell r="BD124">
            <v>1.7385999999999999</v>
          </cell>
          <cell r="BE124">
            <v>0</v>
          </cell>
          <cell r="BF124">
            <v>1.44509</v>
          </cell>
          <cell r="BG124">
            <v>2.6700000000000002E-2</v>
          </cell>
          <cell r="BH124">
            <v>0</v>
          </cell>
        </row>
        <row r="125">
          <cell r="A125" t="str">
            <v>T112</v>
          </cell>
          <cell r="B125" t="str">
            <v>Lincoln</v>
          </cell>
          <cell r="E125" t="str">
            <v>Addison</v>
          </cell>
          <cell r="F125">
            <v>1</v>
          </cell>
          <cell r="H125">
            <v>2365504</v>
          </cell>
          <cell r="I125">
            <v>70250</v>
          </cell>
          <cell r="J125">
            <v>0</v>
          </cell>
          <cell r="K125">
            <v>0</v>
          </cell>
          <cell r="L125">
            <v>0</v>
          </cell>
          <cell r="M125">
            <v>2365504</v>
          </cell>
          <cell r="N125">
            <v>70250</v>
          </cell>
          <cell r="O125">
            <v>2295254</v>
          </cell>
          <cell r="P125">
            <v>211.19</v>
          </cell>
          <cell r="Q125">
            <v>6.02</v>
          </cell>
          <cell r="R125">
            <v>36529</v>
          </cell>
          <cell r="S125">
            <v>0</v>
          </cell>
          <cell r="T125">
            <v>2295254</v>
          </cell>
          <cell r="U125">
            <v>10868.19</v>
          </cell>
          <cell r="V125">
            <v>2131855</v>
          </cell>
          <cell r="W125">
            <v>9908.23</v>
          </cell>
          <cell r="X125">
            <v>55721</v>
          </cell>
          <cell r="Y125">
            <v>258.97000000000003</v>
          </cell>
          <cell r="Z125">
            <v>9649.26</v>
          </cell>
          <cell r="AA125">
            <v>82428</v>
          </cell>
          <cell r="AB125">
            <v>0</v>
          </cell>
          <cell r="AC125">
            <v>82428</v>
          </cell>
          <cell r="AD125">
            <v>390.3</v>
          </cell>
          <cell r="AE125">
            <v>10477.89</v>
          </cell>
          <cell r="AF125">
            <v>0</v>
          </cell>
          <cell r="AG125">
            <v>0</v>
          </cell>
          <cell r="AH125">
            <v>2295254</v>
          </cell>
          <cell r="AI125">
            <v>10868.19</v>
          </cell>
          <cell r="AJ125">
            <v>1.55816</v>
          </cell>
          <cell r="AK125">
            <v>1.5892999999999999</v>
          </cell>
          <cell r="AL125">
            <v>1.0679000000000001</v>
          </cell>
          <cell r="AM125">
            <v>1.4882</v>
          </cell>
          <cell r="AN125">
            <v>1.4139999999999999</v>
          </cell>
          <cell r="AO125">
            <v>1.0679000000000001</v>
          </cell>
          <cell r="AP125" t="str">
            <v/>
          </cell>
          <cell r="AQ125">
            <v>1.4882</v>
          </cell>
          <cell r="AR125">
            <v>1.4139999999999999</v>
          </cell>
          <cell r="AS125">
            <v>0</v>
          </cell>
          <cell r="AT125">
            <v>0</v>
          </cell>
          <cell r="AU125">
            <v>2295254</v>
          </cell>
          <cell r="AV125">
            <v>6.02</v>
          </cell>
          <cell r="AW125">
            <v>36529</v>
          </cell>
          <cell r="AX125">
            <v>2258725</v>
          </cell>
          <cell r="AY125">
            <v>0</v>
          </cell>
          <cell r="AZ125">
            <v>0</v>
          </cell>
          <cell r="BA125" t="str">
            <v xml:space="preserve"> ||</v>
          </cell>
          <cell r="BB125">
            <v>1.5892999999999999</v>
          </cell>
          <cell r="BC125">
            <v>1.4882</v>
          </cell>
          <cell r="BD125">
            <v>1.4139999999999999</v>
          </cell>
          <cell r="BE125">
            <v>0</v>
          </cell>
          <cell r="BF125">
            <v>1.55816</v>
          </cell>
          <cell r="BG125">
            <v>2.8799999999999999E-2</v>
          </cell>
          <cell r="BH125">
            <v>0</v>
          </cell>
        </row>
        <row r="126">
          <cell r="A126" t="str">
            <v>T113</v>
          </cell>
          <cell r="B126" t="str">
            <v>Londonderry</v>
          </cell>
          <cell r="E126" t="str">
            <v>Windham</v>
          </cell>
          <cell r="F126">
            <v>53</v>
          </cell>
          <cell r="H126">
            <v>3439244</v>
          </cell>
          <cell r="I126">
            <v>342323</v>
          </cell>
          <cell r="J126">
            <v>0</v>
          </cell>
          <cell r="K126">
            <v>0</v>
          </cell>
          <cell r="L126">
            <v>0</v>
          </cell>
          <cell r="M126">
            <v>3439244</v>
          </cell>
          <cell r="N126">
            <v>342323</v>
          </cell>
          <cell r="O126">
            <v>3096921</v>
          </cell>
          <cell r="P126">
            <v>281.57</v>
          </cell>
          <cell r="Q126">
            <v>2.0299999999999998</v>
          </cell>
          <cell r="R126">
            <v>12318</v>
          </cell>
          <cell r="S126">
            <v>0</v>
          </cell>
          <cell r="T126">
            <v>3096921</v>
          </cell>
          <cell r="U126">
            <v>10998.76</v>
          </cell>
          <cell r="V126">
            <v>2971310</v>
          </cell>
          <cell r="W126">
            <v>11101.06</v>
          </cell>
          <cell r="X126">
            <v>36040</v>
          </cell>
          <cell r="Y126">
            <v>134.65</v>
          </cell>
          <cell r="Z126">
            <v>10966.41</v>
          </cell>
          <cell r="AA126">
            <v>43366</v>
          </cell>
          <cell r="AB126">
            <v>0</v>
          </cell>
          <cell r="AC126">
            <v>43366</v>
          </cell>
          <cell r="AD126">
            <v>154.01</v>
          </cell>
          <cell r="AE126">
            <v>10844.75</v>
          </cell>
          <cell r="AF126">
            <v>0</v>
          </cell>
          <cell r="AG126">
            <v>0</v>
          </cell>
          <cell r="AH126">
            <v>3096921</v>
          </cell>
          <cell r="AI126">
            <v>10998.76</v>
          </cell>
          <cell r="AJ126">
            <v>1.5768800000000001</v>
          </cell>
          <cell r="AK126">
            <v>1.6084000000000001</v>
          </cell>
          <cell r="AL126">
            <v>0.82269999999999999</v>
          </cell>
          <cell r="AM126">
            <v>1.9550000000000001</v>
          </cell>
          <cell r="AN126">
            <v>1.8353999999999999</v>
          </cell>
          <cell r="AO126">
            <v>0.82269999999999999</v>
          </cell>
          <cell r="AP126" t="str">
            <v/>
          </cell>
          <cell r="AQ126">
            <v>1.9550000000000001</v>
          </cell>
          <cell r="AR126">
            <v>1.8353999999999999</v>
          </cell>
          <cell r="AS126">
            <v>0</v>
          </cell>
          <cell r="AT126">
            <v>0</v>
          </cell>
          <cell r="AU126">
            <v>3096921</v>
          </cell>
          <cell r="AV126">
            <v>2.0299999999999998</v>
          </cell>
          <cell r="AW126">
            <v>12318</v>
          </cell>
          <cell r="AX126">
            <v>3084603</v>
          </cell>
          <cell r="AY126">
            <v>0</v>
          </cell>
          <cell r="AZ126">
            <v>0</v>
          </cell>
          <cell r="BA126" t="str">
            <v xml:space="preserve"> ||</v>
          </cell>
          <cell r="BB126">
            <v>1.6084000000000001</v>
          </cell>
          <cell r="BC126">
            <v>1.9550000000000001</v>
          </cell>
          <cell r="BD126">
            <v>1.8353999999999999</v>
          </cell>
          <cell r="BE126">
            <v>0</v>
          </cell>
          <cell r="BF126">
            <v>1.5768800000000001</v>
          </cell>
          <cell r="BG126">
            <v>2.92E-2</v>
          </cell>
          <cell r="BH126">
            <v>0</v>
          </cell>
        </row>
        <row r="127">
          <cell r="A127" t="str">
            <v>T114</v>
          </cell>
          <cell r="B127" t="str">
            <v>Lowell</v>
          </cell>
          <cell r="E127" t="str">
            <v>Orleans</v>
          </cell>
          <cell r="F127">
            <v>31</v>
          </cell>
          <cell r="H127">
            <v>1694433</v>
          </cell>
          <cell r="I127">
            <v>408848</v>
          </cell>
          <cell r="J127">
            <v>0</v>
          </cell>
          <cell r="K127">
            <v>0</v>
          </cell>
          <cell r="L127">
            <v>0</v>
          </cell>
          <cell r="M127">
            <v>1694433</v>
          </cell>
          <cell r="N127">
            <v>408848</v>
          </cell>
          <cell r="O127">
            <v>1285585</v>
          </cell>
          <cell r="P127">
            <v>155.01</v>
          </cell>
          <cell r="Q127">
            <v>8.11</v>
          </cell>
          <cell r="R127">
            <v>49211</v>
          </cell>
          <cell r="S127">
            <v>0</v>
          </cell>
          <cell r="T127">
            <v>1285585</v>
          </cell>
          <cell r="U127">
            <v>8293.56</v>
          </cell>
          <cell r="V127">
            <v>1184932</v>
          </cell>
          <cell r="W127">
            <v>7502.89</v>
          </cell>
          <cell r="X127">
            <v>52784</v>
          </cell>
          <cell r="Y127">
            <v>334.22</v>
          </cell>
          <cell r="Z127">
            <v>7168.67</v>
          </cell>
          <cell r="AA127">
            <v>52310</v>
          </cell>
          <cell r="AB127">
            <v>0</v>
          </cell>
          <cell r="AC127">
            <v>52310</v>
          </cell>
          <cell r="AD127">
            <v>337.46</v>
          </cell>
          <cell r="AE127">
            <v>7956.1</v>
          </cell>
          <cell r="AF127">
            <v>0</v>
          </cell>
          <cell r="AG127">
            <v>0</v>
          </cell>
          <cell r="AH127">
            <v>1285585</v>
          </cell>
          <cell r="AI127">
            <v>8293.56</v>
          </cell>
          <cell r="AJ127">
            <v>1.1890400000000001</v>
          </cell>
          <cell r="AK127">
            <v>1.2128000000000001</v>
          </cell>
          <cell r="AL127">
            <v>0.83830000000000005</v>
          </cell>
          <cell r="AM127">
            <v>1.4467000000000001</v>
          </cell>
          <cell r="AN127">
            <v>1.8012999999999999</v>
          </cell>
          <cell r="AO127">
            <v>0.83830000000000005</v>
          </cell>
          <cell r="AP127" t="str">
            <v/>
          </cell>
          <cell r="AQ127">
            <v>1.4467000000000001</v>
          </cell>
          <cell r="AR127">
            <v>1.8012999999999999</v>
          </cell>
          <cell r="AS127">
            <v>0</v>
          </cell>
          <cell r="AT127">
            <v>0</v>
          </cell>
          <cell r="AU127">
            <v>1285585</v>
          </cell>
          <cell r="AV127">
            <v>8.11</v>
          </cell>
          <cell r="AW127">
            <v>49211</v>
          </cell>
          <cell r="AX127">
            <v>1236374</v>
          </cell>
          <cell r="AY127">
            <v>0</v>
          </cell>
          <cell r="AZ127">
            <v>0</v>
          </cell>
          <cell r="BA127" t="str">
            <v xml:space="preserve"> ||</v>
          </cell>
          <cell r="BB127">
            <v>1.2128000000000001</v>
          </cell>
          <cell r="BC127">
            <v>1.4467000000000001</v>
          </cell>
          <cell r="BD127">
            <v>1.8012999999999999</v>
          </cell>
          <cell r="BE127">
            <v>0</v>
          </cell>
          <cell r="BF127">
            <v>1.1890400000000001</v>
          </cell>
          <cell r="BG127">
            <v>2.1999999999999999E-2</v>
          </cell>
          <cell r="BH127">
            <v>0</v>
          </cell>
        </row>
        <row r="128">
          <cell r="A128" t="str">
            <v>T115</v>
          </cell>
          <cell r="B128" t="str">
            <v>Ludlow</v>
          </cell>
          <cell r="E128" t="str">
            <v>Windsor</v>
          </cell>
          <cell r="F128">
            <v>39</v>
          </cell>
          <cell r="H128">
            <v>4219534</v>
          </cell>
          <cell r="I128">
            <v>918644</v>
          </cell>
          <cell r="J128">
            <v>0</v>
          </cell>
          <cell r="K128">
            <v>0</v>
          </cell>
          <cell r="L128">
            <v>0</v>
          </cell>
          <cell r="M128">
            <v>4219534</v>
          </cell>
          <cell r="N128">
            <v>918644</v>
          </cell>
          <cell r="O128">
            <v>3300890</v>
          </cell>
          <cell r="P128">
            <v>323.83999999999997</v>
          </cell>
          <cell r="Q128">
            <v>8.86</v>
          </cell>
          <cell r="R128">
            <v>53762</v>
          </cell>
          <cell r="S128">
            <v>13147</v>
          </cell>
          <cell r="T128">
            <v>3287743</v>
          </cell>
          <cell r="U128">
            <v>10152.370000000001</v>
          </cell>
          <cell r="V128">
            <v>3188057</v>
          </cell>
          <cell r="W128">
            <v>9499.86</v>
          </cell>
          <cell r="X128">
            <v>19385</v>
          </cell>
          <cell r="Y128">
            <v>57.76</v>
          </cell>
          <cell r="Z128">
            <v>9442.1</v>
          </cell>
          <cell r="AA128">
            <v>23777</v>
          </cell>
          <cell r="AB128">
            <v>0</v>
          </cell>
          <cell r="AC128">
            <v>23777</v>
          </cell>
          <cell r="AD128">
            <v>73.42</v>
          </cell>
          <cell r="AE128">
            <v>10078.950000000001</v>
          </cell>
          <cell r="AF128">
            <v>0</v>
          </cell>
          <cell r="AG128">
            <v>0</v>
          </cell>
          <cell r="AH128">
            <v>3287743</v>
          </cell>
          <cell r="AI128">
            <v>10152.370000000001</v>
          </cell>
          <cell r="AJ128">
            <v>1.4555400000000001</v>
          </cell>
          <cell r="AK128">
            <v>1.4846999999999999</v>
          </cell>
          <cell r="AL128">
            <v>0.58560000000000001</v>
          </cell>
          <cell r="AM128">
            <v>2.5352999999999999</v>
          </cell>
          <cell r="AN128">
            <v>2.5785999999999998</v>
          </cell>
          <cell r="AO128">
            <v>1.2214</v>
          </cell>
          <cell r="AP128" t="str">
            <v>Reappraised</v>
          </cell>
          <cell r="AQ128">
            <v>1.2156</v>
          </cell>
          <cell r="AR128">
            <v>1.2363</v>
          </cell>
          <cell r="AS128">
            <v>1</v>
          </cell>
          <cell r="AT128">
            <v>1</v>
          </cell>
          <cell r="AU128">
            <v>3287743</v>
          </cell>
          <cell r="AV128">
            <v>8.86</v>
          </cell>
          <cell r="AW128">
            <v>53762</v>
          </cell>
          <cell r="AX128">
            <v>3233981</v>
          </cell>
          <cell r="AY128">
            <v>0</v>
          </cell>
          <cell r="AZ128">
            <v>0</v>
          </cell>
          <cell r="BA128" t="str">
            <v xml:space="preserve"> ||</v>
          </cell>
          <cell r="BB128">
            <v>1.4846999999999999</v>
          </cell>
          <cell r="BC128">
            <v>1.2156</v>
          </cell>
          <cell r="BD128">
            <v>1.2363</v>
          </cell>
          <cell r="BE128">
            <v>0</v>
          </cell>
          <cell r="BF128">
            <v>1.4555400000000001</v>
          </cell>
          <cell r="BG128">
            <v>2.69E-2</v>
          </cell>
          <cell r="BH128">
            <v>0</v>
          </cell>
        </row>
        <row r="129">
          <cell r="A129" t="str">
            <v>T116</v>
          </cell>
          <cell r="B129" t="str">
            <v>Lunenburg</v>
          </cell>
          <cell r="E129" t="str">
            <v>Essex</v>
          </cell>
          <cell r="F129">
            <v>18</v>
          </cell>
          <cell r="H129">
            <v>2601879</v>
          </cell>
          <cell r="I129">
            <v>367718</v>
          </cell>
          <cell r="J129">
            <v>0</v>
          </cell>
          <cell r="K129">
            <v>0</v>
          </cell>
          <cell r="L129">
            <v>0</v>
          </cell>
          <cell r="M129">
            <v>2601879</v>
          </cell>
          <cell r="N129">
            <v>367718</v>
          </cell>
          <cell r="O129">
            <v>2234161</v>
          </cell>
          <cell r="P129">
            <v>235.19</v>
          </cell>
          <cell r="Q129">
            <v>0</v>
          </cell>
          <cell r="R129">
            <v>0</v>
          </cell>
          <cell r="S129">
            <v>0</v>
          </cell>
          <cell r="T129">
            <v>2234161</v>
          </cell>
          <cell r="U129">
            <v>9499.39</v>
          </cell>
          <cell r="V129">
            <v>1934735</v>
          </cell>
          <cell r="W129">
            <v>7938.35</v>
          </cell>
          <cell r="X129">
            <v>0</v>
          </cell>
          <cell r="Y129">
            <v>0</v>
          </cell>
          <cell r="Z129">
            <v>7938.35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9499.39</v>
          </cell>
          <cell r="AF129">
            <v>0</v>
          </cell>
          <cell r="AG129">
            <v>0</v>
          </cell>
          <cell r="AH129">
            <v>2234161</v>
          </cell>
          <cell r="AI129">
            <v>9499.39</v>
          </cell>
          <cell r="AJ129">
            <v>1.36192</v>
          </cell>
          <cell r="AK129">
            <v>1.3892</v>
          </cell>
          <cell r="AL129">
            <v>1.0893999999999999</v>
          </cell>
          <cell r="AM129">
            <v>1.2751999999999999</v>
          </cell>
          <cell r="AN129">
            <v>1.3861000000000001</v>
          </cell>
          <cell r="AO129">
            <v>1.0893999999999999</v>
          </cell>
          <cell r="AP129" t="str">
            <v/>
          </cell>
          <cell r="AQ129">
            <v>1.2751999999999999</v>
          </cell>
          <cell r="AR129">
            <v>1.3861000000000001</v>
          </cell>
          <cell r="AS129">
            <v>0</v>
          </cell>
          <cell r="AT129">
            <v>0</v>
          </cell>
          <cell r="AU129">
            <v>2234161</v>
          </cell>
          <cell r="AV129">
            <v>0</v>
          </cell>
          <cell r="AW129">
            <v>0</v>
          </cell>
          <cell r="AX129">
            <v>2234161</v>
          </cell>
          <cell r="AY129">
            <v>0</v>
          </cell>
          <cell r="AZ129">
            <v>0</v>
          </cell>
          <cell r="BA129" t="str">
            <v xml:space="preserve"> ||</v>
          </cell>
          <cell r="BB129">
            <v>1.3892</v>
          </cell>
          <cell r="BC129">
            <v>1.2751999999999999</v>
          </cell>
          <cell r="BD129">
            <v>1.3861000000000001</v>
          </cell>
          <cell r="BE129">
            <v>0</v>
          </cell>
          <cell r="BF129">
            <v>1.36192</v>
          </cell>
          <cell r="BG129">
            <v>2.52E-2</v>
          </cell>
          <cell r="BH129">
            <v>0</v>
          </cell>
        </row>
        <row r="130">
          <cell r="A130" t="str">
            <v>T117</v>
          </cell>
          <cell r="B130" t="str">
            <v>Lyndon</v>
          </cell>
          <cell r="E130" t="str">
            <v>Caledonia</v>
          </cell>
          <cell r="F130">
            <v>8</v>
          </cell>
          <cell r="H130">
            <v>8711907</v>
          </cell>
          <cell r="I130">
            <v>1373965</v>
          </cell>
          <cell r="J130">
            <v>0</v>
          </cell>
          <cell r="K130">
            <v>0</v>
          </cell>
          <cell r="L130">
            <v>0</v>
          </cell>
          <cell r="M130">
            <v>8711907</v>
          </cell>
          <cell r="N130">
            <v>1373965</v>
          </cell>
          <cell r="O130">
            <v>7337942</v>
          </cell>
          <cell r="P130">
            <v>887.43</v>
          </cell>
          <cell r="Q130">
            <v>0.4</v>
          </cell>
          <cell r="R130">
            <v>2427</v>
          </cell>
          <cell r="S130">
            <v>0</v>
          </cell>
          <cell r="T130">
            <v>7337942</v>
          </cell>
          <cell r="U130">
            <v>8268.76</v>
          </cell>
          <cell r="V130">
            <v>7215706</v>
          </cell>
          <cell r="W130">
            <v>7846.4</v>
          </cell>
          <cell r="X130">
            <v>342579</v>
          </cell>
          <cell r="Y130">
            <v>372.52</v>
          </cell>
          <cell r="Z130">
            <v>7473.88</v>
          </cell>
          <cell r="AA130">
            <v>308172</v>
          </cell>
          <cell r="AB130">
            <v>0</v>
          </cell>
          <cell r="AC130">
            <v>308172</v>
          </cell>
          <cell r="AD130">
            <v>347.26</v>
          </cell>
          <cell r="AE130">
            <v>7921.5</v>
          </cell>
          <cell r="AF130">
            <v>0</v>
          </cell>
          <cell r="AG130">
            <v>0</v>
          </cell>
          <cell r="AH130">
            <v>7337942</v>
          </cell>
          <cell r="AI130">
            <v>8268.76</v>
          </cell>
          <cell r="AJ130">
            <v>1.1854899999999999</v>
          </cell>
          <cell r="AK130">
            <v>1.2092000000000001</v>
          </cell>
          <cell r="AL130">
            <v>0.75219999999999998</v>
          </cell>
          <cell r="AM130">
            <v>1.6075999999999999</v>
          </cell>
          <cell r="AN130">
            <v>2.0074000000000001</v>
          </cell>
          <cell r="AO130">
            <v>1.2462</v>
          </cell>
          <cell r="AP130" t="str">
            <v>Reappraised</v>
          </cell>
          <cell r="AQ130">
            <v>0.97030000000000005</v>
          </cell>
          <cell r="AR130">
            <v>1.2117</v>
          </cell>
          <cell r="AS130">
            <v>1</v>
          </cell>
          <cell r="AT130">
            <v>1</v>
          </cell>
          <cell r="AU130">
            <v>7337942</v>
          </cell>
          <cell r="AV130">
            <v>0.4</v>
          </cell>
          <cell r="AW130">
            <v>2427</v>
          </cell>
          <cell r="AX130">
            <v>7335515</v>
          </cell>
          <cell r="AY130">
            <v>0</v>
          </cell>
          <cell r="AZ130">
            <v>0</v>
          </cell>
          <cell r="BA130" t="str">
            <v xml:space="preserve"> ||</v>
          </cell>
          <cell r="BB130">
            <v>1.2092000000000001</v>
          </cell>
          <cell r="BC130">
            <v>0.97030000000000005</v>
          </cell>
          <cell r="BD130">
            <v>1.2117</v>
          </cell>
          <cell r="BE130">
            <v>0</v>
          </cell>
          <cell r="BF130">
            <v>1.1854899999999999</v>
          </cell>
          <cell r="BG130">
            <v>2.1899999999999999E-2</v>
          </cell>
          <cell r="BH130">
            <v>0</v>
          </cell>
        </row>
        <row r="131">
          <cell r="A131" t="str">
            <v>T118</v>
          </cell>
          <cell r="B131" t="str">
            <v>Maidstone</v>
          </cell>
          <cell r="E131" t="str">
            <v>Essex</v>
          </cell>
          <cell r="F131">
            <v>18</v>
          </cell>
          <cell r="H131">
            <v>257887</v>
          </cell>
          <cell r="I131">
            <v>21768</v>
          </cell>
          <cell r="J131">
            <v>0</v>
          </cell>
          <cell r="K131">
            <v>0</v>
          </cell>
          <cell r="L131">
            <v>0</v>
          </cell>
          <cell r="M131">
            <v>257887</v>
          </cell>
          <cell r="N131">
            <v>21768</v>
          </cell>
          <cell r="O131">
            <v>236119</v>
          </cell>
          <cell r="P131">
            <v>31.56</v>
          </cell>
          <cell r="Q131">
            <v>0</v>
          </cell>
          <cell r="R131">
            <v>0</v>
          </cell>
          <cell r="S131">
            <v>0</v>
          </cell>
          <cell r="T131">
            <v>236119</v>
          </cell>
          <cell r="U131">
            <v>7481.59</v>
          </cell>
          <cell r="V131">
            <v>273934</v>
          </cell>
          <cell r="W131">
            <v>8377.19</v>
          </cell>
          <cell r="X131">
            <v>0</v>
          </cell>
          <cell r="Y131">
            <v>0</v>
          </cell>
          <cell r="Z131">
            <v>8377.19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7481.59</v>
          </cell>
          <cell r="AF131">
            <v>0</v>
          </cell>
          <cell r="AG131">
            <v>0</v>
          </cell>
          <cell r="AH131">
            <v>236119</v>
          </cell>
          <cell r="AI131">
            <v>7481.59</v>
          </cell>
          <cell r="AJ131">
            <v>1.07263</v>
          </cell>
          <cell r="AK131">
            <v>1.0941000000000001</v>
          </cell>
          <cell r="AL131">
            <v>0.86250000000000004</v>
          </cell>
          <cell r="AM131">
            <v>1.2685</v>
          </cell>
          <cell r="AN131">
            <v>1.7506999999999999</v>
          </cell>
          <cell r="AO131">
            <v>0.86250000000000004</v>
          </cell>
          <cell r="AP131" t="str">
            <v/>
          </cell>
          <cell r="AQ131">
            <v>1.2685</v>
          </cell>
          <cell r="AR131">
            <v>1.7506999999999999</v>
          </cell>
          <cell r="AS131">
            <v>0</v>
          </cell>
          <cell r="AT131">
            <v>0</v>
          </cell>
          <cell r="AU131">
            <v>236119</v>
          </cell>
          <cell r="AV131">
            <v>0</v>
          </cell>
          <cell r="AW131">
            <v>0</v>
          </cell>
          <cell r="AX131">
            <v>236119</v>
          </cell>
          <cell r="AY131">
            <v>0</v>
          </cell>
          <cell r="AZ131">
            <v>0</v>
          </cell>
          <cell r="BA131" t="str">
            <v xml:space="preserve"> ||</v>
          </cell>
          <cell r="BB131">
            <v>1.0941000000000001</v>
          </cell>
          <cell r="BC131">
            <v>1.2685</v>
          </cell>
          <cell r="BD131">
            <v>1.7506999999999999</v>
          </cell>
          <cell r="BE131">
            <v>0</v>
          </cell>
          <cell r="BF131">
            <v>1.07263</v>
          </cell>
          <cell r="BG131">
            <v>1.9800000000000002E-2</v>
          </cell>
          <cell r="BH131">
            <v>0</v>
          </cell>
        </row>
        <row r="132">
          <cell r="A132" t="str">
            <v>T119</v>
          </cell>
          <cell r="B132" t="str">
            <v>Manchester</v>
          </cell>
          <cell r="E132" t="str">
            <v>Bennington</v>
          </cell>
          <cell r="F132">
            <v>6</v>
          </cell>
          <cell r="H132">
            <v>9173518</v>
          </cell>
          <cell r="I132">
            <v>1427258</v>
          </cell>
          <cell r="J132">
            <v>66876</v>
          </cell>
          <cell r="K132">
            <v>0</v>
          </cell>
          <cell r="L132">
            <v>66876</v>
          </cell>
          <cell r="M132">
            <v>9106642</v>
          </cell>
          <cell r="N132">
            <v>1360382</v>
          </cell>
          <cell r="O132">
            <v>7746260</v>
          </cell>
          <cell r="P132">
            <v>738.86</v>
          </cell>
          <cell r="Q132">
            <v>0.4</v>
          </cell>
          <cell r="R132">
            <v>2427</v>
          </cell>
          <cell r="S132">
            <v>31724</v>
          </cell>
          <cell r="T132">
            <v>7714536</v>
          </cell>
          <cell r="U132">
            <v>10441.129999999999</v>
          </cell>
          <cell r="V132">
            <v>7179388</v>
          </cell>
          <cell r="W132">
            <v>9560.66</v>
          </cell>
          <cell r="X132">
            <v>130294</v>
          </cell>
          <cell r="Y132">
            <v>173.51</v>
          </cell>
          <cell r="Z132">
            <v>9387.15</v>
          </cell>
          <cell r="AA132">
            <v>149952</v>
          </cell>
          <cell r="AB132">
            <v>0</v>
          </cell>
          <cell r="AC132">
            <v>149952</v>
          </cell>
          <cell r="AD132">
            <v>202.95</v>
          </cell>
          <cell r="AE132">
            <v>10238.18</v>
          </cell>
          <cell r="AF132">
            <v>0</v>
          </cell>
          <cell r="AG132">
            <v>0</v>
          </cell>
          <cell r="AH132">
            <v>7714536</v>
          </cell>
          <cell r="AI132">
            <v>10441.129999999999</v>
          </cell>
          <cell r="AJ132">
            <v>1.4969399999999999</v>
          </cell>
          <cell r="AK132">
            <v>1.5268999999999999</v>
          </cell>
          <cell r="AL132">
            <v>0.67730000000000001</v>
          </cell>
          <cell r="AM132">
            <v>2.2544</v>
          </cell>
          <cell r="AN132">
            <v>2.2294</v>
          </cell>
          <cell r="AO132">
            <v>1.1269</v>
          </cell>
          <cell r="AP132" t="str">
            <v>Reappraised</v>
          </cell>
          <cell r="AQ132">
            <v>1.355</v>
          </cell>
          <cell r="AR132">
            <v>1.34</v>
          </cell>
          <cell r="AS132">
            <v>1</v>
          </cell>
          <cell r="AT132">
            <v>1</v>
          </cell>
          <cell r="AU132">
            <v>7714536</v>
          </cell>
          <cell r="AV132">
            <v>0.4</v>
          </cell>
          <cell r="AW132">
            <v>2427</v>
          </cell>
          <cell r="AX132">
            <v>7712109</v>
          </cell>
          <cell r="AY132">
            <v>0</v>
          </cell>
          <cell r="AZ132">
            <v>0</v>
          </cell>
          <cell r="BA132" t="str">
            <v xml:space="preserve"> ||</v>
          </cell>
          <cell r="BB132">
            <v>1.5268999999999999</v>
          </cell>
          <cell r="BC132">
            <v>1.355</v>
          </cell>
          <cell r="BD132">
            <v>1.34</v>
          </cell>
          <cell r="BE132">
            <v>0</v>
          </cell>
          <cell r="BF132">
            <v>1.4969399999999999</v>
          </cell>
          <cell r="BG132">
            <v>2.7699999999999999E-2</v>
          </cell>
          <cell r="BH132">
            <v>0</v>
          </cell>
        </row>
        <row r="133">
          <cell r="A133" t="str">
            <v>T120</v>
          </cell>
          <cell r="B133" t="str">
            <v>Marlboro</v>
          </cell>
          <cell r="E133" t="str">
            <v>Windham</v>
          </cell>
          <cell r="F133">
            <v>46</v>
          </cell>
          <cell r="H133">
            <v>1963553</v>
          </cell>
          <cell r="I133">
            <v>570725</v>
          </cell>
          <cell r="J133">
            <v>0</v>
          </cell>
          <cell r="K133">
            <v>0</v>
          </cell>
          <cell r="L133">
            <v>0</v>
          </cell>
          <cell r="M133">
            <v>1963553</v>
          </cell>
          <cell r="N133">
            <v>570725</v>
          </cell>
          <cell r="O133">
            <v>1392828</v>
          </cell>
          <cell r="P133">
            <v>130.87</v>
          </cell>
          <cell r="Q133">
            <v>4.74</v>
          </cell>
          <cell r="R133">
            <v>28762</v>
          </cell>
          <cell r="S133">
            <v>0</v>
          </cell>
          <cell r="T133">
            <v>1392828</v>
          </cell>
          <cell r="U133">
            <v>10642.84</v>
          </cell>
          <cell r="V133">
            <v>1329914</v>
          </cell>
          <cell r="W133">
            <v>9806.18</v>
          </cell>
          <cell r="X133">
            <v>24645</v>
          </cell>
          <cell r="Y133">
            <v>181.72</v>
          </cell>
          <cell r="Z133">
            <v>9624.4599999999991</v>
          </cell>
          <cell r="AA133">
            <v>23777</v>
          </cell>
          <cell r="AB133">
            <v>0</v>
          </cell>
          <cell r="AC133">
            <v>23777</v>
          </cell>
          <cell r="AD133">
            <v>181.68</v>
          </cell>
          <cell r="AE133">
            <v>10461.16</v>
          </cell>
          <cell r="AF133">
            <v>0</v>
          </cell>
          <cell r="AG133">
            <v>0</v>
          </cell>
          <cell r="AH133">
            <v>1392828</v>
          </cell>
          <cell r="AI133">
            <v>10642.84</v>
          </cell>
          <cell r="AJ133">
            <v>1.52586</v>
          </cell>
          <cell r="AK133">
            <v>1.5564</v>
          </cell>
          <cell r="AL133">
            <v>0.76739999999999997</v>
          </cell>
          <cell r="AM133">
            <v>2.0280999999999998</v>
          </cell>
          <cell r="AN133">
            <v>1.9677</v>
          </cell>
          <cell r="AO133">
            <v>1.2486999999999999</v>
          </cell>
          <cell r="AP133" t="str">
            <v>Reappraised</v>
          </cell>
          <cell r="AQ133">
            <v>1.2464</v>
          </cell>
          <cell r="AR133">
            <v>1.2093</v>
          </cell>
          <cell r="AS133">
            <v>1</v>
          </cell>
          <cell r="AT133">
            <v>1</v>
          </cell>
          <cell r="AU133">
            <v>1392828</v>
          </cell>
          <cell r="AV133">
            <v>4.74</v>
          </cell>
          <cell r="AW133">
            <v>28762</v>
          </cell>
          <cell r="AX133">
            <v>1364066</v>
          </cell>
          <cell r="AY133">
            <v>0</v>
          </cell>
          <cell r="AZ133">
            <v>0</v>
          </cell>
          <cell r="BA133" t="str">
            <v xml:space="preserve"> ||</v>
          </cell>
          <cell r="BB133">
            <v>1.5564</v>
          </cell>
          <cell r="BC133">
            <v>1.2464</v>
          </cell>
          <cell r="BD133">
            <v>1.2093</v>
          </cell>
          <cell r="BE133">
            <v>0</v>
          </cell>
          <cell r="BF133">
            <v>1.52586</v>
          </cell>
          <cell r="BG133">
            <v>2.8199999999999999E-2</v>
          </cell>
          <cell r="BH133">
            <v>0</v>
          </cell>
        </row>
        <row r="134">
          <cell r="A134" t="str">
            <v>T121</v>
          </cell>
          <cell r="B134" t="str">
            <v>Marshfield</v>
          </cell>
          <cell r="E134" t="str">
            <v>Washington</v>
          </cell>
          <cell r="F134">
            <v>41</v>
          </cell>
          <cell r="H134">
            <v>2995963</v>
          </cell>
          <cell r="I134">
            <v>537933</v>
          </cell>
          <cell r="J134">
            <v>0</v>
          </cell>
          <cell r="K134">
            <v>0</v>
          </cell>
          <cell r="L134">
            <v>0</v>
          </cell>
          <cell r="M134">
            <v>2995963</v>
          </cell>
          <cell r="N134">
            <v>537933</v>
          </cell>
          <cell r="O134">
            <v>2458030</v>
          </cell>
          <cell r="P134">
            <v>284.62</v>
          </cell>
          <cell r="Q134">
            <v>4.6100000000000003</v>
          </cell>
          <cell r="R134">
            <v>27973</v>
          </cell>
          <cell r="S134">
            <v>0</v>
          </cell>
          <cell r="T134">
            <v>2458030</v>
          </cell>
          <cell r="U134">
            <v>8636.18</v>
          </cell>
          <cell r="V134">
            <v>2324605</v>
          </cell>
          <cell r="W134">
            <v>7969.71</v>
          </cell>
          <cell r="X134">
            <v>28900</v>
          </cell>
          <cell r="Y134">
            <v>99.08</v>
          </cell>
          <cell r="Z134">
            <v>7870.63</v>
          </cell>
          <cell r="AA134">
            <v>25280</v>
          </cell>
          <cell r="AB134">
            <v>0</v>
          </cell>
          <cell r="AC134">
            <v>25280</v>
          </cell>
          <cell r="AD134">
            <v>88.82</v>
          </cell>
          <cell r="AE134">
            <v>8547.36</v>
          </cell>
          <cell r="AF134">
            <v>0</v>
          </cell>
          <cell r="AG134">
            <v>0</v>
          </cell>
          <cell r="AH134">
            <v>2458030</v>
          </cell>
          <cell r="AI134">
            <v>8636.18</v>
          </cell>
          <cell r="AJ134">
            <v>1.2381599999999999</v>
          </cell>
          <cell r="AK134">
            <v>1.2628999999999999</v>
          </cell>
          <cell r="AL134">
            <v>0.96509999999999996</v>
          </cell>
          <cell r="AM134">
            <v>1.3086</v>
          </cell>
          <cell r="AN134">
            <v>1.5646</v>
          </cell>
          <cell r="AO134">
            <v>0.96509999999999996</v>
          </cell>
          <cell r="AP134" t="str">
            <v/>
          </cell>
          <cell r="AQ134">
            <v>1.3086</v>
          </cell>
          <cell r="AR134">
            <v>1.5646</v>
          </cell>
          <cell r="AS134">
            <v>0</v>
          </cell>
          <cell r="AT134">
            <v>0</v>
          </cell>
          <cell r="AU134">
            <v>2458030</v>
          </cell>
          <cell r="AV134">
            <v>4.6100000000000003</v>
          </cell>
          <cell r="AW134">
            <v>27973</v>
          </cell>
          <cell r="AX134">
            <v>2430057</v>
          </cell>
          <cell r="AY134">
            <v>0</v>
          </cell>
          <cell r="AZ134">
            <v>0</v>
          </cell>
          <cell r="BA134" t="str">
            <v xml:space="preserve"> ||</v>
          </cell>
          <cell r="BB134">
            <v>1.2628999999999999</v>
          </cell>
          <cell r="BC134">
            <v>1.3086</v>
          </cell>
          <cell r="BD134">
            <v>1.5646</v>
          </cell>
          <cell r="BE134">
            <v>0</v>
          </cell>
          <cell r="BF134">
            <v>1.2381599999999999</v>
          </cell>
          <cell r="BG134">
            <v>2.29E-2</v>
          </cell>
          <cell r="BH134">
            <v>0</v>
          </cell>
        </row>
        <row r="135">
          <cell r="A135" t="str">
            <v>T122</v>
          </cell>
          <cell r="B135" t="str">
            <v>Mendon</v>
          </cell>
          <cell r="E135" t="str">
            <v>Rutland</v>
          </cell>
          <cell r="F135">
            <v>36</v>
          </cell>
          <cell r="H135">
            <v>2383086</v>
          </cell>
          <cell r="I135">
            <v>324477</v>
          </cell>
          <cell r="J135">
            <v>0</v>
          </cell>
          <cell r="K135">
            <v>0</v>
          </cell>
          <cell r="L135">
            <v>0</v>
          </cell>
          <cell r="M135">
            <v>2383086</v>
          </cell>
          <cell r="N135">
            <v>324477</v>
          </cell>
          <cell r="O135">
            <v>2058609</v>
          </cell>
          <cell r="P135">
            <v>210.85</v>
          </cell>
          <cell r="Q135">
            <v>2</v>
          </cell>
          <cell r="R135">
            <v>12136</v>
          </cell>
          <cell r="S135">
            <v>0</v>
          </cell>
          <cell r="T135">
            <v>2058609</v>
          </cell>
          <cell r="U135">
            <v>9763.3799999999992</v>
          </cell>
          <cell r="V135">
            <v>1912664</v>
          </cell>
          <cell r="W135">
            <v>9375.34</v>
          </cell>
          <cell r="X135">
            <v>86092</v>
          </cell>
          <cell r="Y135">
            <v>422</v>
          </cell>
          <cell r="Z135">
            <v>8953.34</v>
          </cell>
          <cell r="AA135">
            <v>83272</v>
          </cell>
          <cell r="AB135">
            <v>0</v>
          </cell>
          <cell r="AC135">
            <v>83272</v>
          </cell>
          <cell r="AD135">
            <v>394.93</v>
          </cell>
          <cell r="AE135">
            <v>9368.4500000000007</v>
          </cell>
          <cell r="AF135">
            <v>0</v>
          </cell>
          <cell r="AG135">
            <v>0</v>
          </cell>
          <cell r="AH135">
            <v>2058609</v>
          </cell>
          <cell r="AI135">
            <v>9763.3799999999992</v>
          </cell>
          <cell r="AJ135">
            <v>1.39977</v>
          </cell>
          <cell r="AK135">
            <v>1.4278</v>
          </cell>
          <cell r="AL135">
            <v>0.76739999999999997</v>
          </cell>
          <cell r="AM135">
            <v>1.8606</v>
          </cell>
          <cell r="AN135">
            <v>1.9677</v>
          </cell>
          <cell r="AO135">
            <v>1.1515</v>
          </cell>
          <cell r="AP135" t="str">
            <v>Reappraised</v>
          </cell>
          <cell r="AQ135">
            <v>1.2399</v>
          </cell>
          <cell r="AR135">
            <v>1.3112999999999999</v>
          </cell>
          <cell r="AS135">
            <v>1</v>
          </cell>
          <cell r="AT135">
            <v>1</v>
          </cell>
          <cell r="AU135">
            <v>2058609</v>
          </cell>
          <cell r="AV135">
            <v>2</v>
          </cell>
          <cell r="AW135">
            <v>12136</v>
          </cell>
          <cell r="AX135">
            <v>2046473</v>
          </cell>
          <cell r="AY135">
            <v>0</v>
          </cell>
          <cell r="AZ135">
            <v>0</v>
          </cell>
          <cell r="BA135" t="str">
            <v xml:space="preserve"> ||</v>
          </cell>
          <cell r="BB135">
            <v>1.4278</v>
          </cell>
          <cell r="BC135">
            <v>1.2399</v>
          </cell>
          <cell r="BD135">
            <v>1.3112999999999999</v>
          </cell>
          <cell r="BE135">
            <v>0</v>
          </cell>
          <cell r="BF135">
            <v>1.39977</v>
          </cell>
          <cell r="BG135">
            <v>2.5899999999999999E-2</v>
          </cell>
          <cell r="BH135">
            <v>0</v>
          </cell>
        </row>
        <row r="136">
          <cell r="A136" t="str">
            <v>T123</v>
          </cell>
          <cell r="B136" t="str">
            <v>Middlebury ID</v>
          </cell>
          <cell r="E136" t="str">
            <v>Addison</v>
          </cell>
          <cell r="F136">
            <v>3</v>
          </cell>
          <cell r="H136">
            <v>11788322</v>
          </cell>
          <cell r="I136">
            <v>795347</v>
          </cell>
          <cell r="J136">
            <v>0</v>
          </cell>
          <cell r="K136">
            <v>0</v>
          </cell>
          <cell r="L136">
            <v>0</v>
          </cell>
          <cell r="M136">
            <v>11788322</v>
          </cell>
          <cell r="N136">
            <v>795347</v>
          </cell>
          <cell r="O136">
            <v>10992975</v>
          </cell>
          <cell r="P136">
            <v>954.3</v>
          </cell>
          <cell r="Q136">
            <v>37.11</v>
          </cell>
          <cell r="R136">
            <v>225183</v>
          </cell>
          <cell r="S136">
            <v>0</v>
          </cell>
          <cell r="T136">
            <v>10992975</v>
          </cell>
          <cell r="U136">
            <v>11519.41</v>
          </cell>
          <cell r="V136">
            <v>11137361</v>
          </cell>
          <cell r="W136">
            <v>11338.97</v>
          </cell>
          <cell r="X136">
            <v>661976</v>
          </cell>
          <cell r="Y136">
            <v>673.96</v>
          </cell>
          <cell r="Z136">
            <v>10665.01</v>
          </cell>
          <cell r="AA136">
            <v>605339</v>
          </cell>
          <cell r="AB136">
            <v>0</v>
          </cell>
          <cell r="AC136">
            <v>605339</v>
          </cell>
          <cell r="AD136">
            <v>634.33000000000004</v>
          </cell>
          <cell r="AE136">
            <v>10885.08</v>
          </cell>
          <cell r="AF136">
            <v>0</v>
          </cell>
          <cell r="AG136">
            <v>0</v>
          </cell>
          <cell r="AH136">
            <v>10992975</v>
          </cell>
          <cell r="AI136">
            <v>11519.41</v>
          </cell>
          <cell r="AJ136">
            <v>1.6515299999999999</v>
          </cell>
          <cell r="AK136">
            <v>1.6846000000000001</v>
          </cell>
          <cell r="AL136">
            <v>0.7268</v>
          </cell>
          <cell r="AM136">
            <v>2.3178000000000001</v>
          </cell>
          <cell r="AN136">
            <v>2.0775999999999999</v>
          </cell>
          <cell r="AO136">
            <v>1.1612</v>
          </cell>
          <cell r="AP136" t="str">
            <v>Reappraised</v>
          </cell>
          <cell r="AQ136">
            <v>1.4507000000000001</v>
          </cell>
          <cell r="AR136">
            <v>1.3004</v>
          </cell>
          <cell r="AS136">
            <v>1</v>
          </cell>
          <cell r="AT136">
            <v>1</v>
          </cell>
          <cell r="AU136">
            <v>10992975</v>
          </cell>
          <cell r="AV136">
            <v>37.11</v>
          </cell>
          <cell r="AW136">
            <v>225183</v>
          </cell>
          <cell r="AX136">
            <v>10767792</v>
          </cell>
          <cell r="AY136">
            <v>0</v>
          </cell>
          <cell r="AZ136">
            <v>0</v>
          </cell>
          <cell r="BA136" t="str">
            <v xml:space="preserve"> ||</v>
          </cell>
          <cell r="BB136">
            <v>1.6846000000000001</v>
          </cell>
          <cell r="BC136">
            <v>1.4507000000000001</v>
          </cell>
          <cell r="BD136">
            <v>1.3004</v>
          </cell>
          <cell r="BE136">
            <v>0</v>
          </cell>
          <cell r="BF136">
            <v>1.6515299999999999</v>
          </cell>
          <cell r="BG136">
            <v>3.0599999999999999E-2</v>
          </cell>
          <cell r="BH136">
            <v>0</v>
          </cell>
        </row>
        <row r="137">
          <cell r="A137" t="str">
            <v>T124</v>
          </cell>
          <cell r="B137" t="str">
            <v>Middlesex</v>
          </cell>
          <cell r="E137" t="str">
            <v>Washington</v>
          </cell>
          <cell r="F137">
            <v>32</v>
          </cell>
          <cell r="H137">
            <v>3397203</v>
          </cell>
          <cell r="I137">
            <v>387424</v>
          </cell>
          <cell r="J137">
            <v>0</v>
          </cell>
          <cell r="K137">
            <v>0</v>
          </cell>
          <cell r="L137">
            <v>0</v>
          </cell>
          <cell r="M137">
            <v>3397203</v>
          </cell>
          <cell r="N137">
            <v>387424</v>
          </cell>
          <cell r="O137">
            <v>3009779</v>
          </cell>
          <cell r="P137">
            <v>280.27</v>
          </cell>
          <cell r="Q137">
            <v>2.5</v>
          </cell>
          <cell r="R137">
            <v>15170</v>
          </cell>
          <cell r="S137">
            <v>0</v>
          </cell>
          <cell r="T137">
            <v>3009779</v>
          </cell>
          <cell r="U137">
            <v>10738.86</v>
          </cell>
          <cell r="V137">
            <v>2971482</v>
          </cell>
          <cell r="W137">
            <v>10379.27</v>
          </cell>
          <cell r="X137">
            <v>218952</v>
          </cell>
          <cell r="Y137">
            <v>764.79</v>
          </cell>
          <cell r="Z137">
            <v>9614.48</v>
          </cell>
          <cell r="AA137">
            <v>216665</v>
          </cell>
          <cell r="AB137">
            <v>0</v>
          </cell>
          <cell r="AC137">
            <v>216665</v>
          </cell>
          <cell r="AD137">
            <v>773.06</v>
          </cell>
          <cell r="AE137">
            <v>9965.7999999999993</v>
          </cell>
          <cell r="AF137">
            <v>0</v>
          </cell>
          <cell r="AG137">
            <v>0</v>
          </cell>
          <cell r="AH137">
            <v>3009779</v>
          </cell>
          <cell r="AI137">
            <v>10738.86</v>
          </cell>
          <cell r="AJ137">
            <v>1.53962</v>
          </cell>
          <cell r="AK137">
            <v>1.5704</v>
          </cell>
          <cell r="AL137">
            <v>1.0177</v>
          </cell>
          <cell r="AM137">
            <v>1.5430999999999999</v>
          </cell>
          <cell r="AN137">
            <v>1.4837</v>
          </cell>
          <cell r="AO137">
            <v>1.0177</v>
          </cell>
          <cell r="AP137" t="str">
            <v/>
          </cell>
          <cell r="AQ137">
            <v>1.5430999999999999</v>
          </cell>
          <cell r="AR137">
            <v>1.4837</v>
          </cell>
          <cell r="AS137">
            <v>0</v>
          </cell>
          <cell r="AT137">
            <v>0</v>
          </cell>
          <cell r="AU137">
            <v>3009779</v>
          </cell>
          <cell r="AV137">
            <v>2.5</v>
          </cell>
          <cell r="AW137">
            <v>15170</v>
          </cell>
          <cell r="AX137">
            <v>2994609</v>
          </cell>
          <cell r="AY137">
            <v>0</v>
          </cell>
          <cell r="AZ137">
            <v>0</v>
          </cell>
          <cell r="BA137" t="str">
            <v xml:space="preserve"> ||</v>
          </cell>
          <cell r="BB137">
            <v>1.5704</v>
          </cell>
          <cell r="BC137">
            <v>1.5430999999999999</v>
          </cell>
          <cell r="BD137">
            <v>1.4837</v>
          </cell>
          <cell r="BE137">
            <v>0</v>
          </cell>
          <cell r="BF137">
            <v>1.53962</v>
          </cell>
          <cell r="BG137">
            <v>2.8500000000000001E-2</v>
          </cell>
          <cell r="BH137">
            <v>0</v>
          </cell>
        </row>
        <row r="138">
          <cell r="A138" t="str">
            <v>T125</v>
          </cell>
          <cell r="B138" t="str">
            <v>Middletown Springs</v>
          </cell>
          <cell r="E138" t="str">
            <v>Rutland</v>
          </cell>
          <cell r="F138">
            <v>38</v>
          </cell>
          <cell r="H138">
            <v>1549608</v>
          </cell>
          <cell r="I138">
            <v>202857</v>
          </cell>
          <cell r="J138">
            <v>0</v>
          </cell>
          <cell r="K138">
            <v>0</v>
          </cell>
          <cell r="L138">
            <v>0</v>
          </cell>
          <cell r="M138">
            <v>1549608</v>
          </cell>
          <cell r="N138">
            <v>202857</v>
          </cell>
          <cell r="O138">
            <v>1346751</v>
          </cell>
          <cell r="P138">
            <v>118.53</v>
          </cell>
          <cell r="Q138">
            <v>2.91</v>
          </cell>
          <cell r="R138">
            <v>17658</v>
          </cell>
          <cell r="S138">
            <v>0</v>
          </cell>
          <cell r="T138">
            <v>1346751</v>
          </cell>
          <cell r="U138">
            <v>11362.11</v>
          </cell>
          <cell r="V138">
            <v>1243016</v>
          </cell>
          <cell r="W138">
            <v>10119.81</v>
          </cell>
          <cell r="X138">
            <v>68997</v>
          </cell>
          <cell r="Y138">
            <v>561.73</v>
          </cell>
          <cell r="Z138">
            <v>9558.08</v>
          </cell>
          <cell r="AA138">
            <v>66860</v>
          </cell>
          <cell r="AB138">
            <v>0</v>
          </cell>
          <cell r="AC138">
            <v>66860</v>
          </cell>
          <cell r="AD138">
            <v>564.08000000000004</v>
          </cell>
          <cell r="AE138">
            <v>10798.03</v>
          </cell>
          <cell r="AF138">
            <v>0</v>
          </cell>
          <cell r="AG138">
            <v>0</v>
          </cell>
          <cell r="AH138">
            <v>1346751</v>
          </cell>
          <cell r="AI138">
            <v>11362.11</v>
          </cell>
          <cell r="AJ138">
            <v>1.6289800000000001</v>
          </cell>
          <cell r="AK138">
            <v>1.6616</v>
          </cell>
          <cell r="AL138">
            <v>0.97219999999999995</v>
          </cell>
          <cell r="AM138">
            <v>1.7091000000000001</v>
          </cell>
          <cell r="AN138">
            <v>1.5531999999999999</v>
          </cell>
          <cell r="AO138">
            <v>0.97219999999999995</v>
          </cell>
          <cell r="AP138" t="str">
            <v/>
          </cell>
          <cell r="AQ138">
            <v>1.7091000000000001</v>
          </cell>
          <cell r="AR138">
            <v>1.5531999999999999</v>
          </cell>
          <cell r="AS138">
            <v>0</v>
          </cell>
          <cell r="AT138">
            <v>0</v>
          </cell>
          <cell r="AU138">
            <v>1346751</v>
          </cell>
          <cell r="AV138">
            <v>2.91</v>
          </cell>
          <cell r="AW138">
            <v>17658</v>
          </cell>
          <cell r="AX138">
            <v>1329093</v>
          </cell>
          <cell r="AY138">
            <v>0</v>
          </cell>
          <cell r="AZ138">
            <v>0</v>
          </cell>
          <cell r="BA138" t="str">
            <v xml:space="preserve"> ||</v>
          </cell>
          <cell r="BB138">
            <v>1.6616</v>
          </cell>
          <cell r="BC138">
            <v>1.7091000000000001</v>
          </cell>
          <cell r="BD138">
            <v>1.5531999999999999</v>
          </cell>
          <cell r="BE138">
            <v>0</v>
          </cell>
          <cell r="BF138">
            <v>1.6289800000000001</v>
          </cell>
          <cell r="BG138">
            <v>3.0099999999999998E-2</v>
          </cell>
          <cell r="BH138">
            <v>0</v>
          </cell>
        </row>
        <row r="139">
          <cell r="A139" t="str">
            <v>T126</v>
          </cell>
          <cell r="B139" t="str">
            <v>Milton</v>
          </cell>
          <cell r="E139" t="str">
            <v>Chittenden</v>
          </cell>
          <cell r="F139">
            <v>10</v>
          </cell>
          <cell r="H139">
            <v>18178988</v>
          </cell>
          <cell r="I139">
            <v>3206000</v>
          </cell>
          <cell r="J139">
            <v>0</v>
          </cell>
          <cell r="K139">
            <v>0</v>
          </cell>
          <cell r="L139">
            <v>0</v>
          </cell>
          <cell r="M139">
            <v>18178988</v>
          </cell>
          <cell r="N139">
            <v>3206000</v>
          </cell>
          <cell r="O139">
            <v>14972988</v>
          </cell>
          <cell r="P139">
            <v>1787.05</v>
          </cell>
          <cell r="Q139">
            <v>45.88</v>
          </cell>
          <cell r="R139">
            <v>278400</v>
          </cell>
          <cell r="S139">
            <v>0</v>
          </cell>
          <cell r="T139">
            <v>14972988</v>
          </cell>
          <cell r="U139">
            <v>8378.61</v>
          </cell>
          <cell r="V139">
            <v>13875041</v>
          </cell>
          <cell r="W139">
            <v>7831.18</v>
          </cell>
          <cell r="X139">
            <v>469477</v>
          </cell>
          <cell r="Y139">
            <v>264.98</v>
          </cell>
          <cell r="Z139">
            <v>7566.2</v>
          </cell>
          <cell r="AA139">
            <v>455349</v>
          </cell>
          <cell r="AB139">
            <v>0</v>
          </cell>
          <cell r="AC139">
            <v>455349</v>
          </cell>
          <cell r="AD139">
            <v>254.8</v>
          </cell>
          <cell r="AE139">
            <v>8123.81</v>
          </cell>
          <cell r="AF139">
            <v>0</v>
          </cell>
          <cell r="AG139">
            <v>0</v>
          </cell>
          <cell r="AH139">
            <v>14972988</v>
          </cell>
          <cell r="AI139">
            <v>8378.61</v>
          </cell>
          <cell r="AJ139">
            <v>1.20123</v>
          </cell>
          <cell r="AK139">
            <v>1.2253000000000001</v>
          </cell>
          <cell r="AL139">
            <v>0.70289999999999997</v>
          </cell>
          <cell r="AM139">
            <v>1.7432000000000001</v>
          </cell>
          <cell r="AN139">
            <v>2.1482000000000001</v>
          </cell>
          <cell r="AO139">
            <v>0.70289999999999997</v>
          </cell>
          <cell r="AP139" t="str">
            <v/>
          </cell>
          <cell r="AQ139">
            <v>1.7432000000000001</v>
          </cell>
          <cell r="AR139">
            <v>2.1482000000000001</v>
          </cell>
          <cell r="AS139">
            <v>0</v>
          </cell>
          <cell r="AT139">
            <v>0</v>
          </cell>
          <cell r="AU139">
            <v>14972988</v>
          </cell>
          <cell r="AV139">
            <v>45.88</v>
          </cell>
          <cell r="AW139">
            <v>278400</v>
          </cell>
          <cell r="AX139">
            <v>14694588</v>
          </cell>
          <cell r="AY139">
            <v>0</v>
          </cell>
          <cell r="AZ139">
            <v>0</v>
          </cell>
          <cell r="BA139" t="str">
            <v xml:space="preserve"> ||</v>
          </cell>
          <cell r="BB139">
            <v>1.2253000000000001</v>
          </cell>
          <cell r="BC139">
            <v>1.7432000000000001</v>
          </cell>
          <cell r="BD139">
            <v>2.1482000000000001</v>
          </cell>
          <cell r="BE139">
            <v>0</v>
          </cell>
          <cell r="BF139">
            <v>1.20123</v>
          </cell>
          <cell r="BG139">
            <v>2.2200000000000001E-2</v>
          </cell>
          <cell r="BH139">
            <v>0</v>
          </cell>
        </row>
        <row r="140">
          <cell r="A140" t="str">
            <v>T127</v>
          </cell>
          <cell r="B140" t="str">
            <v>Monkton</v>
          </cell>
          <cell r="E140" t="str">
            <v>Addison</v>
          </cell>
          <cell r="F140">
            <v>1</v>
          </cell>
          <cell r="H140">
            <v>3762997</v>
          </cell>
          <cell r="I140">
            <v>238970</v>
          </cell>
          <cell r="J140">
            <v>0</v>
          </cell>
          <cell r="K140">
            <v>0</v>
          </cell>
          <cell r="L140">
            <v>0</v>
          </cell>
          <cell r="M140">
            <v>3762997</v>
          </cell>
          <cell r="N140">
            <v>238970</v>
          </cell>
          <cell r="O140">
            <v>3524027</v>
          </cell>
          <cell r="P140">
            <v>331.48</v>
          </cell>
          <cell r="Q140">
            <v>6.41</v>
          </cell>
          <cell r="R140">
            <v>38896</v>
          </cell>
          <cell r="S140">
            <v>0</v>
          </cell>
          <cell r="T140">
            <v>3524027</v>
          </cell>
          <cell r="U140">
            <v>10631.19</v>
          </cell>
          <cell r="V140">
            <v>3277305</v>
          </cell>
          <cell r="W140">
            <v>9540.92</v>
          </cell>
          <cell r="X140">
            <v>140870</v>
          </cell>
          <cell r="Y140">
            <v>410.1</v>
          </cell>
          <cell r="Z140">
            <v>9130.82</v>
          </cell>
          <cell r="AA140">
            <v>182809</v>
          </cell>
          <cell r="AB140">
            <v>0</v>
          </cell>
          <cell r="AC140">
            <v>182809</v>
          </cell>
          <cell r="AD140">
            <v>551.49</v>
          </cell>
          <cell r="AE140">
            <v>10079.700000000001</v>
          </cell>
          <cell r="AF140">
            <v>0</v>
          </cell>
          <cell r="AG140">
            <v>0</v>
          </cell>
          <cell r="AH140">
            <v>3524027</v>
          </cell>
          <cell r="AI140">
            <v>10631.19</v>
          </cell>
          <cell r="AJ140">
            <v>1.5241800000000001</v>
          </cell>
          <cell r="AK140">
            <v>1.5547</v>
          </cell>
          <cell r="AL140">
            <v>0.69530000000000003</v>
          </cell>
          <cell r="AM140">
            <v>2.2360000000000002</v>
          </cell>
          <cell r="AN140">
            <v>2.1717</v>
          </cell>
          <cell r="AO140">
            <v>1.1049</v>
          </cell>
          <cell r="AP140" t="str">
            <v>Reappraised</v>
          </cell>
          <cell r="AQ140">
            <v>1.4071</v>
          </cell>
          <cell r="AR140">
            <v>1.3666</v>
          </cell>
          <cell r="AS140">
            <v>1</v>
          </cell>
          <cell r="AT140">
            <v>1</v>
          </cell>
          <cell r="AU140">
            <v>3524027</v>
          </cell>
          <cell r="AV140">
            <v>6.41</v>
          </cell>
          <cell r="AW140">
            <v>38896</v>
          </cell>
          <cell r="AX140">
            <v>3485131</v>
          </cell>
          <cell r="AY140">
            <v>0</v>
          </cell>
          <cell r="AZ140">
            <v>0</v>
          </cell>
          <cell r="BA140" t="str">
            <v xml:space="preserve"> ||</v>
          </cell>
          <cell r="BB140">
            <v>1.5547</v>
          </cell>
          <cell r="BC140">
            <v>1.4071</v>
          </cell>
          <cell r="BD140">
            <v>1.3666</v>
          </cell>
          <cell r="BE140">
            <v>0</v>
          </cell>
          <cell r="BF140">
            <v>1.5241800000000001</v>
          </cell>
          <cell r="BG140">
            <v>2.8199999999999999E-2</v>
          </cell>
          <cell r="BH140">
            <v>0</v>
          </cell>
        </row>
        <row r="141">
          <cell r="A141" t="str">
            <v>T128</v>
          </cell>
          <cell r="B141" t="str">
            <v>Montgomery</v>
          </cell>
          <cell r="E141" t="str">
            <v>Franklin</v>
          </cell>
          <cell r="F141">
            <v>20</v>
          </cell>
          <cell r="H141">
            <v>2029833</v>
          </cell>
          <cell r="I141">
            <v>358584</v>
          </cell>
          <cell r="J141">
            <v>0</v>
          </cell>
          <cell r="K141">
            <v>0</v>
          </cell>
          <cell r="L141">
            <v>0</v>
          </cell>
          <cell r="M141">
            <v>2029833</v>
          </cell>
          <cell r="N141">
            <v>358584</v>
          </cell>
          <cell r="O141">
            <v>1671249</v>
          </cell>
          <cell r="P141">
            <v>187.3</v>
          </cell>
          <cell r="Q141">
            <v>2.97</v>
          </cell>
          <cell r="R141">
            <v>18022</v>
          </cell>
          <cell r="S141">
            <v>0</v>
          </cell>
          <cell r="T141">
            <v>1671249</v>
          </cell>
          <cell r="U141">
            <v>8922.85</v>
          </cell>
          <cell r="V141">
            <v>1530798</v>
          </cell>
          <cell r="W141">
            <v>8328.15</v>
          </cell>
          <cell r="X141">
            <v>64536</v>
          </cell>
          <cell r="Y141">
            <v>351.1</v>
          </cell>
          <cell r="Z141">
            <v>7977.05</v>
          </cell>
          <cell r="AA141">
            <v>125895</v>
          </cell>
          <cell r="AB141">
            <v>0</v>
          </cell>
          <cell r="AC141">
            <v>125895</v>
          </cell>
          <cell r="AD141">
            <v>672.16</v>
          </cell>
          <cell r="AE141">
            <v>8250.69</v>
          </cell>
          <cell r="AF141">
            <v>0</v>
          </cell>
          <cell r="AG141">
            <v>0</v>
          </cell>
          <cell r="AH141">
            <v>1671249</v>
          </cell>
          <cell r="AI141">
            <v>8922.85</v>
          </cell>
          <cell r="AJ141">
            <v>1.2792600000000001</v>
          </cell>
          <cell r="AK141">
            <v>1.3048</v>
          </cell>
          <cell r="AL141">
            <v>1.1026</v>
          </cell>
          <cell r="AM141">
            <v>1.1834</v>
          </cell>
          <cell r="AN141">
            <v>1.3694999999999999</v>
          </cell>
          <cell r="AO141">
            <v>1.1026</v>
          </cell>
          <cell r="AP141" t="str">
            <v/>
          </cell>
          <cell r="AQ141">
            <v>1.1834</v>
          </cell>
          <cell r="AR141">
            <v>1.3694999999999999</v>
          </cell>
          <cell r="AS141">
            <v>0</v>
          </cell>
          <cell r="AT141">
            <v>0</v>
          </cell>
          <cell r="AU141">
            <v>1671249</v>
          </cell>
          <cell r="AV141">
            <v>2.97</v>
          </cell>
          <cell r="AW141">
            <v>18022</v>
          </cell>
          <cell r="AX141">
            <v>1653227</v>
          </cell>
          <cell r="AY141">
            <v>0</v>
          </cell>
          <cell r="AZ141">
            <v>0</v>
          </cell>
          <cell r="BA141" t="str">
            <v xml:space="preserve"> ||</v>
          </cell>
          <cell r="BB141">
            <v>1.3048</v>
          </cell>
          <cell r="BC141">
            <v>1.1834</v>
          </cell>
          <cell r="BD141">
            <v>1.3694999999999999</v>
          </cell>
          <cell r="BE141">
            <v>0</v>
          </cell>
          <cell r="BF141">
            <v>1.2792600000000001</v>
          </cell>
          <cell r="BG141">
            <v>2.3699999999999999E-2</v>
          </cell>
          <cell r="BH141">
            <v>0</v>
          </cell>
        </row>
        <row r="142">
          <cell r="A142" t="str">
            <v>T129</v>
          </cell>
          <cell r="B142" t="str">
            <v>Montpelier</v>
          </cell>
          <cell r="E142" t="str">
            <v>Washington</v>
          </cell>
          <cell r="F142">
            <v>45</v>
          </cell>
          <cell r="H142">
            <v>13498712</v>
          </cell>
          <cell r="I142">
            <v>2889671</v>
          </cell>
          <cell r="J142">
            <v>0</v>
          </cell>
          <cell r="K142">
            <v>0</v>
          </cell>
          <cell r="L142">
            <v>0</v>
          </cell>
          <cell r="M142">
            <v>13498712</v>
          </cell>
          <cell r="N142">
            <v>2889671</v>
          </cell>
          <cell r="O142">
            <v>10609041</v>
          </cell>
          <cell r="P142">
            <v>1074.3800000000001</v>
          </cell>
          <cell r="Q142">
            <v>11.51</v>
          </cell>
          <cell r="R142">
            <v>69843</v>
          </cell>
          <cell r="S142">
            <v>0</v>
          </cell>
          <cell r="T142">
            <v>10609041</v>
          </cell>
          <cell r="U142">
            <v>9874.57</v>
          </cell>
          <cell r="V142">
            <v>10413067</v>
          </cell>
          <cell r="W142">
            <v>9352.91</v>
          </cell>
          <cell r="X142">
            <v>315786</v>
          </cell>
          <cell r="Y142">
            <v>283.64</v>
          </cell>
          <cell r="Z142">
            <v>9069.27</v>
          </cell>
          <cell r="AA142">
            <v>300722</v>
          </cell>
          <cell r="AB142">
            <v>0</v>
          </cell>
          <cell r="AC142">
            <v>300722</v>
          </cell>
          <cell r="AD142">
            <v>279.89999999999998</v>
          </cell>
          <cell r="AE142">
            <v>9594.67</v>
          </cell>
          <cell r="AF142">
            <v>0</v>
          </cell>
          <cell r="AG142">
            <v>0</v>
          </cell>
          <cell r="AH142">
            <v>10609041</v>
          </cell>
          <cell r="AI142">
            <v>9874.57</v>
          </cell>
          <cell r="AJ142">
            <v>1.41571</v>
          </cell>
          <cell r="AK142">
            <v>1.444</v>
          </cell>
          <cell r="AL142">
            <v>0.92959999999999998</v>
          </cell>
          <cell r="AM142">
            <v>1.5533999999999999</v>
          </cell>
          <cell r="AN142">
            <v>1.6244000000000001</v>
          </cell>
          <cell r="AO142">
            <v>0.92959999999999998</v>
          </cell>
          <cell r="AP142" t="str">
            <v/>
          </cell>
          <cell r="AQ142">
            <v>1.5533999999999999</v>
          </cell>
          <cell r="AR142">
            <v>1.6244000000000001</v>
          </cell>
          <cell r="AS142">
            <v>0</v>
          </cell>
          <cell r="AT142">
            <v>0</v>
          </cell>
          <cell r="AU142">
            <v>10609041</v>
          </cell>
          <cell r="AV142">
            <v>11.51</v>
          </cell>
          <cell r="AW142">
            <v>69843</v>
          </cell>
          <cell r="AX142">
            <v>10539198</v>
          </cell>
          <cell r="AY142">
            <v>0</v>
          </cell>
          <cell r="AZ142">
            <v>0</v>
          </cell>
          <cell r="BA142" t="str">
            <v xml:space="preserve"> ||</v>
          </cell>
          <cell r="BB142">
            <v>1.444</v>
          </cell>
          <cell r="BC142">
            <v>1.5533999999999999</v>
          </cell>
          <cell r="BD142">
            <v>1.6244000000000001</v>
          </cell>
          <cell r="BE142">
            <v>0</v>
          </cell>
          <cell r="BF142">
            <v>1.41571</v>
          </cell>
          <cell r="BG142">
            <v>2.6200000000000001E-2</v>
          </cell>
          <cell r="BH142">
            <v>0</v>
          </cell>
        </row>
        <row r="143">
          <cell r="A143" t="str">
            <v>T130</v>
          </cell>
          <cell r="B143" t="str">
            <v>Moretown</v>
          </cell>
          <cell r="E143" t="str">
            <v>Washington</v>
          </cell>
          <cell r="F143">
            <v>42</v>
          </cell>
          <cell r="H143">
            <v>3593587</v>
          </cell>
          <cell r="I143">
            <v>562117</v>
          </cell>
          <cell r="J143">
            <v>0</v>
          </cell>
          <cell r="K143">
            <v>0</v>
          </cell>
          <cell r="L143">
            <v>0</v>
          </cell>
          <cell r="M143">
            <v>3593587</v>
          </cell>
          <cell r="N143">
            <v>562117</v>
          </cell>
          <cell r="O143">
            <v>3031470</v>
          </cell>
          <cell r="P143">
            <v>271.61</v>
          </cell>
          <cell r="Q143">
            <v>3.17</v>
          </cell>
          <cell r="R143">
            <v>19236</v>
          </cell>
          <cell r="S143">
            <v>0</v>
          </cell>
          <cell r="T143">
            <v>3031470</v>
          </cell>
          <cell r="U143">
            <v>11161.11</v>
          </cell>
          <cell r="V143">
            <v>2886033</v>
          </cell>
          <cell r="W143">
            <v>10327.549999999999</v>
          </cell>
          <cell r="X143">
            <v>181380</v>
          </cell>
          <cell r="Y143">
            <v>649.05999999999995</v>
          </cell>
          <cell r="Z143">
            <v>9678.49</v>
          </cell>
          <cell r="AA143">
            <v>172616</v>
          </cell>
          <cell r="AB143">
            <v>0</v>
          </cell>
          <cell r="AC143">
            <v>172616</v>
          </cell>
          <cell r="AD143">
            <v>635.53</v>
          </cell>
          <cell r="AE143">
            <v>10525.58</v>
          </cell>
          <cell r="AF143">
            <v>0</v>
          </cell>
          <cell r="AG143">
            <v>0</v>
          </cell>
          <cell r="AH143">
            <v>3031470</v>
          </cell>
          <cell r="AI143">
            <v>11161.11</v>
          </cell>
          <cell r="AJ143">
            <v>1.60016</v>
          </cell>
          <cell r="AK143">
            <v>1.6322000000000001</v>
          </cell>
          <cell r="AL143">
            <v>1.0618000000000001</v>
          </cell>
          <cell r="AM143">
            <v>1.5371999999999999</v>
          </cell>
          <cell r="AN143">
            <v>1.4220999999999999</v>
          </cell>
          <cell r="AO143">
            <v>1.0618000000000001</v>
          </cell>
          <cell r="AP143" t="str">
            <v/>
          </cell>
          <cell r="AQ143">
            <v>1.5371999999999999</v>
          </cell>
          <cell r="AR143">
            <v>1.4220999999999999</v>
          </cell>
          <cell r="AS143">
            <v>0</v>
          </cell>
          <cell r="AT143">
            <v>0</v>
          </cell>
          <cell r="AU143">
            <v>3031470</v>
          </cell>
          <cell r="AV143">
            <v>3.17</v>
          </cell>
          <cell r="AW143">
            <v>19236</v>
          </cell>
          <cell r="AX143">
            <v>3012234</v>
          </cell>
          <cell r="AY143">
            <v>0</v>
          </cell>
          <cell r="AZ143">
            <v>0</v>
          </cell>
          <cell r="BA143" t="str">
            <v xml:space="preserve"> ||</v>
          </cell>
          <cell r="BB143">
            <v>1.6322000000000001</v>
          </cell>
          <cell r="BC143">
            <v>1.5371999999999999</v>
          </cell>
          <cell r="BD143">
            <v>1.4220999999999999</v>
          </cell>
          <cell r="BE143">
            <v>0</v>
          </cell>
          <cell r="BF143">
            <v>1.60016</v>
          </cell>
          <cell r="BG143">
            <v>2.9600000000000001E-2</v>
          </cell>
          <cell r="BH143">
            <v>0</v>
          </cell>
        </row>
        <row r="144">
          <cell r="A144" t="str">
            <v>T131</v>
          </cell>
          <cell r="B144" t="str">
            <v>Morgan</v>
          </cell>
          <cell r="E144" t="str">
            <v>Orleans</v>
          </cell>
          <cell r="F144">
            <v>31</v>
          </cell>
          <cell r="H144">
            <v>1172940</v>
          </cell>
          <cell r="I144">
            <v>214851</v>
          </cell>
          <cell r="J144">
            <v>0</v>
          </cell>
          <cell r="K144">
            <v>0</v>
          </cell>
          <cell r="L144">
            <v>0</v>
          </cell>
          <cell r="M144">
            <v>1172940</v>
          </cell>
          <cell r="N144">
            <v>214851</v>
          </cell>
          <cell r="O144">
            <v>958089</v>
          </cell>
          <cell r="P144">
            <v>109.58</v>
          </cell>
          <cell r="Q144">
            <v>4.67</v>
          </cell>
          <cell r="R144">
            <v>28338</v>
          </cell>
          <cell r="S144">
            <v>0</v>
          </cell>
          <cell r="T144">
            <v>958089</v>
          </cell>
          <cell r="U144">
            <v>8743.2800000000007</v>
          </cell>
          <cell r="V144">
            <v>872322</v>
          </cell>
          <cell r="W144">
            <v>7682.27</v>
          </cell>
          <cell r="X144">
            <v>30611</v>
          </cell>
          <cell r="Y144">
            <v>269.58</v>
          </cell>
          <cell r="Z144">
            <v>7412.69</v>
          </cell>
          <cell r="AA144">
            <v>32002</v>
          </cell>
          <cell r="AB144">
            <v>0</v>
          </cell>
          <cell r="AC144">
            <v>32002</v>
          </cell>
          <cell r="AD144">
            <v>292.04000000000002</v>
          </cell>
          <cell r="AE144">
            <v>8451.24</v>
          </cell>
          <cell r="AF144">
            <v>0</v>
          </cell>
          <cell r="AG144">
            <v>0</v>
          </cell>
          <cell r="AH144">
            <v>958089</v>
          </cell>
          <cell r="AI144">
            <v>8743.2800000000007</v>
          </cell>
          <cell r="AJ144">
            <v>1.25352</v>
          </cell>
          <cell r="AK144">
            <v>1.2786</v>
          </cell>
          <cell r="AL144">
            <v>0.82920000000000005</v>
          </cell>
          <cell r="AM144">
            <v>1.542</v>
          </cell>
          <cell r="AN144">
            <v>1.821</v>
          </cell>
          <cell r="AO144">
            <v>0.82920000000000005</v>
          </cell>
          <cell r="AP144" t="str">
            <v/>
          </cell>
          <cell r="AQ144">
            <v>1.542</v>
          </cell>
          <cell r="AR144">
            <v>1.821</v>
          </cell>
          <cell r="AS144">
            <v>0</v>
          </cell>
          <cell r="AT144">
            <v>0</v>
          </cell>
          <cell r="AU144">
            <v>958089</v>
          </cell>
          <cell r="AV144">
            <v>4.67</v>
          </cell>
          <cell r="AW144">
            <v>28338</v>
          </cell>
          <cell r="AX144">
            <v>929751</v>
          </cell>
          <cell r="AY144">
            <v>0</v>
          </cell>
          <cell r="AZ144">
            <v>0</v>
          </cell>
          <cell r="BA144" t="str">
            <v xml:space="preserve"> ||</v>
          </cell>
          <cell r="BB144">
            <v>1.2786</v>
          </cell>
          <cell r="BC144">
            <v>1.542</v>
          </cell>
          <cell r="BD144">
            <v>1.821</v>
          </cell>
          <cell r="BE144">
            <v>0</v>
          </cell>
          <cell r="BF144">
            <v>1.25352</v>
          </cell>
          <cell r="BG144">
            <v>2.3199999999999998E-2</v>
          </cell>
          <cell r="BH144">
            <v>0</v>
          </cell>
        </row>
        <row r="145">
          <cell r="A145" t="str">
            <v>T132</v>
          </cell>
          <cell r="B145" t="str">
            <v>Morristown</v>
          </cell>
          <cell r="E145" t="str">
            <v>Lamoille</v>
          </cell>
          <cell r="F145">
            <v>26</v>
          </cell>
          <cell r="H145">
            <v>9977425</v>
          </cell>
          <cell r="I145">
            <v>2830750</v>
          </cell>
          <cell r="J145">
            <v>0</v>
          </cell>
          <cell r="K145">
            <v>0</v>
          </cell>
          <cell r="L145">
            <v>0</v>
          </cell>
          <cell r="M145">
            <v>9977425</v>
          </cell>
          <cell r="N145">
            <v>2830750</v>
          </cell>
          <cell r="O145">
            <v>7146675</v>
          </cell>
          <cell r="P145">
            <v>842.8</v>
          </cell>
          <cell r="Q145">
            <v>24.09</v>
          </cell>
          <cell r="R145">
            <v>146178</v>
          </cell>
          <cell r="S145">
            <v>0</v>
          </cell>
          <cell r="T145">
            <v>7146675</v>
          </cell>
          <cell r="U145">
            <v>8479.68</v>
          </cell>
          <cell r="V145">
            <v>6890300</v>
          </cell>
          <cell r="W145">
            <v>8090.72</v>
          </cell>
          <cell r="X145">
            <v>397800</v>
          </cell>
          <cell r="Y145">
            <v>467.1</v>
          </cell>
          <cell r="Z145">
            <v>7623.62</v>
          </cell>
          <cell r="AA145">
            <v>387750</v>
          </cell>
          <cell r="AB145">
            <v>63500</v>
          </cell>
          <cell r="AC145">
            <v>324250</v>
          </cell>
          <cell r="AD145">
            <v>384.73</v>
          </cell>
          <cell r="AE145">
            <v>8094.95</v>
          </cell>
          <cell r="AF145">
            <v>0</v>
          </cell>
          <cell r="AG145">
            <v>0</v>
          </cell>
          <cell r="AH145">
            <v>7146675</v>
          </cell>
          <cell r="AI145">
            <v>8479.68</v>
          </cell>
          <cell r="AJ145">
            <v>1.2157199999999999</v>
          </cell>
          <cell r="AK145">
            <v>1.24</v>
          </cell>
          <cell r="AL145">
            <v>0.95889999999999997</v>
          </cell>
          <cell r="AM145">
            <v>1.2930999999999999</v>
          </cell>
          <cell r="AN145">
            <v>1.5747</v>
          </cell>
          <cell r="AO145">
            <v>0.95889999999999997</v>
          </cell>
          <cell r="AP145" t="str">
            <v/>
          </cell>
          <cell r="AQ145">
            <v>1.2930999999999999</v>
          </cell>
          <cell r="AR145">
            <v>1.5747</v>
          </cell>
          <cell r="AS145">
            <v>0</v>
          </cell>
          <cell r="AT145">
            <v>0</v>
          </cell>
          <cell r="AU145">
            <v>7146675</v>
          </cell>
          <cell r="AV145">
            <v>24.09</v>
          </cell>
          <cell r="AW145">
            <v>146178</v>
          </cell>
          <cell r="AX145">
            <v>7000497</v>
          </cell>
          <cell r="AY145">
            <v>0</v>
          </cell>
          <cell r="AZ145">
            <v>0</v>
          </cell>
          <cell r="BA145" t="str">
            <v xml:space="preserve"> ||</v>
          </cell>
          <cell r="BB145">
            <v>1.24</v>
          </cell>
          <cell r="BC145">
            <v>1.2930999999999999</v>
          </cell>
          <cell r="BD145">
            <v>1.5747</v>
          </cell>
          <cell r="BE145">
            <v>0</v>
          </cell>
          <cell r="BF145">
            <v>1.2157199999999999</v>
          </cell>
          <cell r="BG145">
            <v>2.2499999999999999E-2</v>
          </cell>
          <cell r="BH145">
            <v>0</v>
          </cell>
        </row>
        <row r="146">
          <cell r="A146" t="str">
            <v>T133</v>
          </cell>
          <cell r="B146" t="str">
            <v>Mt. Holly</v>
          </cell>
          <cell r="E146" t="str">
            <v>Rutland</v>
          </cell>
          <cell r="F146">
            <v>39</v>
          </cell>
          <cell r="H146">
            <v>2558292</v>
          </cell>
          <cell r="I146">
            <v>522032</v>
          </cell>
          <cell r="J146">
            <v>0</v>
          </cell>
          <cell r="K146">
            <v>0</v>
          </cell>
          <cell r="L146">
            <v>0</v>
          </cell>
          <cell r="M146">
            <v>2558292</v>
          </cell>
          <cell r="N146">
            <v>522032</v>
          </cell>
          <cell r="O146">
            <v>2036260</v>
          </cell>
          <cell r="P146">
            <v>196.07</v>
          </cell>
          <cell r="Q146">
            <v>9.73</v>
          </cell>
          <cell r="R146">
            <v>59042</v>
          </cell>
          <cell r="S146">
            <v>0</v>
          </cell>
          <cell r="T146">
            <v>2036260</v>
          </cell>
          <cell r="U146">
            <v>10385.370000000001</v>
          </cell>
          <cell r="V146">
            <v>1820880</v>
          </cell>
          <cell r="W146">
            <v>8961.91</v>
          </cell>
          <cell r="X146">
            <v>43954</v>
          </cell>
          <cell r="Y146">
            <v>216.33</v>
          </cell>
          <cell r="Z146">
            <v>8745.58</v>
          </cell>
          <cell r="AA146">
            <v>71926</v>
          </cell>
          <cell r="AB146">
            <v>0</v>
          </cell>
          <cell r="AC146">
            <v>71926</v>
          </cell>
          <cell r="AD146">
            <v>366.84</v>
          </cell>
          <cell r="AE146">
            <v>10018.530000000001</v>
          </cell>
          <cell r="AF146">
            <v>0</v>
          </cell>
          <cell r="AG146">
            <v>0</v>
          </cell>
          <cell r="AH146">
            <v>2036260</v>
          </cell>
          <cell r="AI146">
            <v>10385.370000000001</v>
          </cell>
          <cell r="AJ146">
            <v>1.4889399999999999</v>
          </cell>
          <cell r="AK146">
            <v>1.5186999999999999</v>
          </cell>
          <cell r="AL146">
            <v>0.93059999999999998</v>
          </cell>
          <cell r="AM146">
            <v>1.6319999999999999</v>
          </cell>
          <cell r="AN146">
            <v>1.6226</v>
          </cell>
          <cell r="AO146">
            <v>0.93059999999999998</v>
          </cell>
          <cell r="AP146" t="str">
            <v/>
          </cell>
          <cell r="AQ146">
            <v>1.6319999999999999</v>
          </cell>
          <cell r="AR146">
            <v>1.6226</v>
          </cell>
          <cell r="AS146">
            <v>0</v>
          </cell>
          <cell r="AT146">
            <v>0</v>
          </cell>
          <cell r="AU146">
            <v>2036260</v>
          </cell>
          <cell r="AV146">
            <v>9.73</v>
          </cell>
          <cell r="AW146">
            <v>59042</v>
          </cell>
          <cell r="AX146">
            <v>1977218</v>
          </cell>
          <cell r="AY146">
            <v>0</v>
          </cell>
          <cell r="AZ146">
            <v>0</v>
          </cell>
          <cell r="BA146" t="str">
            <v xml:space="preserve"> ||</v>
          </cell>
          <cell r="BB146">
            <v>1.5186999999999999</v>
          </cell>
          <cell r="BC146">
            <v>1.6319999999999999</v>
          </cell>
          <cell r="BD146">
            <v>1.6226</v>
          </cell>
          <cell r="BE146">
            <v>0</v>
          </cell>
          <cell r="BF146">
            <v>1.4889399999999999</v>
          </cell>
          <cell r="BG146">
            <v>2.75E-2</v>
          </cell>
          <cell r="BH146">
            <v>0</v>
          </cell>
        </row>
        <row r="147">
          <cell r="A147" t="str">
            <v>T134</v>
          </cell>
          <cell r="B147" t="str">
            <v>Mt. Tabor</v>
          </cell>
          <cell r="E147" t="str">
            <v>Rutland</v>
          </cell>
          <cell r="F147">
            <v>6</v>
          </cell>
          <cell r="H147">
            <v>511506</v>
          </cell>
          <cell r="I147">
            <v>129851</v>
          </cell>
          <cell r="J147">
            <v>0</v>
          </cell>
          <cell r="K147">
            <v>0</v>
          </cell>
          <cell r="L147">
            <v>0</v>
          </cell>
          <cell r="M147">
            <v>511506</v>
          </cell>
          <cell r="N147">
            <v>129851</v>
          </cell>
          <cell r="O147">
            <v>381655</v>
          </cell>
          <cell r="P147">
            <v>38.700000000000003</v>
          </cell>
          <cell r="Q147">
            <v>1.33</v>
          </cell>
          <cell r="R147">
            <v>8070</v>
          </cell>
          <cell r="S147">
            <v>0</v>
          </cell>
          <cell r="T147">
            <v>381655</v>
          </cell>
          <cell r="U147">
            <v>9861.89</v>
          </cell>
          <cell r="V147">
            <v>336106</v>
          </cell>
          <cell r="W147">
            <v>8745.93</v>
          </cell>
          <cell r="X147">
            <v>1061</v>
          </cell>
          <cell r="Y147">
            <v>27.61</v>
          </cell>
          <cell r="Z147">
            <v>8718.32</v>
          </cell>
          <cell r="AA147">
            <v>962</v>
          </cell>
          <cell r="AB147">
            <v>0</v>
          </cell>
          <cell r="AC147">
            <v>962</v>
          </cell>
          <cell r="AD147">
            <v>24.86</v>
          </cell>
          <cell r="AE147">
            <v>9837.0300000000007</v>
          </cell>
          <cell r="AF147">
            <v>0</v>
          </cell>
          <cell r="AG147">
            <v>0</v>
          </cell>
          <cell r="AH147">
            <v>381655</v>
          </cell>
          <cell r="AI147">
            <v>9861.89</v>
          </cell>
          <cell r="AJ147">
            <v>1.4138900000000001</v>
          </cell>
          <cell r="AK147">
            <v>1.4421999999999999</v>
          </cell>
          <cell r="AL147">
            <v>0.75149999999999995</v>
          </cell>
          <cell r="AM147">
            <v>1.9191</v>
          </cell>
          <cell r="AN147">
            <v>2.0093000000000001</v>
          </cell>
          <cell r="AO147">
            <v>0.75149999999999995</v>
          </cell>
          <cell r="AP147" t="str">
            <v/>
          </cell>
          <cell r="AQ147">
            <v>1.9191</v>
          </cell>
          <cell r="AR147">
            <v>2.0093000000000001</v>
          </cell>
          <cell r="AS147">
            <v>0</v>
          </cell>
          <cell r="AT147">
            <v>0</v>
          </cell>
          <cell r="AU147">
            <v>381655</v>
          </cell>
          <cell r="AV147">
            <v>1.33</v>
          </cell>
          <cell r="AW147">
            <v>8070</v>
          </cell>
          <cell r="AX147">
            <v>373585</v>
          </cell>
          <cell r="AY147">
            <v>0</v>
          </cell>
          <cell r="AZ147">
            <v>0</v>
          </cell>
          <cell r="BA147" t="str">
            <v xml:space="preserve"> ||</v>
          </cell>
          <cell r="BB147">
            <v>1.4421999999999999</v>
          </cell>
          <cell r="BC147">
            <v>1.9191</v>
          </cell>
          <cell r="BD147">
            <v>2.0093000000000001</v>
          </cell>
          <cell r="BE147">
            <v>0</v>
          </cell>
          <cell r="BF147">
            <v>1.4138900000000001</v>
          </cell>
          <cell r="BG147">
            <v>2.6200000000000001E-2</v>
          </cell>
          <cell r="BH147">
            <v>0</v>
          </cell>
        </row>
        <row r="148">
          <cell r="A148" t="str">
            <v>T135</v>
          </cell>
          <cell r="B148" t="str">
            <v>Newark</v>
          </cell>
          <cell r="E148" t="str">
            <v>Caledonia</v>
          </cell>
          <cell r="F148">
            <v>8</v>
          </cell>
          <cell r="H148">
            <v>818008</v>
          </cell>
          <cell r="I148">
            <v>147224</v>
          </cell>
          <cell r="J148">
            <v>0</v>
          </cell>
          <cell r="K148">
            <v>0</v>
          </cell>
          <cell r="L148">
            <v>0</v>
          </cell>
          <cell r="M148">
            <v>818008</v>
          </cell>
          <cell r="N148">
            <v>147224</v>
          </cell>
          <cell r="O148">
            <v>670784</v>
          </cell>
          <cell r="P148">
            <v>82.88</v>
          </cell>
          <cell r="Q148">
            <v>0</v>
          </cell>
          <cell r="R148">
            <v>0</v>
          </cell>
          <cell r="S148">
            <v>0</v>
          </cell>
          <cell r="T148">
            <v>670784</v>
          </cell>
          <cell r="U148">
            <v>8093.44</v>
          </cell>
          <cell r="V148">
            <v>654159</v>
          </cell>
          <cell r="W148">
            <v>7616.24</v>
          </cell>
          <cell r="X148">
            <v>22000</v>
          </cell>
          <cell r="Y148">
            <v>256.14</v>
          </cell>
          <cell r="Z148">
            <v>7360.1</v>
          </cell>
          <cell r="AA148">
            <v>16543</v>
          </cell>
          <cell r="AB148">
            <v>0</v>
          </cell>
          <cell r="AC148">
            <v>16543</v>
          </cell>
          <cell r="AD148">
            <v>199.6</v>
          </cell>
          <cell r="AE148">
            <v>7893.84</v>
          </cell>
          <cell r="AF148">
            <v>0</v>
          </cell>
          <cell r="AG148">
            <v>0</v>
          </cell>
          <cell r="AH148">
            <v>670784</v>
          </cell>
          <cell r="AI148">
            <v>8093.44</v>
          </cell>
          <cell r="AJ148">
            <v>1.16035</v>
          </cell>
          <cell r="AK148">
            <v>1.1836</v>
          </cell>
          <cell r="AL148">
            <v>0.80420000000000003</v>
          </cell>
          <cell r="AM148">
            <v>1.4718</v>
          </cell>
          <cell r="AN148">
            <v>1.8775999999999999</v>
          </cell>
          <cell r="AO148">
            <v>1.2927999999999999</v>
          </cell>
          <cell r="AP148" t="str">
            <v>Reappraised</v>
          </cell>
          <cell r="AQ148">
            <v>0.91549999999999998</v>
          </cell>
          <cell r="AR148">
            <v>1.1679999999999999</v>
          </cell>
          <cell r="AS148">
            <v>1</v>
          </cell>
          <cell r="AT148">
            <v>1</v>
          </cell>
          <cell r="AU148">
            <v>670784</v>
          </cell>
          <cell r="AV148">
            <v>0</v>
          </cell>
          <cell r="AW148">
            <v>0</v>
          </cell>
          <cell r="AX148">
            <v>670784</v>
          </cell>
          <cell r="AY148">
            <v>0</v>
          </cell>
          <cell r="AZ148">
            <v>0</v>
          </cell>
          <cell r="BA148" t="str">
            <v xml:space="preserve"> ||</v>
          </cell>
          <cell r="BB148">
            <v>1.1836</v>
          </cell>
          <cell r="BC148">
            <v>0.91549999999999998</v>
          </cell>
          <cell r="BD148">
            <v>1.1679999999999999</v>
          </cell>
          <cell r="BE148">
            <v>0</v>
          </cell>
          <cell r="BF148">
            <v>1.16035</v>
          </cell>
          <cell r="BG148">
            <v>2.1499999999999998E-2</v>
          </cell>
          <cell r="BH148">
            <v>0</v>
          </cell>
        </row>
        <row r="149">
          <cell r="A149" t="str">
            <v>T136</v>
          </cell>
          <cell r="B149" t="str">
            <v>Newbury</v>
          </cell>
          <cell r="E149" t="str">
            <v>Orange</v>
          </cell>
          <cell r="F149">
            <v>27</v>
          </cell>
          <cell r="H149">
            <v>3643270</v>
          </cell>
          <cell r="I149">
            <v>628912</v>
          </cell>
          <cell r="J149">
            <v>0</v>
          </cell>
          <cell r="K149">
            <v>0</v>
          </cell>
          <cell r="L149">
            <v>0</v>
          </cell>
          <cell r="M149">
            <v>3643270</v>
          </cell>
          <cell r="N149">
            <v>628912</v>
          </cell>
          <cell r="O149">
            <v>3014358</v>
          </cell>
          <cell r="P149">
            <v>287.43</v>
          </cell>
          <cell r="Q149">
            <v>20.55</v>
          </cell>
          <cell r="R149">
            <v>124697</v>
          </cell>
          <cell r="S149">
            <v>0</v>
          </cell>
          <cell r="T149">
            <v>3014358</v>
          </cell>
          <cell r="U149">
            <v>10487.28</v>
          </cell>
          <cell r="V149">
            <v>2864745</v>
          </cell>
          <cell r="W149">
            <v>9618.08</v>
          </cell>
          <cell r="X149">
            <v>64536</v>
          </cell>
          <cell r="Y149">
            <v>216.67</v>
          </cell>
          <cell r="Z149">
            <v>9401.41</v>
          </cell>
          <cell r="AA149">
            <v>81000</v>
          </cell>
          <cell r="AB149">
            <v>0</v>
          </cell>
          <cell r="AC149">
            <v>81000</v>
          </cell>
          <cell r="AD149">
            <v>281.81</v>
          </cell>
          <cell r="AE149">
            <v>10205.469999999999</v>
          </cell>
          <cell r="AF149">
            <v>0</v>
          </cell>
          <cell r="AG149">
            <v>0</v>
          </cell>
          <cell r="AH149">
            <v>3014358</v>
          </cell>
          <cell r="AI149">
            <v>10487.28</v>
          </cell>
          <cell r="AJ149">
            <v>1.5035499999999999</v>
          </cell>
          <cell r="AK149">
            <v>1.5336000000000001</v>
          </cell>
          <cell r="AL149">
            <v>0.91910000000000003</v>
          </cell>
          <cell r="AM149">
            <v>1.6686000000000001</v>
          </cell>
          <cell r="AN149">
            <v>1.6429</v>
          </cell>
          <cell r="AO149">
            <v>0.91910000000000003</v>
          </cell>
          <cell r="AP149" t="str">
            <v/>
          </cell>
          <cell r="AQ149">
            <v>1.6686000000000001</v>
          </cell>
          <cell r="AR149">
            <v>1.6429</v>
          </cell>
          <cell r="AS149">
            <v>0</v>
          </cell>
          <cell r="AT149">
            <v>0</v>
          </cell>
          <cell r="AU149">
            <v>3014358</v>
          </cell>
          <cell r="AV149">
            <v>20.55</v>
          </cell>
          <cell r="AW149">
            <v>124697</v>
          </cell>
          <cell r="AX149">
            <v>2889661</v>
          </cell>
          <cell r="AY149">
            <v>0</v>
          </cell>
          <cell r="AZ149">
            <v>0</v>
          </cell>
          <cell r="BA149" t="str">
            <v xml:space="preserve"> ||</v>
          </cell>
          <cell r="BB149">
            <v>1.5336000000000001</v>
          </cell>
          <cell r="BC149">
            <v>1.6686000000000001</v>
          </cell>
          <cell r="BD149">
            <v>1.6429</v>
          </cell>
          <cell r="BE149">
            <v>0</v>
          </cell>
          <cell r="BF149">
            <v>1.5035499999999999</v>
          </cell>
          <cell r="BG149">
            <v>2.7799999999999998E-2</v>
          </cell>
          <cell r="BH149">
            <v>0</v>
          </cell>
        </row>
        <row r="150">
          <cell r="A150" t="str">
            <v>T137</v>
          </cell>
          <cell r="B150" t="str">
            <v>Newfane</v>
          </cell>
          <cell r="E150" t="str">
            <v>Windham</v>
          </cell>
          <cell r="F150">
            <v>46</v>
          </cell>
          <cell r="H150">
            <v>3234604</v>
          </cell>
          <cell r="I150">
            <v>586078</v>
          </cell>
          <cell r="J150">
            <v>0</v>
          </cell>
          <cell r="K150">
            <v>0</v>
          </cell>
          <cell r="L150">
            <v>0</v>
          </cell>
          <cell r="M150">
            <v>3234604</v>
          </cell>
          <cell r="N150">
            <v>586078</v>
          </cell>
          <cell r="O150">
            <v>2648526</v>
          </cell>
          <cell r="P150">
            <v>244.96</v>
          </cell>
          <cell r="Q150">
            <v>6.82</v>
          </cell>
          <cell r="R150">
            <v>41384</v>
          </cell>
          <cell r="S150">
            <v>0</v>
          </cell>
          <cell r="T150">
            <v>2648526</v>
          </cell>
          <cell r="U150">
            <v>10812.08</v>
          </cell>
          <cell r="V150">
            <v>2358311</v>
          </cell>
          <cell r="W150">
            <v>9620.65</v>
          </cell>
          <cell r="X150">
            <v>37322</v>
          </cell>
          <cell r="Y150">
            <v>152.25</v>
          </cell>
          <cell r="Z150">
            <v>9468.4</v>
          </cell>
          <cell r="AA150">
            <v>36676</v>
          </cell>
          <cell r="AB150">
            <v>0</v>
          </cell>
          <cell r="AC150">
            <v>36676</v>
          </cell>
          <cell r="AD150">
            <v>149.72</v>
          </cell>
          <cell r="AE150">
            <v>10662.36</v>
          </cell>
          <cell r="AF150">
            <v>0</v>
          </cell>
          <cell r="AG150">
            <v>0</v>
          </cell>
          <cell r="AH150">
            <v>2648526</v>
          </cell>
          <cell r="AI150">
            <v>10812.08</v>
          </cell>
          <cell r="AJ150">
            <v>1.5501199999999999</v>
          </cell>
          <cell r="AK150">
            <v>1.5810999999999999</v>
          </cell>
          <cell r="AL150">
            <v>0.87319999999999998</v>
          </cell>
          <cell r="AM150">
            <v>1.8107</v>
          </cell>
          <cell r="AN150">
            <v>1.7293000000000001</v>
          </cell>
          <cell r="AO150">
            <v>0.87319999999999998</v>
          </cell>
          <cell r="AP150" t="str">
            <v/>
          </cell>
          <cell r="AQ150">
            <v>1.8107</v>
          </cell>
          <cell r="AR150">
            <v>1.7293000000000001</v>
          </cell>
          <cell r="AS150">
            <v>0</v>
          </cell>
          <cell r="AT150">
            <v>0</v>
          </cell>
          <cell r="AU150">
            <v>2648526</v>
          </cell>
          <cell r="AV150">
            <v>6.82</v>
          </cell>
          <cell r="AW150">
            <v>41384</v>
          </cell>
          <cell r="AX150">
            <v>2607142</v>
          </cell>
          <cell r="AY150">
            <v>0</v>
          </cell>
          <cell r="AZ150">
            <v>0</v>
          </cell>
          <cell r="BA150" t="str">
            <v xml:space="preserve"> ||</v>
          </cell>
          <cell r="BB150">
            <v>1.5810999999999999</v>
          </cell>
          <cell r="BC150">
            <v>1.8107</v>
          </cell>
          <cell r="BD150">
            <v>1.7293000000000001</v>
          </cell>
          <cell r="BE150">
            <v>0</v>
          </cell>
          <cell r="BF150">
            <v>1.5501199999999999</v>
          </cell>
          <cell r="BG150">
            <v>2.87E-2</v>
          </cell>
          <cell r="BH150">
            <v>0</v>
          </cell>
        </row>
        <row r="151">
          <cell r="A151" t="str">
            <v>T138</v>
          </cell>
          <cell r="B151" t="str">
            <v>New Haven</v>
          </cell>
          <cell r="E151" t="str">
            <v>Addison</v>
          </cell>
          <cell r="F151">
            <v>1</v>
          </cell>
          <cell r="H151">
            <v>3159249</v>
          </cell>
          <cell r="I151">
            <v>86601</v>
          </cell>
          <cell r="J151">
            <v>0</v>
          </cell>
          <cell r="K151">
            <v>0</v>
          </cell>
          <cell r="L151">
            <v>0</v>
          </cell>
          <cell r="M151">
            <v>3159249</v>
          </cell>
          <cell r="N151">
            <v>86601</v>
          </cell>
          <cell r="O151">
            <v>3072648</v>
          </cell>
          <cell r="P151">
            <v>288.73</v>
          </cell>
          <cell r="Q151">
            <v>5.75</v>
          </cell>
          <cell r="R151">
            <v>34891</v>
          </cell>
          <cell r="S151">
            <v>0</v>
          </cell>
          <cell r="T151">
            <v>3072648</v>
          </cell>
          <cell r="U151">
            <v>10641.94</v>
          </cell>
          <cell r="V151">
            <v>2739046</v>
          </cell>
          <cell r="W151">
            <v>9893.9699999999993</v>
          </cell>
          <cell r="X151">
            <v>0</v>
          </cell>
          <cell r="Y151">
            <v>0</v>
          </cell>
          <cell r="Z151">
            <v>9893.9699999999993</v>
          </cell>
          <cell r="AA151">
            <v>111474</v>
          </cell>
          <cell r="AB151">
            <v>0</v>
          </cell>
          <cell r="AC151">
            <v>111474</v>
          </cell>
          <cell r="AD151">
            <v>386.08</v>
          </cell>
          <cell r="AE151">
            <v>10255.86</v>
          </cell>
          <cell r="AF151">
            <v>0</v>
          </cell>
          <cell r="AG151">
            <v>0</v>
          </cell>
          <cell r="AH151">
            <v>3072648</v>
          </cell>
          <cell r="AI151">
            <v>10641.94</v>
          </cell>
          <cell r="AJ151">
            <v>1.52573</v>
          </cell>
          <cell r="AK151">
            <v>1.5562</v>
          </cell>
          <cell r="AL151">
            <v>0.97219999999999995</v>
          </cell>
          <cell r="AM151">
            <v>1.6007</v>
          </cell>
          <cell r="AN151">
            <v>1.5531999999999999</v>
          </cell>
          <cell r="AO151">
            <v>0.97219999999999995</v>
          </cell>
          <cell r="AP151" t="str">
            <v/>
          </cell>
          <cell r="AQ151">
            <v>1.6007</v>
          </cell>
          <cell r="AR151">
            <v>1.5531999999999999</v>
          </cell>
          <cell r="AS151">
            <v>0</v>
          </cell>
          <cell r="AT151">
            <v>0</v>
          </cell>
          <cell r="AU151">
            <v>3072648</v>
          </cell>
          <cell r="AV151">
            <v>5.75</v>
          </cell>
          <cell r="AW151">
            <v>34891</v>
          </cell>
          <cell r="AX151">
            <v>3037757</v>
          </cell>
          <cell r="AY151">
            <v>0</v>
          </cell>
          <cell r="AZ151">
            <v>0</v>
          </cell>
          <cell r="BA151" t="str">
            <v xml:space="preserve"> ||</v>
          </cell>
          <cell r="BB151">
            <v>1.5562</v>
          </cell>
          <cell r="BC151">
            <v>1.6007</v>
          </cell>
          <cell r="BD151">
            <v>1.5531999999999999</v>
          </cell>
          <cell r="BE151">
            <v>0</v>
          </cell>
          <cell r="BF151">
            <v>1.52573</v>
          </cell>
          <cell r="BG151">
            <v>2.8199999999999999E-2</v>
          </cell>
          <cell r="BH151">
            <v>0</v>
          </cell>
        </row>
        <row r="152">
          <cell r="A152" t="str">
            <v>T139</v>
          </cell>
          <cell r="B152" t="str">
            <v>Newport City</v>
          </cell>
          <cell r="E152" t="str">
            <v>Orleans</v>
          </cell>
          <cell r="F152">
            <v>31</v>
          </cell>
          <cell r="H152">
            <v>7669953</v>
          </cell>
          <cell r="I152">
            <v>1171191</v>
          </cell>
          <cell r="J152">
            <v>0</v>
          </cell>
          <cell r="K152">
            <v>0</v>
          </cell>
          <cell r="L152">
            <v>0</v>
          </cell>
          <cell r="M152">
            <v>7669953</v>
          </cell>
          <cell r="N152">
            <v>1171191</v>
          </cell>
          <cell r="O152">
            <v>6498762</v>
          </cell>
          <cell r="P152">
            <v>716.57</v>
          </cell>
          <cell r="Q152">
            <v>36.68</v>
          </cell>
          <cell r="R152">
            <v>222574</v>
          </cell>
          <cell r="S152">
            <v>0</v>
          </cell>
          <cell r="T152">
            <v>6498762</v>
          </cell>
          <cell r="U152">
            <v>9069.26</v>
          </cell>
          <cell r="V152">
            <v>6431897</v>
          </cell>
          <cell r="W152">
            <v>8791.67</v>
          </cell>
          <cell r="X152">
            <v>268931</v>
          </cell>
          <cell r="Y152">
            <v>367.6</v>
          </cell>
          <cell r="Z152">
            <v>8424.07</v>
          </cell>
          <cell r="AA152">
            <v>265382</v>
          </cell>
          <cell r="AB152">
            <v>0</v>
          </cell>
          <cell r="AC152">
            <v>265382</v>
          </cell>
          <cell r="AD152">
            <v>370.35</v>
          </cell>
          <cell r="AE152">
            <v>8698.91</v>
          </cell>
          <cell r="AF152">
            <v>0</v>
          </cell>
          <cell r="AG152">
            <v>0</v>
          </cell>
          <cell r="AH152">
            <v>6498762</v>
          </cell>
          <cell r="AI152">
            <v>9069.26</v>
          </cell>
          <cell r="AJ152">
            <v>1.3002499999999999</v>
          </cell>
          <cell r="AK152">
            <v>1.3263</v>
          </cell>
          <cell r="AL152">
            <v>1.0709</v>
          </cell>
          <cell r="AM152">
            <v>1.2384999999999999</v>
          </cell>
          <cell r="AN152">
            <v>1.41</v>
          </cell>
          <cell r="AO152">
            <v>1.0709</v>
          </cell>
          <cell r="AP152" t="str">
            <v/>
          </cell>
          <cell r="AQ152">
            <v>1.2384999999999999</v>
          </cell>
          <cell r="AR152">
            <v>1.41</v>
          </cell>
          <cell r="AS152">
            <v>0</v>
          </cell>
          <cell r="AT152">
            <v>0</v>
          </cell>
          <cell r="AU152">
            <v>6498762</v>
          </cell>
          <cell r="AV152">
            <v>36.68</v>
          </cell>
          <cell r="AW152">
            <v>222574</v>
          </cell>
          <cell r="AX152">
            <v>6276188</v>
          </cell>
          <cell r="AY152">
            <v>0</v>
          </cell>
          <cell r="AZ152">
            <v>0</v>
          </cell>
          <cell r="BA152" t="str">
            <v xml:space="preserve"> ||</v>
          </cell>
          <cell r="BB152">
            <v>1.3263</v>
          </cell>
          <cell r="BC152">
            <v>1.2384999999999999</v>
          </cell>
          <cell r="BD152">
            <v>1.41</v>
          </cell>
          <cell r="BE152">
            <v>0</v>
          </cell>
          <cell r="BF152">
            <v>1.3002499999999999</v>
          </cell>
          <cell r="BG152">
            <v>2.41E-2</v>
          </cell>
          <cell r="BH152">
            <v>0</v>
          </cell>
        </row>
        <row r="153">
          <cell r="A153" t="str">
            <v>T140</v>
          </cell>
          <cell r="B153" t="str">
            <v>Newport Town</v>
          </cell>
          <cell r="E153" t="str">
            <v>Orleans</v>
          </cell>
          <cell r="F153">
            <v>31</v>
          </cell>
          <cell r="H153">
            <v>2652980</v>
          </cell>
          <cell r="I153">
            <v>485688</v>
          </cell>
          <cell r="J153">
            <v>0</v>
          </cell>
          <cell r="K153">
            <v>0</v>
          </cell>
          <cell r="L153">
            <v>0</v>
          </cell>
          <cell r="M153">
            <v>2652980</v>
          </cell>
          <cell r="N153">
            <v>485688</v>
          </cell>
          <cell r="O153">
            <v>2167292</v>
          </cell>
          <cell r="P153">
            <v>249.55</v>
          </cell>
          <cell r="Q153">
            <v>14.95</v>
          </cell>
          <cell r="R153">
            <v>90717</v>
          </cell>
          <cell r="S153">
            <v>0</v>
          </cell>
          <cell r="T153">
            <v>2167292</v>
          </cell>
          <cell r="U153">
            <v>8684.7999999999993</v>
          </cell>
          <cell r="V153">
            <v>2015318</v>
          </cell>
          <cell r="W153">
            <v>8498.07</v>
          </cell>
          <cell r="X153">
            <v>11870</v>
          </cell>
          <cell r="Y153">
            <v>50.05</v>
          </cell>
          <cell r="Z153">
            <v>8448.02</v>
          </cell>
          <cell r="AA153">
            <v>15795</v>
          </cell>
          <cell r="AB153">
            <v>0</v>
          </cell>
          <cell r="AC153">
            <v>15795</v>
          </cell>
          <cell r="AD153">
            <v>63.29</v>
          </cell>
          <cell r="AE153">
            <v>8621.51</v>
          </cell>
          <cell r="AF153">
            <v>0</v>
          </cell>
          <cell r="AG153">
            <v>0</v>
          </cell>
          <cell r="AH153">
            <v>2167292</v>
          </cell>
          <cell r="AI153">
            <v>8684.7999999999993</v>
          </cell>
          <cell r="AJ153">
            <v>1.2451300000000001</v>
          </cell>
          <cell r="AK153">
            <v>1.27</v>
          </cell>
          <cell r="AL153">
            <v>1.0721000000000001</v>
          </cell>
          <cell r="AM153">
            <v>1.1846000000000001</v>
          </cell>
          <cell r="AN153">
            <v>1.4085000000000001</v>
          </cell>
          <cell r="AO153">
            <v>1.0721000000000001</v>
          </cell>
          <cell r="AP153" t="str">
            <v/>
          </cell>
          <cell r="AQ153">
            <v>1.1846000000000001</v>
          </cell>
          <cell r="AR153">
            <v>1.4085000000000001</v>
          </cell>
          <cell r="AS153">
            <v>0</v>
          </cell>
          <cell r="AT153">
            <v>0</v>
          </cell>
          <cell r="AU153">
            <v>2167292</v>
          </cell>
          <cell r="AV153">
            <v>14.95</v>
          </cell>
          <cell r="AW153">
            <v>90717</v>
          </cell>
          <cell r="AX153">
            <v>2076575</v>
          </cell>
          <cell r="AY153">
            <v>0</v>
          </cell>
          <cell r="AZ153">
            <v>0</v>
          </cell>
          <cell r="BA153" t="str">
            <v xml:space="preserve"> ||</v>
          </cell>
          <cell r="BB153">
            <v>1.27</v>
          </cell>
          <cell r="BC153">
            <v>1.1846000000000001</v>
          </cell>
          <cell r="BD153">
            <v>1.4085000000000001</v>
          </cell>
          <cell r="BE153">
            <v>0</v>
          </cell>
          <cell r="BF153">
            <v>1.2451300000000001</v>
          </cell>
          <cell r="BG153">
            <v>2.3E-2</v>
          </cell>
          <cell r="BH153">
            <v>0</v>
          </cell>
        </row>
        <row r="154">
          <cell r="A154" t="str">
            <v>T141</v>
          </cell>
          <cell r="B154" t="str">
            <v>North Bennington ID</v>
          </cell>
          <cell r="E154" t="str">
            <v>Bennington</v>
          </cell>
          <cell r="F154">
            <v>5</v>
          </cell>
          <cell r="H154">
            <v>3704839</v>
          </cell>
          <cell r="I154">
            <v>529524</v>
          </cell>
          <cell r="J154">
            <v>0</v>
          </cell>
          <cell r="K154">
            <v>0</v>
          </cell>
          <cell r="L154">
            <v>0</v>
          </cell>
          <cell r="M154">
            <v>3704839</v>
          </cell>
          <cell r="N154">
            <v>529524</v>
          </cell>
          <cell r="O154">
            <v>3175315</v>
          </cell>
          <cell r="P154">
            <v>299.08</v>
          </cell>
          <cell r="Q154">
            <v>16.27</v>
          </cell>
          <cell r="R154">
            <v>98726</v>
          </cell>
          <cell r="S154">
            <v>0</v>
          </cell>
          <cell r="T154">
            <v>3175315</v>
          </cell>
          <cell r="U154">
            <v>10616.94</v>
          </cell>
          <cell r="V154">
            <v>3123513</v>
          </cell>
          <cell r="W154">
            <v>10078.120000000001</v>
          </cell>
          <cell r="X154">
            <v>173098</v>
          </cell>
          <cell r="Y154">
            <v>558.51</v>
          </cell>
          <cell r="Z154">
            <v>9519.61</v>
          </cell>
          <cell r="AA154">
            <v>162581</v>
          </cell>
          <cell r="AB154">
            <v>0</v>
          </cell>
          <cell r="AC154">
            <v>162581</v>
          </cell>
          <cell r="AD154">
            <v>543.6</v>
          </cell>
          <cell r="AE154">
            <v>10073.34</v>
          </cell>
          <cell r="AF154">
            <v>0</v>
          </cell>
          <cell r="AG154">
            <v>0</v>
          </cell>
          <cell r="AH154">
            <v>3175315</v>
          </cell>
          <cell r="AI154">
            <v>10616.94</v>
          </cell>
          <cell r="AJ154">
            <v>1.52214</v>
          </cell>
          <cell r="AK154">
            <v>1.5526</v>
          </cell>
          <cell r="AL154">
            <v>0.90359999999999996</v>
          </cell>
          <cell r="AM154">
            <v>1.7181999999999999</v>
          </cell>
          <cell r="AN154">
            <v>1.6711</v>
          </cell>
          <cell r="AO154" t="str">
            <v>NA</v>
          </cell>
          <cell r="AP154" t="str">
            <v>Reappraised</v>
          </cell>
          <cell r="AQ154" t="str">
            <v>NA</v>
          </cell>
          <cell r="AR154" t="str">
            <v>NA</v>
          </cell>
          <cell r="AS154">
            <v>1</v>
          </cell>
          <cell r="AT154">
            <v>1</v>
          </cell>
          <cell r="AU154">
            <v>3175315</v>
          </cell>
          <cell r="AV154">
            <v>16.27</v>
          </cell>
          <cell r="AW154">
            <v>98726</v>
          </cell>
          <cell r="AX154">
            <v>3076589</v>
          </cell>
          <cell r="AY154">
            <v>0</v>
          </cell>
          <cell r="AZ154">
            <v>0</v>
          </cell>
          <cell r="BA154" t="str">
            <v xml:space="preserve"> ||</v>
          </cell>
          <cell r="BB154">
            <v>1.5526</v>
          </cell>
          <cell r="BC154" t="str">
            <v>NA</v>
          </cell>
          <cell r="BD154" t="str">
            <v>NA</v>
          </cell>
          <cell r="BE154">
            <v>0</v>
          </cell>
          <cell r="BF154">
            <v>1.52214</v>
          </cell>
          <cell r="BG154">
            <v>2.8199999999999999E-2</v>
          </cell>
          <cell r="BH154">
            <v>0</v>
          </cell>
        </row>
        <row r="155">
          <cell r="A155" t="str">
            <v>T142</v>
          </cell>
          <cell r="B155" t="str">
            <v>Northfield</v>
          </cell>
          <cell r="E155" t="str">
            <v>Washington</v>
          </cell>
          <cell r="F155">
            <v>43</v>
          </cell>
          <cell r="H155">
            <v>8638276</v>
          </cell>
          <cell r="I155">
            <v>1221778</v>
          </cell>
          <cell r="J155">
            <v>0</v>
          </cell>
          <cell r="K155">
            <v>0</v>
          </cell>
          <cell r="L155">
            <v>0</v>
          </cell>
          <cell r="M155">
            <v>8638276</v>
          </cell>
          <cell r="N155">
            <v>1221778</v>
          </cell>
          <cell r="O155">
            <v>7416498</v>
          </cell>
          <cell r="P155">
            <v>733.81</v>
          </cell>
          <cell r="Q155">
            <v>17.809999999999999</v>
          </cell>
          <cell r="R155">
            <v>108071</v>
          </cell>
          <cell r="S155">
            <v>0</v>
          </cell>
          <cell r="T155">
            <v>7416498</v>
          </cell>
          <cell r="U155">
            <v>10106.84</v>
          </cell>
          <cell r="V155">
            <v>6760138</v>
          </cell>
          <cell r="W155">
            <v>8890.01</v>
          </cell>
          <cell r="X155">
            <v>316653</v>
          </cell>
          <cell r="Y155">
            <v>416.42</v>
          </cell>
          <cell r="Z155">
            <v>8473.59</v>
          </cell>
          <cell r="AA155">
            <v>385159</v>
          </cell>
          <cell r="AB155">
            <v>0</v>
          </cell>
          <cell r="AC155">
            <v>385159</v>
          </cell>
          <cell r="AD155">
            <v>524.88</v>
          </cell>
          <cell r="AE155">
            <v>9581.9599999999991</v>
          </cell>
          <cell r="AF155">
            <v>0</v>
          </cell>
          <cell r="AG155">
            <v>0</v>
          </cell>
          <cell r="AH155">
            <v>7416498</v>
          </cell>
          <cell r="AI155">
            <v>10106.84</v>
          </cell>
          <cell r="AJ155">
            <v>1.4490099999999999</v>
          </cell>
          <cell r="AK155">
            <v>1.478</v>
          </cell>
          <cell r="AL155">
            <v>1.1362000000000001</v>
          </cell>
          <cell r="AM155">
            <v>1.3008</v>
          </cell>
          <cell r="AN155">
            <v>1.329</v>
          </cell>
          <cell r="AO155">
            <v>1.1362000000000001</v>
          </cell>
          <cell r="AP155" t="str">
            <v/>
          </cell>
          <cell r="AQ155">
            <v>1.3008</v>
          </cell>
          <cell r="AR155">
            <v>1.329</v>
          </cell>
          <cell r="AS155">
            <v>0</v>
          </cell>
          <cell r="AT155">
            <v>0</v>
          </cell>
          <cell r="AU155">
            <v>7416498</v>
          </cell>
          <cell r="AV155">
            <v>17.809999999999999</v>
          </cell>
          <cell r="AW155">
            <v>108071</v>
          </cell>
          <cell r="AX155">
            <v>7308427</v>
          </cell>
          <cell r="AY155">
            <v>0</v>
          </cell>
          <cell r="AZ155">
            <v>0</v>
          </cell>
          <cell r="BA155" t="str">
            <v xml:space="preserve"> ||</v>
          </cell>
          <cell r="BB155">
            <v>1.478</v>
          </cell>
          <cell r="BC155">
            <v>1.3008</v>
          </cell>
          <cell r="BD155">
            <v>1.329</v>
          </cell>
          <cell r="BE155">
            <v>0</v>
          </cell>
          <cell r="BF155">
            <v>1.4490099999999999</v>
          </cell>
          <cell r="BG155">
            <v>2.6800000000000001E-2</v>
          </cell>
          <cell r="BH155">
            <v>0</v>
          </cell>
        </row>
        <row r="156">
          <cell r="A156" t="str">
            <v>T143</v>
          </cell>
          <cell r="B156" t="str">
            <v>North Hero</v>
          </cell>
          <cell r="E156" t="str">
            <v>Grand Isle</v>
          </cell>
          <cell r="F156">
            <v>24</v>
          </cell>
          <cell r="H156">
            <v>1450900</v>
          </cell>
          <cell r="I156">
            <v>355567</v>
          </cell>
          <cell r="J156">
            <v>0</v>
          </cell>
          <cell r="K156">
            <v>0</v>
          </cell>
          <cell r="L156">
            <v>0</v>
          </cell>
          <cell r="M156">
            <v>1450900</v>
          </cell>
          <cell r="N156">
            <v>355567</v>
          </cell>
          <cell r="O156">
            <v>1095333</v>
          </cell>
          <cell r="P156">
            <v>109.14</v>
          </cell>
          <cell r="Q156">
            <v>2</v>
          </cell>
          <cell r="R156">
            <v>12136</v>
          </cell>
          <cell r="S156">
            <v>0</v>
          </cell>
          <cell r="T156">
            <v>1095333</v>
          </cell>
          <cell r="U156">
            <v>10036.040000000001</v>
          </cell>
          <cell r="V156">
            <v>937458</v>
          </cell>
          <cell r="W156">
            <v>8288.75</v>
          </cell>
          <cell r="X156">
            <v>0</v>
          </cell>
          <cell r="Y156">
            <v>0</v>
          </cell>
          <cell r="Z156">
            <v>8288.75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10036.040000000001</v>
          </cell>
          <cell r="AF156">
            <v>0</v>
          </cell>
          <cell r="AG156">
            <v>0</v>
          </cell>
          <cell r="AH156">
            <v>1095333</v>
          </cell>
          <cell r="AI156">
            <v>10036.040000000001</v>
          </cell>
          <cell r="AJ156">
            <v>1.43886</v>
          </cell>
          <cell r="AK156">
            <v>1.4676</v>
          </cell>
          <cell r="AL156">
            <v>0.75349999999999995</v>
          </cell>
          <cell r="AM156">
            <v>1.9477</v>
          </cell>
          <cell r="AN156">
            <v>2.004</v>
          </cell>
          <cell r="AO156">
            <v>0.75349999999999995</v>
          </cell>
          <cell r="AP156" t="str">
            <v/>
          </cell>
          <cell r="AQ156">
            <v>1.9477</v>
          </cell>
          <cell r="AR156">
            <v>2.004</v>
          </cell>
          <cell r="AS156">
            <v>0</v>
          </cell>
          <cell r="AT156">
            <v>0</v>
          </cell>
          <cell r="AU156">
            <v>1095333</v>
          </cell>
          <cell r="AV156">
            <v>2</v>
          </cell>
          <cell r="AW156">
            <v>12136</v>
          </cell>
          <cell r="AX156">
            <v>1083197</v>
          </cell>
          <cell r="AY156">
            <v>0</v>
          </cell>
          <cell r="AZ156">
            <v>0</v>
          </cell>
          <cell r="BA156" t="str">
            <v xml:space="preserve"> ||</v>
          </cell>
          <cell r="BB156">
            <v>1.4676</v>
          </cell>
          <cell r="BC156">
            <v>1.9477</v>
          </cell>
          <cell r="BD156">
            <v>2.004</v>
          </cell>
          <cell r="BE156">
            <v>0</v>
          </cell>
          <cell r="BF156">
            <v>1.43886</v>
          </cell>
          <cell r="BG156">
            <v>2.6599999999999999E-2</v>
          </cell>
          <cell r="BH156">
            <v>0</v>
          </cell>
        </row>
        <row r="157">
          <cell r="A157" t="str">
            <v>T144</v>
          </cell>
          <cell r="B157" t="str">
            <v>Norton</v>
          </cell>
          <cell r="E157" t="str">
            <v>Essex</v>
          </cell>
          <cell r="F157">
            <v>19</v>
          </cell>
          <cell r="H157">
            <v>220612</v>
          </cell>
          <cell r="I157">
            <v>46707</v>
          </cell>
          <cell r="J157">
            <v>0</v>
          </cell>
          <cell r="K157">
            <v>0</v>
          </cell>
          <cell r="L157">
            <v>0</v>
          </cell>
          <cell r="M157">
            <v>220612</v>
          </cell>
          <cell r="N157">
            <v>46707</v>
          </cell>
          <cell r="O157">
            <v>173905</v>
          </cell>
          <cell r="P157">
            <v>23.02</v>
          </cell>
          <cell r="Q157">
            <v>0</v>
          </cell>
          <cell r="R157">
            <v>0</v>
          </cell>
          <cell r="S157">
            <v>0</v>
          </cell>
          <cell r="T157">
            <v>173905</v>
          </cell>
          <cell r="U157">
            <v>7554.52</v>
          </cell>
          <cell r="V157">
            <v>238332</v>
          </cell>
          <cell r="W157">
            <v>9988.77</v>
          </cell>
          <cell r="X157">
            <v>0</v>
          </cell>
          <cell r="Y157">
            <v>0</v>
          </cell>
          <cell r="Z157">
            <v>9988.77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7554.52</v>
          </cell>
          <cell r="AF157">
            <v>0</v>
          </cell>
          <cell r="AG157">
            <v>0</v>
          </cell>
          <cell r="AH157">
            <v>173905</v>
          </cell>
          <cell r="AI157">
            <v>7554.52</v>
          </cell>
          <cell r="AJ157">
            <v>1.0830900000000001</v>
          </cell>
          <cell r="AK157">
            <v>1.1048</v>
          </cell>
          <cell r="AL157">
            <v>1.1297999999999999</v>
          </cell>
          <cell r="AM157">
            <v>0.97789999999999999</v>
          </cell>
          <cell r="AN157">
            <v>1.3365</v>
          </cell>
          <cell r="AO157">
            <v>1.1297999999999999</v>
          </cell>
          <cell r="AP157" t="str">
            <v/>
          </cell>
          <cell r="AQ157">
            <v>0.97789999999999999</v>
          </cell>
          <cell r="AR157">
            <v>1.3365</v>
          </cell>
          <cell r="AS157">
            <v>0</v>
          </cell>
          <cell r="AT157">
            <v>0</v>
          </cell>
          <cell r="AU157">
            <v>173905</v>
          </cell>
          <cell r="AV157">
            <v>0</v>
          </cell>
          <cell r="AW157">
            <v>0</v>
          </cell>
          <cell r="AX157">
            <v>173905</v>
          </cell>
          <cell r="AY157">
            <v>0</v>
          </cell>
          <cell r="AZ157">
            <v>0</v>
          </cell>
          <cell r="BA157" t="str">
            <v xml:space="preserve"> ||</v>
          </cell>
          <cell r="BB157">
            <v>1.1048</v>
          </cell>
          <cell r="BC157">
            <v>0.97789999999999999</v>
          </cell>
          <cell r="BD157">
            <v>1.3365</v>
          </cell>
          <cell r="BE157">
            <v>0</v>
          </cell>
          <cell r="BF157">
            <v>1.0830900000000001</v>
          </cell>
          <cell r="BG157">
            <v>0.02</v>
          </cell>
          <cell r="BH157">
            <v>0</v>
          </cell>
        </row>
        <row r="158">
          <cell r="A158" t="str">
            <v>T145</v>
          </cell>
          <cell r="B158" t="str">
            <v>Norwich</v>
          </cell>
          <cell r="E158" t="str">
            <v>Windsor</v>
          </cell>
          <cell r="F158">
            <v>55</v>
          </cell>
          <cell r="H158">
            <v>9698739</v>
          </cell>
          <cell r="I158">
            <v>1273725</v>
          </cell>
          <cell r="J158">
            <v>0</v>
          </cell>
          <cell r="K158">
            <v>0</v>
          </cell>
          <cell r="L158">
            <v>0</v>
          </cell>
          <cell r="M158">
            <v>9698739</v>
          </cell>
          <cell r="N158">
            <v>1273725</v>
          </cell>
          <cell r="O158">
            <v>8425014</v>
          </cell>
          <cell r="P158">
            <v>698.16</v>
          </cell>
          <cell r="Q158">
            <v>6.19</v>
          </cell>
          <cell r="R158">
            <v>37561</v>
          </cell>
          <cell r="S158">
            <v>0</v>
          </cell>
          <cell r="T158">
            <v>8425014</v>
          </cell>
          <cell r="U158">
            <v>12067.45</v>
          </cell>
          <cell r="V158">
            <v>8193584</v>
          </cell>
          <cell r="W158">
            <v>11401.51</v>
          </cell>
          <cell r="X158">
            <v>450423</v>
          </cell>
          <cell r="Y158">
            <v>626.77</v>
          </cell>
          <cell r="Z158">
            <v>10774.74</v>
          </cell>
          <cell r="AA158">
            <v>730104</v>
          </cell>
          <cell r="AB158">
            <v>0</v>
          </cell>
          <cell r="AC158">
            <v>730104</v>
          </cell>
          <cell r="AD158">
            <v>1045.75</v>
          </cell>
          <cell r="AE158">
            <v>11021.7</v>
          </cell>
          <cell r="AF158">
            <v>0</v>
          </cell>
          <cell r="AG158">
            <v>0</v>
          </cell>
          <cell r="AH158">
            <v>8425014</v>
          </cell>
          <cell r="AI158">
            <v>12067.45</v>
          </cell>
          <cell r="AJ158">
            <v>1.7301</v>
          </cell>
          <cell r="AK158">
            <v>1.7646999999999999</v>
          </cell>
          <cell r="AL158">
            <v>1.0821000000000001</v>
          </cell>
          <cell r="AM158">
            <v>1.6308</v>
          </cell>
          <cell r="AN158">
            <v>1.3954</v>
          </cell>
          <cell r="AO158">
            <v>1.0821000000000001</v>
          </cell>
          <cell r="AP158" t="str">
            <v/>
          </cell>
          <cell r="AQ158">
            <v>1.6308</v>
          </cell>
          <cell r="AR158">
            <v>1.3954</v>
          </cell>
          <cell r="AS158">
            <v>0</v>
          </cell>
          <cell r="AT158">
            <v>0</v>
          </cell>
          <cell r="AU158">
            <v>8425014</v>
          </cell>
          <cell r="AV158">
            <v>6.19</v>
          </cell>
          <cell r="AW158">
            <v>37561</v>
          </cell>
          <cell r="AX158">
            <v>8387453</v>
          </cell>
          <cell r="AY158">
            <v>0</v>
          </cell>
          <cell r="AZ158">
            <v>0</v>
          </cell>
          <cell r="BA158" t="str">
            <v xml:space="preserve"> ||</v>
          </cell>
          <cell r="BB158">
            <v>1.7646999999999999</v>
          </cell>
          <cell r="BC158">
            <v>1.6308</v>
          </cell>
          <cell r="BD158">
            <v>1.3954</v>
          </cell>
          <cell r="BE158">
            <v>0</v>
          </cell>
          <cell r="BF158">
            <v>1.7301</v>
          </cell>
          <cell r="BG158">
            <v>3.2000000000000001E-2</v>
          </cell>
          <cell r="BH158">
            <v>0</v>
          </cell>
        </row>
        <row r="159">
          <cell r="A159" t="str">
            <v>T146</v>
          </cell>
          <cell r="B159" t="str">
            <v>Orange</v>
          </cell>
          <cell r="E159" t="str">
            <v>Orange</v>
          </cell>
          <cell r="F159">
            <v>29</v>
          </cell>
          <cell r="H159">
            <v>2060114</v>
          </cell>
          <cell r="I159">
            <v>463830</v>
          </cell>
          <cell r="J159">
            <v>0</v>
          </cell>
          <cell r="K159">
            <v>0</v>
          </cell>
          <cell r="L159">
            <v>0</v>
          </cell>
          <cell r="M159">
            <v>2060114</v>
          </cell>
          <cell r="N159">
            <v>463830</v>
          </cell>
          <cell r="O159">
            <v>1596284</v>
          </cell>
          <cell r="P159">
            <v>168.76</v>
          </cell>
          <cell r="Q159">
            <v>7.39</v>
          </cell>
          <cell r="R159">
            <v>44843</v>
          </cell>
          <cell r="S159">
            <v>0</v>
          </cell>
          <cell r="T159">
            <v>1596284</v>
          </cell>
          <cell r="U159">
            <v>9458.9</v>
          </cell>
          <cell r="V159">
            <v>1597657</v>
          </cell>
          <cell r="W159">
            <v>9135.73</v>
          </cell>
          <cell r="X159">
            <v>43230</v>
          </cell>
          <cell r="Y159">
            <v>247.2</v>
          </cell>
          <cell r="Z159">
            <v>8888.5300000000007</v>
          </cell>
          <cell r="AA159">
            <v>41145</v>
          </cell>
          <cell r="AB159">
            <v>0</v>
          </cell>
          <cell r="AC159">
            <v>41145</v>
          </cell>
          <cell r="AD159">
            <v>243.81</v>
          </cell>
          <cell r="AE159">
            <v>9215.09</v>
          </cell>
          <cell r="AF159">
            <v>0</v>
          </cell>
          <cell r="AG159">
            <v>0</v>
          </cell>
          <cell r="AH159">
            <v>1596284</v>
          </cell>
          <cell r="AI159">
            <v>9458.9</v>
          </cell>
          <cell r="AJ159">
            <v>1.3561099999999999</v>
          </cell>
          <cell r="AK159">
            <v>1.3832</v>
          </cell>
          <cell r="AL159">
            <v>1.0629999999999999</v>
          </cell>
          <cell r="AM159">
            <v>1.3011999999999999</v>
          </cell>
          <cell r="AN159">
            <v>1.4205000000000001</v>
          </cell>
          <cell r="AO159">
            <v>1.0629999999999999</v>
          </cell>
          <cell r="AP159" t="str">
            <v/>
          </cell>
          <cell r="AQ159">
            <v>1.3011999999999999</v>
          </cell>
          <cell r="AR159">
            <v>1.4205000000000001</v>
          </cell>
          <cell r="AS159">
            <v>0</v>
          </cell>
          <cell r="AT159">
            <v>0</v>
          </cell>
          <cell r="AU159">
            <v>1596284</v>
          </cell>
          <cell r="AV159">
            <v>7.39</v>
          </cell>
          <cell r="AW159">
            <v>44843</v>
          </cell>
          <cell r="AX159">
            <v>1551441</v>
          </cell>
          <cell r="AY159">
            <v>0</v>
          </cell>
          <cell r="AZ159">
            <v>0</v>
          </cell>
          <cell r="BA159" t="str">
            <v xml:space="preserve"> ||</v>
          </cell>
          <cell r="BB159">
            <v>1.3832</v>
          </cell>
          <cell r="BC159">
            <v>1.3011999999999999</v>
          </cell>
          <cell r="BD159">
            <v>1.4205000000000001</v>
          </cell>
          <cell r="BE159">
            <v>0</v>
          </cell>
          <cell r="BF159">
            <v>1.3561099999999999</v>
          </cell>
          <cell r="BG159">
            <v>2.5100000000000001E-2</v>
          </cell>
          <cell r="BH159">
            <v>0</v>
          </cell>
        </row>
        <row r="160">
          <cell r="A160" t="str">
            <v>T147</v>
          </cell>
          <cell r="B160" t="str">
            <v>Orleans ID</v>
          </cell>
          <cell r="E160" t="str">
            <v>Orleans</v>
          </cell>
          <cell r="F160">
            <v>34</v>
          </cell>
          <cell r="H160">
            <v>2127203</v>
          </cell>
          <cell r="I160">
            <v>564317</v>
          </cell>
          <cell r="J160">
            <v>0</v>
          </cell>
          <cell r="K160">
            <v>0</v>
          </cell>
          <cell r="L160">
            <v>0</v>
          </cell>
          <cell r="M160">
            <v>2127203</v>
          </cell>
          <cell r="N160">
            <v>564317</v>
          </cell>
          <cell r="O160">
            <v>1562886</v>
          </cell>
          <cell r="P160">
            <v>160.08000000000001</v>
          </cell>
          <cell r="Q160">
            <v>1.24</v>
          </cell>
          <cell r="R160">
            <v>7524</v>
          </cell>
          <cell r="S160">
            <v>0</v>
          </cell>
          <cell r="T160">
            <v>1562886</v>
          </cell>
          <cell r="U160">
            <v>9763.16</v>
          </cell>
          <cell r="V160">
            <v>1400648</v>
          </cell>
          <cell r="W160">
            <v>8539.5</v>
          </cell>
          <cell r="X160">
            <v>100000</v>
          </cell>
          <cell r="Y160">
            <v>609.67999999999995</v>
          </cell>
          <cell r="Z160">
            <v>7929.82</v>
          </cell>
          <cell r="AA160">
            <v>95479</v>
          </cell>
          <cell r="AB160">
            <v>0</v>
          </cell>
          <cell r="AC160">
            <v>95479</v>
          </cell>
          <cell r="AD160">
            <v>596.45000000000005</v>
          </cell>
          <cell r="AE160">
            <v>9166.7099999999991</v>
          </cell>
          <cell r="AF160">
            <v>0</v>
          </cell>
          <cell r="AG160">
            <v>0</v>
          </cell>
          <cell r="AH160">
            <v>1562886</v>
          </cell>
          <cell r="AI160">
            <v>9763.16</v>
          </cell>
          <cell r="AJ160">
            <v>1.39974</v>
          </cell>
          <cell r="AK160">
            <v>1.4277</v>
          </cell>
          <cell r="AL160">
            <v>0.92130000000000001</v>
          </cell>
          <cell r="AM160">
            <v>1.5497000000000001</v>
          </cell>
          <cell r="AN160">
            <v>1.639</v>
          </cell>
          <cell r="AO160">
            <v>1.0907</v>
          </cell>
          <cell r="AP160" t="str">
            <v>Reappraised</v>
          </cell>
          <cell r="AQ160">
            <v>1.3089999999999999</v>
          </cell>
          <cell r="AR160">
            <v>1.3844000000000001</v>
          </cell>
          <cell r="AS160">
            <v>1</v>
          </cell>
          <cell r="AT160">
            <v>1</v>
          </cell>
          <cell r="AU160">
            <v>1562886</v>
          </cell>
          <cell r="AV160">
            <v>1.24</v>
          </cell>
          <cell r="AW160">
            <v>7524</v>
          </cell>
          <cell r="AX160">
            <v>1555362</v>
          </cell>
          <cell r="AY160">
            <v>0</v>
          </cell>
          <cell r="AZ160">
            <v>0</v>
          </cell>
          <cell r="BA160" t="str">
            <v xml:space="preserve"> ||</v>
          </cell>
          <cell r="BB160">
            <v>1.4277</v>
          </cell>
          <cell r="BC160">
            <v>1.3089999999999999</v>
          </cell>
          <cell r="BD160">
            <v>1.3844000000000001</v>
          </cell>
          <cell r="BE160">
            <v>0</v>
          </cell>
          <cell r="BF160">
            <v>1.39974</v>
          </cell>
          <cell r="BG160">
            <v>2.5899999999999999E-2</v>
          </cell>
          <cell r="BH160">
            <v>0</v>
          </cell>
        </row>
        <row r="161">
          <cell r="A161" t="str">
            <v>T148</v>
          </cell>
          <cell r="B161" t="str">
            <v>Orwell</v>
          </cell>
          <cell r="E161" t="str">
            <v>Addison</v>
          </cell>
          <cell r="F161">
            <v>4</v>
          </cell>
          <cell r="H161">
            <v>2405342</v>
          </cell>
          <cell r="I161">
            <v>385925</v>
          </cell>
          <cell r="J161">
            <v>0</v>
          </cell>
          <cell r="K161">
            <v>0</v>
          </cell>
          <cell r="L161">
            <v>0</v>
          </cell>
          <cell r="M161">
            <v>2405342</v>
          </cell>
          <cell r="N161">
            <v>385925</v>
          </cell>
          <cell r="O161">
            <v>2019417</v>
          </cell>
          <cell r="P161">
            <v>235.35</v>
          </cell>
          <cell r="Q161">
            <v>3.83</v>
          </cell>
          <cell r="R161">
            <v>23240</v>
          </cell>
          <cell r="S161">
            <v>0</v>
          </cell>
          <cell r="T161">
            <v>2019417</v>
          </cell>
          <cell r="U161">
            <v>8580.48</v>
          </cell>
          <cell r="V161">
            <v>1765462</v>
          </cell>
          <cell r="W161">
            <v>7487.75</v>
          </cell>
          <cell r="X161">
            <v>45140</v>
          </cell>
          <cell r="Y161">
            <v>191.45</v>
          </cell>
          <cell r="Z161">
            <v>7296.3</v>
          </cell>
          <cell r="AA161">
            <v>48435</v>
          </cell>
          <cell r="AB161">
            <v>0</v>
          </cell>
          <cell r="AC161">
            <v>48435</v>
          </cell>
          <cell r="AD161">
            <v>205.8</v>
          </cell>
          <cell r="AE161">
            <v>8374.68</v>
          </cell>
          <cell r="AF161">
            <v>0</v>
          </cell>
          <cell r="AG161">
            <v>0</v>
          </cell>
          <cell r="AH161">
            <v>2019417</v>
          </cell>
          <cell r="AI161">
            <v>8580.48</v>
          </cell>
          <cell r="AJ161">
            <v>1.2301800000000001</v>
          </cell>
          <cell r="AK161">
            <v>1.2547999999999999</v>
          </cell>
          <cell r="AL161">
            <v>1.0308999999999999</v>
          </cell>
          <cell r="AM161">
            <v>1.2172000000000001</v>
          </cell>
          <cell r="AN161">
            <v>1.4646999999999999</v>
          </cell>
          <cell r="AO161">
            <v>1.0308999999999999</v>
          </cell>
          <cell r="AP161" t="str">
            <v/>
          </cell>
          <cell r="AQ161">
            <v>1.2172000000000001</v>
          </cell>
          <cell r="AR161">
            <v>1.4646999999999999</v>
          </cell>
          <cell r="AS161">
            <v>0</v>
          </cell>
          <cell r="AT161">
            <v>0</v>
          </cell>
          <cell r="AU161">
            <v>2019417</v>
          </cell>
          <cell r="AV161">
            <v>3.83</v>
          </cell>
          <cell r="AW161">
            <v>23240</v>
          </cell>
          <cell r="AX161">
            <v>1996177</v>
          </cell>
          <cell r="AY161">
            <v>0</v>
          </cell>
          <cell r="AZ161">
            <v>0</v>
          </cell>
          <cell r="BA161" t="str">
            <v xml:space="preserve"> ||</v>
          </cell>
          <cell r="BB161">
            <v>1.2547999999999999</v>
          </cell>
          <cell r="BC161">
            <v>1.2172000000000001</v>
          </cell>
          <cell r="BD161">
            <v>1.4646999999999999</v>
          </cell>
          <cell r="BE161">
            <v>0</v>
          </cell>
          <cell r="BF161">
            <v>1.2301800000000001</v>
          </cell>
          <cell r="BG161">
            <v>2.2800000000000001E-2</v>
          </cell>
          <cell r="BH161">
            <v>0</v>
          </cell>
        </row>
        <row r="162">
          <cell r="A162" t="str">
            <v>T149</v>
          </cell>
          <cell r="B162" t="str">
            <v>Panton</v>
          </cell>
          <cell r="E162" t="str">
            <v>Addison</v>
          </cell>
          <cell r="F162">
            <v>2</v>
          </cell>
          <cell r="H162">
            <v>1306857</v>
          </cell>
          <cell r="I162">
            <v>126398</v>
          </cell>
          <cell r="J162">
            <v>0</v>
          </cell>
          <cell r="K162">
            <v>0</v>
          </cell>
          <cell r="L162">
            <v>0</v>
          </cell>
          <cell r="M162">
            <v>1306857</v>
          </cell>
          <cell r="N162">
            <v>126398</v>
          </cell>
          <cell r="O162">
            <v>1180459</v>
          </cell>
          <cell r="P162">
            <v>113.16</v>
          </cell>
          <cell r="Q162">
            <v>0.83</v>
          </cell>
          <cell r="R162">
            <v>5036</v>
          </cell>
          <cell r="S162">
            <v>0</v>
          </cell>
          <cell r="T162">
            <v>1180459</v>
          </cell>
          <cell r="U162">
            <v>10431.77</v>
          </cell>
          <cell r="V162">
            <v>970583</v>
          </cell>
          <cell r="W162">
            <v>8805.07</v>
          </cell>
          <cell r="X162">
            <v>14110</v>
          </cell>
          <cell r="Y162">
            <v>128.01</v>
          </cell>
          <cell r="Z162">
            <v>8677.06</v>
          </cell>
          <cell r="AA162">
            <v>79022</v>
          </cell>
          <cell r="AB162">
            <v>0</v>
          </cell>
          <cell r="AC162">
            <v>79022</v>
          </cell>
          <cell r="AD162">
            <v>698.32</v>
          </cell>
          <cell r="AE162">
            <v>9733.4500000000007</v>
          </cell>
          <cell r="AF162">
            <v>0</v>
          </cell>
          <cell r="AG162">
            <v>0</v>
          </cell>
          <cell r="AH162">
            <v>1180459</v>
          </cell>
          <cell r="AI162">
            <v>10431.77</v>
          </cell>
          <cell r="AJ162">
            <v>1.49559</v>
          </cell>
          <cell r="AK162">
            <v>1.5255000000000001</v>
          </cell>
          <cell r="AL162">
            <v>1.1557999999999999</v>
          </cell>
          <cell r="AM162">
            <v>1.3199000000000001</v>
          </cell>
          <cell r="AN162">
            <v>1.3065</v>
          </cell>
          <cell r="AO162">
            <v>1.1557999999999999</v>
          </cell>
          <cell r="AP162" t="str">
            <v/>
          </cell>
          <cell r="AQ162">
            <v>1.3199000000000001</v>
          </cell>
          <cell r="AR162">
            <v>1.3065</v>
          </cell>
          <cell r="AS162">
            <v>0</v>
          </cell>
          <cell r="AT162">
            <v>0</v>
          </cell>
          <cell r="AU162">
            <v>1180459</v>
          </cell>
          <cell r="AV162">
            <v>0.83</v>
          </cell>
          <cell r="AW162">
            <v>5036</v>
          </cell>
          <cell r="AX162">
            <v>1175423</v>
          </cell>
          <cell r="AY162">
            <v>0</v>
          </cell>
          <cell r="AZ162">
            <v>0</v>
          </cell>
          <cell r="BA162" t="str">
            <v xml:space="preserve"> ||</v>
          </cell>
          <cell r="BB162">
            <v>1.5255000000000001</v>
          </cell>
          <cell r="BC162">
            <v>1.3199000000000001</v>
          </cell>
          <cell r="BD162">
            <v>1.3065</v>
          </cell>
          <cell r="BE162">
            <v>0</v>
          </cell>
          <cell r="BF162">
            <v>1.49559</v>
          </cell>
          <cell r="BG162">
            <v>2.7699999999999999E-2</v>
          </cell>
          <cell r="BH162">
            <v>0</v>
          </cell>
        </row>
        <row r="163">
          <cell r="A163" t="str">
            <v>T150</v>
          </cell>
          <cell r="B163" t="str">
            <v>Pawlet</v>
          </cell>
          <cell r="E163" t="str">
            <v>Rutland</v>
          </cell>
          <cell r="F163">
            <v>6</v>
          </cell>
          <cell r="H163">
            <v>2896338</v>
          </cell>
          <cell r="I163">
            <v>513732</v>
          </cell>
          <cell r="J163">
            <v>0</v>
          </cell>
          <cell r="K163">
            <v>0</v>
          </cell>
          <cell r="L163">
            <v>0</v>
          </cell>
          <cell r="M163">
            <v>2896338</v>
          </cell>
          <cell r="N163">
            <v>513732</v>
          </cell>
          <cell r="O163">
            <v>2382606</v>
          </cell>
          <cell r="P163">
            <v>245.61</v>
          </cell>
          <cell r="Q163">
            <v>0.83</v>
          </cell>
          <cell r="R163">
            <v>5036</v>
          </cell>
          <cell r="S163">
            <v>0</v>
          </cell>
          <cell r="T163">
            <v>2382606</v>
          </cell>
          <cell r="U163">
            <v>9700.77</v>
          </cell>
          <cell r="V163">
            <v>2255847</v>
          </cell>
          <cell r="W163">
            <v>9045.4599999999991</v>
          </cell>
          <cell r="X163">
            <v>151554</v>
          </cell>
          <cell r="Y163">
            <v>607.70000000000005</v>
          </cell>
          <cell r="Z163">
            <v>8437.76</v>
          </cell>
          <cell r="AA163">
            <v>140504</v>
          </cell>
          <cell r="AB163">
            <v>0</v>
          </cell>
          <cell r="AC163">
            <v>140504</v>
          </cell>
          <cell r="AD163">
            <v>572.05999999999995</v>
          </cell>
          <cell r="AE163">
            <v>9128.7099999999991</v>
          </cell>
          <cell r="AF163">
            <v>0</v>
          </cell>
          <cell r="AG163">
            <v>0</v>
          </cell>
          <cell r="AH163">
            <v>2382606</v>
          </cell>
          <cell r="AI163">
            <v>9700.77</v>
          </cell>
          <cell r="AJ163">
            <v>1.39079</v>
          </cell>
          <cell r="AK163">
            <v>1.4186000000000001</v>
          </cell>
          <cell r="AL163">
            <v>0.98980000000000001</v>
          </cell>
          <cell r="AM163">
            <v>1.4332</v>
          </cell>
          <cell r="AN163">
            <v>1.5256000000000001</v>
          </cell>
          <cell r="AO163">
            <v>0.98980000000000001</v>
          </cell>
          <cell r="AP163" t="str">
            <v/>
          </cell>
          <cell r="AQ163">
            <v>1.4332</v>
          </cell>
          <cell r="AR163">
            <v>1.5256000000000001</v>
          </cell>
          <cell r="AS163">
            <v>0</v>
          </cell>
          <cell r="AT163">
            <v>0</v>
          </cell>
          <cell r="AU163">
            <v>2382606</v>
          </cell>
          <cell r="AV163">
            <v>0.83</v>
          </cell>
          <cell r="AW163">
            <v>5036</v>
          </cell>
          <cell r="AX163">
            <v>2377570</v>
          </cell>
          <cell r="AY163">
            <v>0</v>
          </cell>
          <cell r="AZ163">
            <v>0</v>
          </cell>
          <cell r="BA163" t="str">
            <v xml:space="preserve"> ||</v>
          </cell>
          <cell r="BB163">
            <v>1.4186000000000001</v>
          </cell>
          <cell r="BC163">
            <v>1.4332</v>
          </cell>
          <cell r="BD163">
            <v>1.5256000000000001</v>
          </cell>
          <cell r="BE163">
            <v>0</v>
          </cell>
          <cell r="BF163">
            <v>1.39079</v>
          </cell>
          <cell r="BG163">
            <v>2.5700000000000001E-2</v>
          </cell>
          <cell r="BH163">
            <v>0</v>
          </cell>
        </row>
        <row r="164">
          <cell r="A164" t="str">
            <v>T151</v>
          </cell>
          <cell r="B164" t="str">
            <v>Peacham</v>
          </cell>
          <cell r="E164" t="str">
            <v>Caledonia</v>
          </cell>
          <cell r="F164">
            <v>9</v>
          </cell>
          <cell r="H164">
            <v>1380078</v>
          </cell>
          <cell r="I164">
            <v>159613</v>
          </cell>
          <cell r="J164">
            <v>0</v>
          </cell>
          <cell r="K164">
            <v>0</v>
          </cell>
          <cell r="L164">
            <v>0</v>
          </cell>
          <cell r="M164">
            <v>1380078</v>
          </cell>
          <cell r="N164">
            <v>159613</v>
          </cell>
          <cell r="O164">
            <v>1220465</v>
          </cell>
          <cell r="P164">
            <v>123.95</v>
          </cell>
          <cell r="Q164">
            <v>0</v>
          </cell>
          <cell r="R164">
            <v>0</v>
          </cell>
          <cell r="S164">
            <v>0</v>
          </cell>
          <cell r="T164">
            <v>1220465</v>
          </cell>
          <cell r="U164">
            <v>9846.43</v>
          </cell>
          <cell r="V164">
            <v>1239804</v>
          </cell>
          <cell r="W164">
            <v>9652.0400000000009</v>
          </cell>
          <cell r="X164">
            <v>17511</v>
          </cell>
          <cell r="Y164">
            <v>136.33000000000001</v>
          </cell>
          <cell r="Z164">
            <v>9515.7099999999991</v>
          </cell>
          <cell r="AA164">
            <v>21808</v>
          </cell>
          <cell r="AB164">
            <v>0</v>
          </cell>
          <cell r="AC164">
            <v>21808</v>
          </cell>
          <cell r="AD164">
            <v>175.94</v>
          </cell>
          <cell r="AE164">
            <v>9670.49</v>
          </cell>
          <cell r="AF164">
            <v>0</v>
          </cell>
          <cell r="AG164">
            <v>0</v>
          </cell>
          <cell r="AH164">
            <v>1220465</v>
          </cell>
          <cell r="AI164">
            <v>9846.43</v>
          </cell>
          <cell r="AJ164">
            <v>1.41167</v>
          </cell>
          <cell r="AK164">
            <v>1.4399</v>
          </cell>
          <cell r="AL164">
            <v>0.94589999999999996</v>
          </cell>
          <cell r="AM164">
            <v>1.5223</v>
          </cell>
          <cell r="AN164">
            <v>1.5964</v>
          </cell>
          <cell r="AO164">
            <v>0.94589999999999996</v>
          </cell>
          <cell r="AP164" t="str">
            <v/>
          </cell>
          <cell r="AQ164">
            <v>1.5223</v>
          </cell>
          <cell r="AR164">
            <v>1.5964</v>
          </cell>
          <cell r="AS164">
            <v>0</v>
          </cell>
          <cell r="AT164">
            <v>0</v>
          </cell>
          <cell r="AU164">
            <v>1220465</v>
          </cell>
          <cell r="AV164">
            <v>0</v>
          </cell>
          <cell r="AW164">
            <v>0</v>
          </cell>
          <cell r="AX164">
            <v>1220465</v>
          </cell>
          <cell r="AY164">
            <v>0</v>
          </cell>
          <cell r="AZ164">
            <v>0</v>
          </cell>
          <cell r="BA164" t="str">
            <v xml:space="preserve"> ||</v>
          </cell>
          <cell r="BB164">
            <v>1.4399</v>
          </cell>
          <cell r="BC164">
            <v>1.5223</v>
          </cell>
          <cell r="BD164">
            <v>1.5964</v>
          </cell>
          <cell r="BE164">
            <v>0</v>
          </cell>
          <cell r="BF164">
            <v>1.41167</v>
          </cell>
          <cell r="BG164">
            <v>2.6100000000000002E-2</v>
          </cell>
          <cell r="BH164">
            <v>0</v>
          </cell>
        </row>
        <row r="165">
          <cell r="A165" t="str">
            <v>T152</v>
          </cell>
          <cell r="B165" t="str">
            <v>Peru</v>
          </cell>
          <cell r="E165" t="str">
            <v>Bennington</v>
          </cell>
          <cell r="F165">
            <v>53</v>
          </cell>
          <cell r="H165">
            <v>715484</v>
          </cell>
          <cell r="I165">
            <v>99341</v>
          </cell>
          <cell r="J165">
            <v>0</v>
          </cell>
          <cell r="K165">
            <v>0</v>
          </cell>
          <cell r="L165">
            <v>0</v>
          </cell>
          <cell r="M165">
            <v>715484</v>
          </cell>
          <cell r="N165">
            <v>99341</v>
          </cell>
          <cell r="O165">
            <v>616143</v>
          </cell>
          <cell r="P165">
            <v>59.18</v>
          </cell>
          <cell r="Q165">
            <v>0.71</v>
          </cell>
          <cell r="R165">
            <v>4308</v>
          </cell>
          <cell r="S165">
            <v>5887</v>
          </cell>
          <cell r="T165">
            <v>610256</v>
          </cell>
          <cell r="U165">
            <v>10311.86</v>
          </cell>
          <cell r="V165">
            <v>618641</v>
          </cell>
          <cell r="W165">
            <v>10087.09</v>
          </cell>
          <cell r="X165">
            <v>7852</v>
          </cell>
          <cell r="Y165">
            <v>128.03</v>
          </cell>
          <cell r="Z165">
            <v>9959.06</v>
          </cell>
          <cell r="AA165">
            <v>9408</v>
          </cell>
          <cell r="AB165">
            <v>0</v>
          </cell>
          <cell r="AC165">
            <v>9408</v>
          </cell>
          <cell r="AD165">
            <v>158.97</v>
          </cell>
          <cell r="AE165">
            <v>10152.89</v>
          </cell>
          <cell r="AF165">
            <v>0</v>
          </cell>
          <cell r="AG165">
            <v>0</v>
          </cell>
          <cell r="AH165">
            <v>610256</v>
          </cell>
          <cell r="AI165">
            <v>10311.86</v>
          </cell>
          <cell r="AJ165">
            <v>1.4783999999999999</v>
          </cell>
          <cell r="AK165">
            <v>1.508</v>
          </cell>
          <cell r="AL165">
            <v>0.84309999999999996</v>
          </cell>
          <cell r="AM165">
            <v>1.7886</v>
          </cell>
          <cell r="AN165">
            <v>1.7909999999999999</v>
          </cell>
          <cell r="AO165">
            <v>0.84309999999999996</v>
          </cell>
          <cell r="AP165" t="str">
            <v/>
          </cell>
          <cell r="AQ165">
            <v>1.7886</v>
          </cell>
          <cell r="AR165">
            <v>1.7909999999999999</v>
          </cell>
          <cell r="AS165">
            <v>0</v>
          </cell>
          <cell r="AT165">
            <v>0</v>
          </cell>
          <cell r="AU165">
            <v>610256</v>
          </cell>
          <cell r="AV165">
            <v>0.71</v>
          </cell>
          <cell r="AW165">
            <v>4308</v>
          </cell>
          <cell r="AX165">
            <v>605948</v>
          </cell>
          <cell r="AY165">
            <v>0</v>
          </cell>
          <cell r="AZ165">
            <v>0</v>
          </cell>
          <cell r="BA165" t="str">
            <v xml:space="preserve"> ||</v>
          </cell>
          <cell r="BB165">
            <v>1.508</v>
          </cell>
          <cell r="BC165">
            <v>1.7886</v>
          </cell>
          <cell r="BD165">
            <v>1.7909999999999999</v>
          </cell>
          <cell r="BE165">
            <v>0</v>
          </cell>
          <cell r="BF165">
            <v>1.4783999999999999</v>
          </cell>
          <cell r="BG165">
            <v>2.7400000000000001E-2</v>
          </cell>
          <cell r="BH165">
            <v>0</v>
          </cell>
        </row>
        <row r="166">
          <cell r="A166" t="str">
            <v>T153</v>
          </cell>
          <cell r="B166" t="str">
            <v>Pittsfield</v>
          </cell>
          <cell r="E166" t="str">
            <v>Rutland</v>
          </cell>
          <cell r="F166">
            <v>50</v>
          </cell>
          <cell r="H166">
            <v>564101</v>
          </cell>
          <cell r="I166">
            <v>38208</v>
          </cell>
          <cell r="J166">
            <v>0</v>
          </cell>
          <cell r="K166">
            <v>0</v>
          </cell>
          <cell r="L166">
            <v>0</v>
          </cell>
          <cell r="M166">
            <v>564101</v>
          </cell>
          <cell r="N166">
            <v>38208</v>
          </cell>
          <cell r="O166">
            <v>525893</v>
          </cell>
          <cell r="P166">
            <v>58.31</v>
          </cell>
          <cell r="Q166">
            <v>0</v>
          </cell>
          <cell r="R166">
            <v>0</v>
          </cell>
          <cell r="S166">
            <v>0</v>
          </cell>
          <cell r="T166">
            <v>525893</v>
          </cell>
          <cell r="U166">
            <v>9018.92</v>
          </cell>
          <cell r="V166">
            <v>480826</v>
          </cell>
          <cell r="W166">
            <v>7958.06</v>
          </cell>
          <cell r="X166">
            <v>0</v>
          </cell>
          <cell r="Y166">
            <v>0</v>
          </cell>
          <cell r="Z166">
            <v>7958.06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9018.92</v>
          </cell>
          <cell r="AF166">
            <v>0</v>
          </cell>
          <cell r="AG166">
            <v>0</v>
          </cell>
          <cell r="AH166">
            <v>525893</v>
          </cell>
          <cell r="AI166">
            <v>9018.92</v>
          </cell>
          <cell r="AJ166">
            <v>1.29304</v>
          </cell>
          <cell r="AK166">
            <v>1.3189</v>
          </cell>
          <cell r="AL166">
            <v>0.80910000000000004</v>
          </cell>
          <cell r="AM166">
            <v>1.6301000000000001</v>
          </cell>
          <cell r="AN166">
            <v>1.8663000000000001</v>
          </cell>
          <cell r="AO166">
            <v>0.80910000000000004</v>
          </cell>
          <cell r="AP166" t="str">
            <v/>
          </cell>
          <cell r="AQ166">
            <v>1.6301000000000001</v>
          </cell>
          <cell r="AR166">
            <v>1.8663000000000001</v>
          </cell>
          <cell r="AS166">
            <v>0</v>
          </cell>
          <cell r="AT166">
            <v>0</v>
          </cell>
          <cell r="AU166">
            <v>525893</v>
          </cell>
          <cell r="AV166">
            <v>0</v>
          </cell>
          <cell r="AW166">
            <v>0</v>
          </cell>
          <cell r="AX166">
            <v>525893</v>
          </cell>
          <cell r="AY166">
            <v>0</v>
          </cell>
          <cell r="AZ166">
            <v>0</v>
          </cell>
          <cell r="BA166" t="str">
            <v xml:space="preserve"> ||</v>
          </cell>
          <cell r="BB166">
            <v>1.3189</v>
          </cell>
          <cell r="BC166">
            <v>1.6301000000000001</v>
          </cell>
          <cell r="BD166">
            <v>1.8663000000000001</v>
          </cell>
          <cell r="BE166">
            <v>0</v>
          </cell>
          <cell r="BF166">
            <v>1.29304</v>
          </cell>
          <cell r="BG166">
            <v>2.3900000000000001E-2</v>
          </cell>
          <cell r="BH166">
            <v>0</v>
          </cell>
        </row>
        <row r="167">
          <cell r="A167" t="str">
            <v>T154</v>
          </cell>
          <cell r="B167" t="str">
            <v>Pittsford</v>
          </cell>
          <cell r="E167" t="str">
            <v>Rutland</v>
          </cell>
          <cell r="F167">
            <v>36</v>
          </cell>
          <cell r="H167">
            <v>5706805</v>
          </cell>
          <cell r="I167">
            <v>1018188</v>
          </cell>
          <cell r="J167">
            <v>0</v>
          </cell>
          <cell r="K167">
            <v>0</v>
          </cell>
          <cell r="L167">
            <v>0</v>
          </cell>
          <cell r="M167">
            <v>5706805</v>
          </cell>
          <cell r="N167">
            <v>1018188</v>
          </cell>
          <cell r="O167">
            <v>4688617</v>
          </cell>
          <cell r="P167">
            <v>448.96</v>
          </cell>
          <cell r="Q167">
            <v>11.26</v>
          </cell>
          <cell r="R167">
            <v>68326</v>
          </cell>
          <cell r="S167">
            <v>0</v>
          </cell>
          <cell r="T167">
            <v>4688617</v>
          </cell>
          <cell r="U167">
            <v>10443.280000000001</v>
          </cell>
          <cell r="V167">
            <v>4631700</v>
          </cell>
          <cell r="W167">
            <v>10149.219999999999</v>
          </cell>
          <cell r="X167">
            <v>81385</v>
          </cell>
          <cell r="Y167">
            <v>178.34</v>
          </cell>
          <cell r="Z167">
            <v>9970.8799999999992</v>
          </cell>
          <cell r="AA167">
            <v>47249</v>
          </cell>
          <cell r="AB167">
            <v>0</v>
          </cell>
          <cell r="AC167">
            <v>47249</v>
          </cell>
          <cell r="AD167">
            <v>105.24</v>
          </cell>
          <cell r="AE167">
            <v>10338.040000000001</v>
          </cell>
          <cell r="AF167">
            <v>0</v>
          </cell>
          <cell r="AG167">
            <v>0</v>
          </cell>
          <cell r="AH167">
            <v>4688617</v>
          </cell>
          <cell r="AI167">
            <v>10443.280000000001</v>
          </cell>
          <cell r="AJ167">
            <v>1.4972399999999999</v>
          </cell>
          <cell r="AK167">
            <v>1.5271999999999999</v>
          </cell>
          <cell r="AL167">
            <v>0.85660000000000003</v>
          </cell>
          <cell r="AM167">
            <v>1.7828999999999999</v>
          </cell>
          <cell r="AN167">
            <v>1.7627999999999999</v>
          </cell>
          <cell r="AO167">
            <v>0.85660000000000003</v>
          </cell>
          <cell r="AP167" t="str">
            <v/>
          </cell>
          <cell r="AQ167">
            <v>1.7828999999999999</v>
          </cell>
          <cell r="AR167">
            <v>1.7627999999999999</v>
          </cell>
          <cell r="AS167">
            <v>0</v>
          </cell>
          <cell r="AT167">
            <v>0</v>
          </cell>
          <cell r="AU167">
            <v>4688617</v>
          </cell>
          <cell r="AV167">
            <v>11.26</v>
          </cell>
          <cell r="AW167">
            <v>68326</v>
          </cell>
          <cell r="AX167">
            <v>4620291</v>
          </cell>
          <cell r="AY167">
            <v>0</v>
          </cell>
          <cell r="AZ167">
            <v>0</v>
          </cell>
          <cell r="BA167" t="str">
            <v xml:space="preserve"> ||</v>
          </cell>
          <cell r="BB167">
            <v>1.5271999999999999</v>
          </cell>
          <cell r="BC167">
            <v>1.7828999999999999</v>
          </cell>
          <cell r="BD167">
            <v>1.7627999999999999</v>
          </cell>
          <cell r="BE167">
            <v>0</v>
          </cell>
          <cell r="BF167">
            <v>1.4972399999999999</v>
          </cell>
          <cell r="BG167">
            <v>2.7699999999999999E-2</v>
          </cell>
          <cell r="BH167">
            <v>0</v>
          </cell>
        </row>
        <row r="168">
          <cell r="A168" t="str">
            <v>T155</v>
          </cell>
          <cell r="B168" t="str">
            <v>Plainfield</v>
          </cell>
          <cell r="E168" t="str">
            <v>Washington</v>
          </cell>
          <cell r="F168">
            <v>41</v>
          </cell>
          <cell r="H168">
            <v>2292941</v>
          </cell>
          <cell r="I168">
            <v>411703</v>
          </cell>
          <cell r="J168">
            <v>0</v>
          </cell>
          <cell r="K168">
            <v>0</v>
          </cell>
          <cell r="L168">
            <v>0</v>
          </cell>
          <cell r="M168">
            <v>2292941</v>
          </cell>
          <cell r="N168">
            <v>411703</v>
          </cell>
          <cell r="O168">
            <v>1881238</v>
          </cell>
          <cell r="P168">
            <v>217.84</v>
          </cell>
          <cell r="Q168">
            <v>4.7300000000000004</v>
          </cell>
          <cell r="R168">
            <v>28702</v>
          </cell>
          <cell r="S168">
            <v>0</v>
          </cell>
          <cell r="T168">
            <v>1881238</v>
          </cell>
          <cell r="U168">
            <v>8635.8700000000008</v>
          </cell>
          <cell r="V168">
            <v>1799229</v>
          </cell>
          <cell r="W168">
            <v>7970.36</v>
          </cell>
          <cell r="X168">
            <v>22369</v>
          </cell>
          <cell r="Y168">
            <v>99.09</v>
          </cell>
          <cell r="Z168">
            <v>7871.27</v>
          </cell>
          <cell r="AA168">
            <v>19348</v>
          </cell>
          <cell r="AB168">
            <v>0</v>
          </cell>
          <cell r="AC168">
            <v>19348</v>
          </cell>
          <cell r="AD168">
            <v>88.82</v>
          </cell>
          <cell r="AE168">
            <v>8547.0499999999993</v>
          </cell>
          <cell r="AF168">
            <v>0</v>
          </cell>
          <cell r="AG168">
            <v>0</v>
          </cell>
          <cell r="AH168">
            <v>1881238</v>
          </cell>
          <cell r="AI168">
            <v>8635.8700000000008</v>
          </cell>
          <cell r="AJ168">
            <v>1.2381200000000001</v>
          </cell>
          <cell r="AK168">
            <v>1.2628999999999999</v>
          </cell>
          <cell r="AL168">
            <v>0.98629999999999995</v>
          </cell>
          <cell r="AM168">
            <v>1.2804</v>
          </cell>
          <cell r="AN168">
            <v>1.5309999999999999</v>
          </cell>
          <cell r="AO168">
            <v>0.98629999999999995</v>
          </cell>
          <cell r="AP168" t="str">
            <v/>
          </cell>
          <cell r="AQ168">
            <v>1.2804</v>
          </cell>
          <cell r="AR168">
            <v>1.5309999999999999</v>
          </cell>
          <cell r="AS168">
            <v>0</v>
          </cell>
          <cell r="AT168">
            <v>0</v>
          </cell>
          <cell r="AU168">
            <v>1881238</v>
          </cell>
          <cell r="AV168">
            <v>4.7300000000000004</v>
          </cell>
          <cell r="AW168">
            <v>28702</v>
          </cell>
          <cell r="AX168">
            <v>1852536</v>
          </cell>
          <cell r="AY168">
            <v>0</v>
          </cell>
          <cell r="AZ168">
            <v>0</v>
          </cell>
          <cell r="BA168" t="str">
            <v xml:space="preserve"> ||</v>
          </cell>
          <cell r="BB168">
            <v>1.2628999999999999</v>
          </cell>
          <cell r="BC168">
            <v>1.2804</v>
          </cell>
          <cell r="BD168">
            <v>1.5309999999999999</v>
          </cell>
          <cell r="BE168">
            <v>0</v>
          </cell>
          <cell r="BF168">
            <v>1.2381200000000001</v>
          </cell>
          <cell r="BG168">
            <v>2.29E-2</v>
          </cell>
          <cell r="BH168">
            <v>0</v>
          </cell>
        </row>
        <row r="169">
          <cell r="A169" t="str">
            <v>T156</v>
          </cell>
          <cell r="B169" t="str">
            <v>Plymouth</v>
          </cell>
          <cell r="E169" t="str">
            <v>Windsor</v>
          </cell>
          <cell r="F169">
            <v>39</v>
          </cell>
          <cell r="H169">
            <v>794694</v>
          </cell>
          <cell r="I169">
            <v>126454</v>
          </cell>
          <cell r="J169">
            <v>0</v>
          </cell>
          <cell r="K169">
            <v>0</v>
          </cell>
          <cell r="L169">
            <v>0</v>
          </cell>
          <cell r="M169">
            <v>794694</v>
          </cell>
          <cell r="N169">
            <v>126454</v>
          </cell>
          <cell r="O169">
            <v>668240</v>
          </cell>
          <cell r="P169">
            <v>59</v>
          </cell>
          <cell r="Q169">
            <v>1.1499999999999999</v>
          </cell>
          <cell r="R169">
            <v>6978</v>
          </cell>
          <cell r="S169">
            <v>0</v>
          </cell>
          <cell r="T169">
            <v>668240</v>
          </cell>
          <cell r="U169">
            <v>11326.1</v>
          </cell>
          <cell r="V169">
            <v>655359</v>
          </cell>
          <cell r="W169">
            <v>10884.55</v>
          </cell>
          <cell r="X169">
            <v>0</v>
          </cell>
          <cell r="Y169">
            <v>0</v>
          </cell>
          <cell r="Z169">
            <v>10884.55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11326.1</v>
          </cell>
          <cell r="AF169">
            <v>0</v>
          </cell>
          <cell r="AG169">
            <v>0</v>
          </cell>
          <cell r="AH169">
            <v>668240</v>
          </cell>
          <cell r="AI169">
            <v>11326.1</v>
          </cell>
          <cell r="AJ169">
            <v>1.62381</v>
          </cell>
          <cell r="AK169">
            <v>1.6563000000000001</v>
          </cell>
          <cell r="AL169">
            <v>1.0367</v>
          </cell>
          <cell r="AM169">
            <v>1.5976999999999999</v>
          </cell>
          <cell r="AN169">
            <v>1.4564999999999999</v>
          </cell>
          <cell r="AO169">
            <v>1.0367</v>
          </cell>
          <cell r="AP169" t="str">
            <v/>
          </cell>
          <cell r="AQ169">
            <v>1.5976999999999999</v>
          </cell>
          <cell r="AR169">
            <v>1.4564999999999999</v>
          </cell>
          <cell r="AS169">
            <v>0</v>
          </cell>
          <cell r="AT169">
            <v>0</v>
          </cell>
          <cell r="AU169">
            <v>668240</v>
          </cell>
          <cell r="AV169">
            <v>1.1499999999999999</v>
          </cell>
          <cell r="AW169">
            <v>6978</v>
          </cell>
          <cell r="AX169">
            <v>661262</v>
          </cell>
          <cell r="AY169">
            <v>0</v>
          </cell>
          <cell r="AZ169">
            <v>0</v>
          </cell>
          <cell r="BA169" t="str">
            <v xml:space="preserve"> ||</v>
          </cell>
          <cell r="BB169">
            <v>1.6563000000000001</v>
          </cell>
          <cell r="BC169">
            <v>1.5976999999999999</v>
          </cell>
          <cell r="BD169">
            <v>1.4564999999999999</v>
          </cell>
          <cell r="BE169">
            <v>0</v>
          </cell>
          <cell r="BF169">
            <v>1.62381</v>
          </cell>
          <cell r="BG169">
            <v>0.03</v>
          </cell>
          <cell r="BH169">
            <v>0</v>
          </cell>
        </row>
        <row r="170">
          <cell r="A170" t="str">
            <v>T157</v>
          </cell>
          <cell r="B170" t="str">
            <v>Pomfret</v>
          </cell>
          <cell r="E170" t="str">
            <v>Windsor</v>
          </cell>
          <cell r="F170">
            <v>51</v>
          </cell>
          <cell r="H170">
            <v>2211078</v>
          </cell>
          <cell r="I170">
            <v>350787</v>
          </cell>
          <cell r="J170">
            <v>0</v>
          </cell>
          <cell r="K170">
            <v>0</v>
          </cell>
          <cell r="L170">
            <v>0</v>
          </cell>
          <cell r="M170">
            <v>2211078</v>
          </cell>
          <cell r="N170">
            <v>350787</v>
          </cell>
          <cell r="O170">
            <v>1860291</v>
          </cell>
          <cell r="P170">
            <v>165.41</v>
          </cell>
          <cell r="Q170">
            <v>3</v>
          </cell>
          <cell r="R170">
            <v>18204</v>
          </cell>
          <cell r="S170">
            <v>0</v>
          </cell>
          <cell r="T170">
            <v>1860291</v>
          </cell>
          <cell r="U170">
            <v>11246.54</v>
          </cell>
          <cell r="V170">
            <v>1804280</v>
          </cell>
          <cell r="W170">
            <v>10526.11</v>
          </cell>
          <cell r="X170">
            <v>115026</v>
          </cell>
          <cell r="Y170">
            <v>671.06</v>
          </cell>
          <cell r="Z170">
            <v>9855.0499999999993</v>
          </cell>
          <cell r="AA170">
            <v>148471</v>
          </cell>
          <cell r="AB170">
            <v>0</v>
          </cell>
          <cell r="AC170">
            <v>148471</v>
          </cell>
          <cell r="AD170">
            <v>897.59</v>
          </cell>
          <cell r="AE170">
            <v>10348.950000000001</v>
          </cell>
          <cell r="AF170">
            <v>0</v>
          </cell>
          <cell r="AG170">
            <v>0</v>
          </cell>
          <cell r="AH170">
            <v>1860291</v>
          </cell>
          <cell r="AI170">
            <v>11246.54</v>
          </cell>
          <cell r="AJ170">
            <v>1.6124099999999999</v>
          </cell>
          <cell r="AK170">
            <v>1.6447000000000001</v>
          </cell>
          <cell r="AL170">
            <v>0.80589999999999995</v>
          </cell>
          <cell r="AM170">
            <v>2.0407999999999999</v>
          </cell>
          <cell r="AN170">
            <v>1.8736999999999999</v>
          </cell>
          <cell r="AO170">
            <v>0.80589999999999995</v>
          </cell>
          <cell r="AP170" t="str">
            <v/>
          </cell>
          <cell r="AQ170">
            <v>2.0407999999999999</v>
          </cell>
          <cell r="AR170">
            <v>1.8736999999999999</v>
          </cell>
          <cell r="AS170">
            <v>0</v>
          </cell>
          <cell r="AT170">
            <v>0</v>
          </cell>
          <cell r="AU170">
            <v>1860291</v>
          </cell>
          <cell r="AV170">
            <v>3</v>
          </cell>
          <cell r="AW170">
            <v>18204</v>
          </cell>
          <cell r="AX170">
            <v>1842087</v>
          </cell>
          <cell r="AY170">
            <v>0</v>
          </cell>
          <cell r="AZ170">
            <v>0</v>
          </cell>
          <cell r="BA170" t="str">
            <v xml:space="preserve"> ||</v>
          </cell>
          <cell r="BB170">
            <v>1.6447000000000001</v>
          </cell>
          <cell r="BC170">
            <v>2.0407999999999999</v>
          </cell>
          <cell r="BD170">
            <v>1.8736999999999999</v>
          </cell>
          <cell r="BE170">
            <v>0</v>
          </cell>
          <cell r="BF170">
            <v>1.6124099999999999</v>
          </cell>
          <cell r="BG170">
            <v>2.98E-2</v>
          </cell>
          <cell r="BH170">
            <v>0</v>
          </cell>
        </row>
        <row r="171">
          <cell r="A171" t="str">
            <v>T158</v>
          </cell>
          <cell r="B171" t="str">
            <v>Poultney</v>
          </cell>
          <cell r="E171" t="str">
            <v>Rutland</v>
          </cell>
          <cell r="F171">
            <v>38</v>
          </cell>
          <cell r="H171">
            <v>6621885</v>
          </cell>
          <cell r="I171">
            <v>1118849</v>
          </cell>
          <cell r="J171">
            <v>0</v>
          </cell>
          <cell r="K171">
            <v>0</v>
          </cell>
          <cell r="L171">
            <v>0</v>
          </cell>
          <cell r="M171">
            <v>6621885</v>
          </cell>
          <cell r="N171">
            <v>1118849</v>
          </cell>
          <cell r="O171">
            <v>5503036</v>
          </cell>
          <cell r="P171">
            <v>494.34</v>
          </cell>
          <cell r="Q171">
            <v>13.51</v>
          </cell>
          <cell r="R171">
            <v>81979</v>
          </cell>
          <cell r="S171">
            <v>0</v>
          </cell>
          <cell r="T171">
            <v>5503036</v>
          </cell>
          <cell r="U171">
            <v>11132.09</v>
          </cell>
          <cell r="V171">
            <v>5103455</v>
          </cell>
          <cell r="W171">
            <v>9962.43</v>
          </cell>
          <cell r="X171">
            <v>22830</v>
          </cell>
          <cell r="Y171">
            <v>44.57</v>
          </cell>
          <cell r="Z171">
            <v>9917.86</v>
          </cell>
          <cell r="AA171">
            <v>21693</v>
          </cell>
          <cell r="AB171">
            <v>0</v>
          </cell>
          <cell r="AC171">
            <v>21693</v>
          </cell>
          <cell r="AD171">
            <v>43.88</v>
          </cell>
          <cell r="AE171">
            <v>11088.21</v>
          </cell>
          <cell r="AF171">
            <v>0</v>
          </cell>
          <cell r="AG171">
            <v>0</v>
          </cell>
          <cell r="AH171">
            <v>5503036</v>
          </cell>
          <cell r="AI171">
            <v>11132.09</v>
          </cell>
          <cell r="AJ171">
            <v>1.5960000000000001</v>
          </cell>
          <cell r="AK171">
            <v>1.6278999999999999</v>
          </cell>
          <cell r="AL171">
            <v>1.0888</v>
          </cell>
          <cell r="AM171">
            <v>1.4951000000000001</v>
          </cell>
          <cell r="AN171">
            <v>1.3868</v>
          </cell>
          <cell r="AO171">
            <v>1.0888</v>
          </cell>
          <cell r="AP171" t="str">
            <v/>
          </cell>
          <cell r="AQ171">
            <v>1.4951000000000001</v>
          </cell>
          <cell r="AR171">
            <v>1.3868</v>
          </cell>
          <cell r="AS171">
            <v>0</v>
          </cell>
          <cell r="AT171">
            <v>0</v>
          </cell>
          <cell r="AU171">
            <v>5503036</v>
          </cell>
          <cell r="AV171">
            <v>13.51</v>
          </cell>
          <cell r="AW171">
            <v>81979</v>
          </cell>
          <cell r="AX171">
            <v>5421057</v>
          </cell>
          <cell r="AY171">
            <v>0</v>
          </cell>
          <cell r="AZ171">
            <v>0</v>
          </cell>
          <cell r="BA171" t="str">
            <v xml:space="preserve"> ||</v>
          </cell>
          <cell r="BB171">
            <v>1.6278999999999999</v>
          </cell>
          <cell r="BC171">
            <v>1.4951000000000001</v>
          </cell>
          <cell r="BD171">
            <v>1.3868</v>
          </cell>
          <cell r="BE171">
            <v>0</v>
          </cell>
          <cell r="BF171">
            <v>1.5960000000000001</v>
          </cell>
          <cell r="BG171">
            <v>2.9499999999999998E-2</v>
          </cell>
          <cell r="BH171">
            <v>0</v>
          </cell>
        </row>
        <row r="172">
          <cell r="A172" t="str">
            <v>T159</v>
          </cell>
          <cell r="B172" t="str">
            <v>Pownal</v>
          </cell>
          <cell r="E172" t="str">
            <v>Bennington</v>
          </cell>
          <cell r="F172">
            <v>5</v>
          </cell>
          <cell r="H172">
            <v>5949606</v>
          </cell>
          <cell r="I172">
            <v>728250</v>
          </cell>
          <cell r="J172">
            <v>0</v>
          </cell>
          <cell r="K172">
            <v>0</v>
          </cell>
          <cell r="L172">
            <v>0</v>
          </cell>
          <cell r="M172">
            <v>5949606</v>
          </cell>
          <cell r="N172">
            <v>728250</v>
          </cell>
          <cell r="O172">
            <v>5221356</v>
          </cell>
          <cell r="P172">
            <v>543.53</v>
          </cell>
          <cell r="Q172">
            <v>29.72</v>
          </cell>
          <cell r="R172">
            <v>180341</v>
          </cell>
          <cell r="S172">
            <v>0</v>
          </cell>
          <cell r="T172">
            <v>5221356</v>
          </cell>
          <cell r="U172">
            <v>9606.3799999999992</v>
          </cell>
          <cell r="V172">
            <v>5079102</v>
          </cell>
          <cell r="W172">
            <v>9017.65</v>
          </cell>
          <cell r="X172">
            <v>246606</v>
          </cell>
          <cell r="Y172">
            <v>437.83</v>
          </cell>
          <cell r="Z172">
            <v>8579.82</v>
          </cell>
          <cell r="AA172">
            <v>181249</v>
          </cell>
          <cell r="AB172">
            <v>0</v>
          </cell>
          <cell r="AC172">
            <v>181249</v>
          </cell>
          <cell r="AD172">
            <v>333.47</v>
          </cell>
          <cell r="AE172">
            <v>9272.91</v>
          </cell>
          <cell r="AF172">
            <v>0</v>
          </cell>
          <cell r="AG172">
            <v>0</v>
          </cell>
          <cell r="AH172">
            <v>5221356</v>
          </cell>
          <cell r="AI172">
            <v>9606.3799999999992</v>
          </cell>
          <cell r="AJ172">
            <v>1.3772599999999999</v>
          </cell>
          <cell r="AK172">
            <v>1.4048</v>
          </cell>
          <cell r="AL172">
            <v>0.753</v>
          </cell>
          <cell r="AM172">
            <v>1.8655999999999999</v>
          </cell>
          <cell r="AN172">
            <v>2.0053000000000001</v>
          </cell>
          <cell r="AO172">
            <v>1.1343000000000001</v>
          </cell>
          <cell r="AP172" t="str">
            <v>Reappraised</v>
          </cell>
          <cell r="AQ172">
            <v>1.2384999999999999</v>
          </cell>
          <cell r="AR172">
            <v>1.3311999999999999</v>
          </cell>
          <cell r="AS172">
            <v>1</v>
          </cell>
          <cell r="AT172">
            <v>1</v>
          </cell>
          <cell r="AU172">
            <v>5221356</v>
          </cell>
          <cell r="AV172">
            <v>29.72</v>
          </cell>
          <cell r="AW172">
            <v>180341</v>
          </cell>
          <cell r="AX172">
            <v>5041015</v>
          </cell>
          <cell r="AY172">
            <v>0</v>
          </cell>
          <cell r="AZ172">
            <v>0</v>
          </cell>
          <cell r="BA172" t="str">
            <v xml:space="preserve"> ||</v>
          </cell>
          <cell r="BB172">
            <v>1.4048</v>
          </cell>
          <cell r="BC172">
            <v>1.2384999999999999</v>
          </cell>
          <cell r="BD172">
            <v>1.3311999999999999</v>
          </cell>
          <cell r="BE172">
            <v>0</v>
          </cell>
          <cell r="BF172">
            <v>1.3772599999999999</v>
          </cell>
          <cell r="BG172">
            <v>2.5499999999999998E-2</v>
          </cell>
          <cell r="BH172">
            <v>0</v>
          </cell>
        </row>
        <row r="173">
          <cell r="A173" t="str">
            <v>T160</v>
          </cell>
          <cell r="B173" t="str">
            <v>Proctor</v>
          </cell>
          <cell r="E173" t="str">
            <v>Rutland</v>
          </cell>
          <cell r="F173">
            <v>37</v>
          </cell>
          <cell r="H173">
            <v>4467232</v>
          </cell>
          <cell r="I173">
            <v>491187</v>
          </cell>
          <cell r="J173">
            <v>0</v>
          </cell>
          <cell r="K173">
            <v>0</v>
          </cell>
          <cell r="L173">
            <v>0</v>
          </cell>
          <cell r="M173">
            <v>4467232</v>
          </cell>
          <cell r="N173">
            <v>491187</v>
          </cell>
          <cell r="O173">
            <v>3976045</v>
          </cell>
          <cell r="P173">
            <v>332.88</v>
          </cell>
          <cell r="Q173">
            <v>13.01</v>
          </cell>
          <cell r="R173">
            <v>78945</v>
          </cell>
          <cell r="S173">
            <v>0</v>
          </cell>
          <cell r="T173">
            <v>3976045</v>
          </cell>
          <cell r="U173">
            <v>11944.38</v>
          </cell>
          <cell r="V173">
            <v>3895237</v>
          </cell>
          <cell r="W173">
            <v>11676.02</v>
          </cell>
          <cell r="X173">
            <v>276180</v>
          </cell>
          <cell r="Y173">
            <v>827.85</v>
          </cell>
          <cell r="Z173">
            <v>10848.17</v>
          </cell>
          <cell r="AA173">
            <v>270717</v>
          </cell>
          <cell r="AB173">
            <v>0</v>
          </cell>
          <cell r="AC173">
            <v>270717</v>
          </cell>
          <cell r="AD173">
            <v>813.26</v>
          </cell>
          <cell r="AE173">
            <v>11131.12</v>
          </cell>
          <cell r="AF173">
            <v>0</v>
          </cell>
          <cell r="AG173">
            <v>0</v>
          </cell>
          <cell r="AH173">
            <v>3976045</v>
          </cell>
          <cell r="AI173">
            <v>11944.38</v>
          </cell>
          <cell r="AJ173">
            <v>1.7124600000000001</v>
          </cell>
          <cell r="AK173">
            <v>1.7466999999999999</v>
          </cell>
          <cell r="AL173">
            <v>0.94320000000000004</v>
          </cell>
          <cell r="AM173">
            <v>1.8519000000000001</v>
          </cell>
          <cell r="AN173">
            <v>1.6009</v>
          </cell>
          <cell r="AO173">
            <v>0.94320000000000004</v>
          </cell>
          <cell r="AP173" t="str">
            <v/>
          </cell>
          <cell r="AQ173">
            <v>1.8519000000000001</v>
          </cell>
          <cell r="AR173">
            <v>1.6009</v>
          </cell>
          <cell r="AS173">
            <v>0</v>
          </cell>
          <cell r="AT173">
            <v>0</v>
          </cell>
          <cell r="AU173">
            <v>3976045</v>
          </cell>
          <cell r="AV173">
            <v>13.01</v>
          </cell>
          <cell r="AW173">
            <v>78945</v>
          </cell>
          <cell r="AX173">
            <v>3897100</v>
          </cell>
          <cell r="AY173">
            <v>0</v>
          </cell>
          <cell r="AZ173">
            <v>0</v>
          </cell>
          <cell r="BA173" t="str">
            <v xml:space="preserve"> ||</v>
          </cell>
          <cell r="BB173">
            <v>1.7466999999999999</v>
          </cell>
          <cell r="BC173">
            <v>1.8519000000000001</v>
          </cell>
          <cell r="BD173">
            <v>1.6009</v>
          </cell>
          <cell r="BE173">
            <v>0</v>
          </cell>
          <cell r="BF173">
            <v>1.7124600000000001</v>
          </cell>
          <cell r="BG173">
            <v>3.1699999999999999E-2</v>
          </cell>
          <cell r="BH173">
            <v>0</v>
          </cell>
        </row>
        <row r="174">
          <cell r="A174" t="str">
            <v>T161</v>
          </cell>
          <cell r="B174" t="str">
            <v>Putney</v>
          </cell>
          <cell r="E174" t="str">
            <v>Windham</v>
          </cell>
          <cell r="F174">
            <v>48</v>
          </cell>
          <cell r="H174">
            <v>4869034</v>
          </cell>
          <cell r="I174">
            <v>1006038</v>
          </cell>
          <cell r="J174">
            <v>0</v>
          </cell>
          <cell r="K174">
            <v>0</v>
          </cell>
          <cell r="L174">
            <v>0</v>
          </cell>
          <cell r="M174">
            <v>4869034</v>
          </cell>
          <cell r="N174">
            <v>1006038</v>
          </cell>
          <cell r="O174">
            <v>3862996</v>
          </cell>
          <cell r="P174">
            <v>339.46</v>
          </cell>
          <cell r="Q174">
            <v>14.27</v>
          </cell>
          <cell r="R174">
            <v>86590</v>
          </cell>
          <cell r="S174">
            <v>0</v>
          </cell>
          <cell r="T174">
            <v>3862996</v>
          </cell>
          <cell r="U174">
            <v>11379.83</v>
          </cell>
          <cell r="V174">
            <v>3590753</v>
          </cell>
          <cell r="W174">
            <v>10261.93</v>
          </cell>
          <cell r="X174">
            <v>295123</v>
          </cell>
          <cell r="Y174">
            <v>843.43</v>
          </cell>
          <cell r="Z174">
            <v>9418.5</v>
          </cell>
          <cell r="AA174">
            <v>302890</v>
          </cell>
          <cell r="AB174">
            <v>0</v>
          </cell>
          <cell r="AC174">
            <v>302890</v>
          </cell>
          <cell r="AD174">
            <v>892.27</v>
          </cell>
          <cell r="AE174">
            <v>10487.56</v>
          </cell>
          <cell r="AF174">
            <v>0</v>
          </cell>
          <cell r="AG174">
            <v>0</v>
          </cell>
          <cell r="AH174">
            <v>3862996</v>
          </cell>
          <cell r="AI174">
            <v>11379.83</v>
          </cell>
          <cell r="AJ174">
            <v>1.6315200000000001</v>
          </cell>
          <cell r="AK174">
            <v>1.6641999999999999</v>
          </cell>
          <cell r="AL174">
            <v>0.64939999999999998</v>
          </cell>
          <cell r="AM174">
            <v>2.5627</v>
          </cell>
          <cell r="AN174">
            <v>2.3252000000000002</v>
          </cell>
          <cell r="AO174">
            <v>0.64939999999999998</v>
          </cell>
          <cell r="AP174" t="str">
            <v/>
          </cell>
          <cell r="AQ174">
            <v>2.5627</v>
          </cell>
          <cell r="AR174">
            <v>2.3252000000000002</v>
          </cell>
          <cell r="AS174">
            <v>0</v>
          </cell>
          <cell r="AT174">
            <v>0</v>
          </cell>
          <cell r="AU174">
            <v>3862996</v>
          </cell>
          <cell r="AV174">
            <v>14.27</v>
          </cell>
          <cell r="AW174">
            <v>86590</v>
          </cell>
          <cell r="AX174">
            <v>3776406</v>
          </cell>
          <cell r="AY174">
            <v>0</v>
          </cell>
          <cell r="AZ174">
            <v>0</v>
          </cell>
          <cell r="BA174" t="str">
            <v xml:space="preserve"> ||</v>
          </cell>
          <cell r="BB174">
            <v>1.6641999999999999</v>
          </cell>
          <cell r="BC174">
            <v>2.5627</v>
          </cell>
          <cell r="BD174">
            <v>2.3252000000000002</v>
          </cell>
          <cell r="BE174">
            <v>0</v>
          </cell>
          <cell r="BF174">
            <v>1.6315200000000001</v>
          </cell>
          <cell r="BG174">
            <v>3.0200000000000001E-2</v>
          </cell>
          <cell r="BH174">
            <v>0</v>
          </cell>
        </row>
        <row r="175">
          <cell r="A175" t="str">
            <v>T162</v>
          </cell>
          <cell r="B175" t="str">
            <v>Randolph</v>
          </cell>
          <cell r="E175" t="str">
            <v>Orange</v>
          </cell>
          <cell r="F175">
            <v>28</v>
          </cell>
          <cell r="H175">
            <v>8851040</v>
          </cell>
          <cell r="I175">
            <v>1268825</v>
          </cell>
          <cell r="J175">
            <v>0</v>
          </cell>
          <cell r="K175">
            <v>0</v>
          </cell>
          <cell r="L175">
            <v>0</v>
          </cell>
          <cell r="M175">
            <v>8851040</v>
          </cell>
          <cell r="N175">
            <v>1268825</v>
          </cell>
          <cell r="O175">
            <v>7582215</v>
          </cell>
          <cell r="P175">
            <v>709.84</v>
          </cell>
          <cell r="Q175">
            <v>48.78</v>
          </cell>
          <cell r="R175">
            <v>295997</v>
          </cell>
          <cell r="S175">
            <v>0</v>
          </cell>
          <cell r="T175">
            <v>7582215</v>
          </cell>
          <cell r="U175">
            <v>10681.58</v>
          </cell>
          <cell r="V175">
            <v>7454003</v>
          </cell>
          <cell r="W175">
            <v>10133.370000000001</v>
          </cell>
          <cell r="X175">
            <v>359244</v>
          </cell>
          <cell r="Y175">
            <v>488.38</v>
          </cell>
          <cell r="Z175">
            <v>9644.99</v>
          </cell>
          <cell r="AA175">
            <v>347711</v>
          </cell>
          <cell r="AB175">
            <v>0</v>
          </cell>
          <cell r="AC175">
            <v>347711</v>
          </cell>
          <cell r="AD175">
            <v>489.84</v>
          </cell>
          <cell r="AE175">
            <v>10191.74</v>
          </cell>
          <cell r="AF175">
            <v>0</v>
          </cell>
          <cell r="AG175">
            <v>0</v>
          </cell>
          <cell r="AH175">
            <v>7582215</v>
          </cell>
          <cell r="AI175">
            <v>10681.58</v>
          </cell>
          <cell r="AJ175">
            <v>1.5314099999999999</v>
          </cell>
          <cell r="AK175">
            <v>1.5620000000000001</v>
          </cell>
          <cell r="AL175">
            <v>0.86550000000000005</v>
          </cell>
          <cell r="AM175">
            <v>1.8047</v>
          </cell>
          <cell r="AN175">
            <v>1.7446999999999999</v>
          </cell>
          <cell r="AO175">
            <v>0.88880000000000003</v>
          </cell>
          <cell r="AP175" t="str">
            <v/>
          </cell>
          <cell r="AQ175">
            <v>1.7574000000000001</v>
          </cell>
          <cell r="AR175">
            <v>1.6989000000000001</v>
          </cell>
          <cell r="AS175">
            <v>1</v>
          </cell>
          <cell r="AT175">
            <v>1</v>
          </cell>
          <cell r="AU175">
            <v>7582215</v>
          </cell>
          <cell r="AV175">
            <v>48.78</v>
          </cell>
          <cell r="AW175">
            <v>295997</v>
          </cell>
          <cell r="AX175">
            <v>7286218</v>
          </cell>
          <cell r="AY175">
            <v>0</v>
          </cell>
          <cell r="AZ175">
            <v>0</v>
          </cell>
          <cell r="BA175" t="str">
            <v xml:space="preserve"> ||</v>
          </cell>
          <cell r="BB175">
            <v>1.5620000000000001</v>
          </cell>
          <cell r="BC175">
            <v>1.7574000000000001</v>
          </cell>
          <cell r="BD175">
            <v>1.6989000000000001</v>
          </cell>
          <cell r="BE175">
            <v>0</v>
          </cell>
          <cell r="BF175">
            <v>1.5314099999999999</v>
          </cell>
          <cell r="BG175">
            <v>2.8299999999999999E-2</v>
          </cell>
          <cell r="BH175">
            <v>0</v>
          </cell>
        </row>
        <row r="176">
          <cell r="A176" t="str">
            <v>T163</v>
          </cell>
          <cell r="B176" t="str">
            <v>Reading</v>
          </cell>
          <cell r="E176" t="str">
            <v>Windsor</v>
          </cell>
          <cell r="F176">
            <v>51</v>
          </cell>
          <cell r="H176">
            <v>1685301</v>
          </cell>
          <cell r="I176">
            <v>285753</v>
          </cell>
          <cell r="J176">
            <v>0</v>
          </cell>
          <cell r="K176">
            <v>0</v>
          </cell>
          <cell r="L176">
            <v>0</v>
          </cell>
          <cell r="M176">
            <v>1685301</v>
          </cell>
          <cell r="N176">
            <v>285753</v>
          </cell>
          <cell r="O176">
            <v>1399548</v>
          </cell>
          <cell r="P176">
            <v>119.98</v>
          </cell>
          <cell r="Q176">
            <v>1.88</v>
          </cell>
          <cell r="R176">
            <v>11408</v>
          </cell>
          <cell r="S176">
            <v>0</v>
          </cell>
          <cell r="T176">
            <v>1399548</v>
          </cell>
          <cell r="U176">
            <v>11664.84</v>
          </cell>
          <cell r="V176">
            <v>1260422</v>
          </cell>
          <cell r="W176">
            <v>10505.27</v>
          </cell>
          <cell r="X176">
            <v>76971</v>
          </cell>
          <cell r="Y176">
            <v>641.53</v>
          </cell>
          <cell r="Z176">
            <v>9863.74</v>
          </cell>
          <cell r="AA176">
            <v>101368</v>
          </cell>
          <cell r="AB176">
            <v>0</v>
          </cell>
          <cell r="AC176">
            <v>101368</v>
          </cell>
          <cell r="AD176">
            <v>844.87</v>
          </cell>
          <cell r="AE176">
            <v>10819.97</v>
          </cell>
          <cell r="AF176">
            <v>0</v>
          </cell>
          <cell r="AG176">
            <v>0</v>
          </cell>
          <cell r="AH176">
            <v>1399548</v>
          </cell>
          <cell r="AI176">
            <v>11664.84</v>
          </cell>
          <cell r="AJ176">
            <v>1.67238</v>
          </cell>
          <cell r="AK176">
            <v>1.7058</v>
          </cell>
          <cell r="AL176">
            <v>1.0740000000000001</v>
          </cell>
          <cell r="AM176">
            <v>1.5883</v>
          </cell>
          <cell r="AN176">
            <v>1.4059999999999999</v>
          </cell>
          <cell r="AO176">
            <v>1.0740000000000001</v>
          </cell>
          <cell r="AP176" t="str">
            <v/>
          </cell>
          <cell r="AQ176">
            <v>1.5883</v>
          </cell>
          <cell r="AR176">
            <v>1.4059999999999999</v>
          </cell>
          <cell r="AS176">
            <v>0</v>
          </cell>
          <cell r="AT176">
            <v>0</v>
          </cell>
          <cell r="AU176">
            <v>1399548</v>
          </cell>
          <cell r="AV176">
            <v>1.88</v>
          </cell>
          <cell r="AW176">
            <v>11408</v>
          </cell>
          <cell r="AX176">
            <v>1388140</v>
          </cell>
          <cell r="AY176">
            <v>0</v>
          </cell>
          <cell r="AZ176">
            <v>0</v>
          </cell>
          <cell r="BA176" t="str">
            <v xml:space="preserve"> ||</v>
          </cell>
          <cell r="BB176">
            <v>1.7058</v>
          </cell>
          <cell r="BC176">
            <v>1.5883</v>
          </cell>
          <cell r="BD176">
            <v>1.4059999999999999</v>
          </cell>
          <cell r="BE176">
            <v>0</v>
          </cell>
          <cell r="BF176">
            <v>1.67238</v>
          </cell>
          <cell r="BG176">
            <v>3.09E-2</v>
          </cell>
          <cell r="BH176">
            <v>0</v>
          </cell>
        </row>
        <row r="177">
          <cell r="A177" t="str">
            <v>T164</v>
          </cell>
          <cell r="B177" t="str">
            <v>Readsboro</v>
          </cell>
          <cell r="E177" t="str">
            <v>Bennington</v>
          </cell>
          <cell r="F177">
            <v>49</v>
          </cell>
          <cell r="H177">
            <v>1248892</v>
          </cell>
          <cell r="I177">
            <v>316605</v>
          </cell>
          <cell r="J177">
            <v>0</v>
          </cell>
          <cell r="K177">
            <v>0</v>
          </cell>
          <cell r="L177">
            <v>0</v>
          </cell>
          <cell r="M177">
            <v>1248892</v>
          </cell>
          <cell r="N177">
            <v>316605</v>
          </cell>
          <cell r="O177">
            <v>932287</v>
          </cell>
          <cell r="P177">
            <v>133.66999999999999</v>
          </cell>
          <cell r="Q177">
            <v>0.9</v>
          </cell>
          <cell r="R177">
            <v>5461</v>
          </cell>
          <cell r="S177">
            <v>0</v>
          </cell>
          <cell r="T177">
            <v>932287</v>
          </cell>
          <cell r="U177">
            <v>6974.54</v>
          </cell>
          <cell r="V177">
            <v>941936</v>
          </cell>
          <cell r="W177">
            <v>6800</v>
          </cell>
          <cell r="X177">
            <v>2116</v>
          </cell>
          <cell r="Y177">
            <v>15.28</v>
          </cell>
          <cell r="Z177">
            <v>6784.72</v>
          </cell>
          <cell r="AA177">
            <v>1425</v>
          </cell>
          <cell r="AB177">
            <v>0</v>
          </cell>
          <cell r="AC177">
            <v>1425</v>
          </cell>
          <cell r="AD177">
            <v>10.66</v>
          </cell>
          <cell r="AE177">
            <v>6963.88</v>
          </cell>
          <cell r="AF177">
            <v>0</v>
          </cell>
          <cell r="AG177">
            <v>0</v>
          </cell>
          <cell r="AH177">
            <v>932287</v>
          </cell>
          <cell r="AI177">
            <v>6974.54</v>
          </cell>
          <cell r="AJ177">
            <v>1</v>
          </cell>
          <cell r="AK177">
            <v>1.02</v>
          </cell>
          <cell r="AL177">
            <v>0.9325</v>
          </cell>
          <cell r="AM177">
            <v>1.0938000000000001</v>
          </cell>
          <cell r="AN177">
            <v>1.6193</v>
          </cell>
          <cell r="AO177">
            <v>0.9325</v>
          </cell>
          <cell r="AP177" t="str">
            <v/>
          </cell>
          <cell r="AQ177">
            <v>1.0938000000000001</v>
          </cell>
          <cell r="AR177">
            <v>1.6193</v>
          </cell>
          <cell r="AS177">
            <v>0</v>
          </cell>
          <cell r="AT177">
            <v>0</v>
          </cell>
          <cell r="AU177">
            <v>932287</v>
          </cell>
          <cell r="AV177">
            <v>0.9</v>
          </cell>
          <cell r="AW177">
            <v>5461</v>
          </cell>
          <cell r="AX177">
            <v>926826</v>
          </cell>
          <cell r="AY177">
            <v>0.46000000000003638</v>
          </cell>
          <cell r="AZ177">
            <v>25</v>
          </cell>
          <cell r="BA177" t="str">
            <v xml:space="preserve"> ||</v>
          </cell>
          <cell r="BB177">
            <v>1.02</v>
          </cell>
          <cell r="BC177">
            <v>1.0938000000000001</v>
          </cell>
          <cell r="BD177">
            <v>1.6193</v>
          </cell>
          <cell r="BE177">
            <v>1</v>
          </cell>
          <cell r="BF177">
            <v>1</v>
          </cell>
          <cell r="BG177">
            <v>1.8499999999999999E-2</v>
          </cell>
          <cell r="BH177">
            <v>0</v>
          </cell>
        </row>
        <row r="178">
          <cell r="A178" t="str">
            <v>T165</v>
          </cell>
          <cell r="B178" t="str">
            <v>Richford</v>
          </cell>
          <cell r="E178" t="str">
            <v>Franklin</v>
          </cell>
          <cell r="F178">
            <v>20</v>
          </cell>
          <cell r="H178">
            <v>5297596</v>
          </cell>
          <cell r="I178">
            <v>1248106</v>
          </cell>
          <cell r="J178">
            <v>0</v>
          </cell>
          <cell r="K178">
            <v>0</v>
          </cell>
          <cell r="L178">
            <v>0</v>
          </cell>
          <cell r="M178">
            <v>5297596</v>
          </cell>
          <cell r="N178">
            <v>1248106</v>
          </cell>
          <cell r="O178">
            <v>4049490</v>
          </cell>
          <cell r="P178">
            <v>440.24</v>
          </cell>
          <cell r="Q178">
            <v>3.14</v>
          </cell>
          <cell r="R178">
            <v>19054</v>
          </cell>
          <cell r="S178">
            <v>0</v>
          </cell>
          <cell r="T178">
            <v>4049490</v>
          </cell>
          <cell r="U178">
            <v>9198.3700000000008</v>
          </cell>
          <cell r="V178">
            <v>3711151</v>
          </cell>
          <cell r="W178">
            <v>8226.16</v>
          </cell>
          <cell r="X178">
            <v>344481</v>
          </cell>
          <cell r="Y178">
            <v>763.58</v>
          </cell>
          <cell r="Z178">
            <v>7462.58</v>
          </cell>
          <cell r="AA178">
            <v>338999</v>
          </cell>
          <cell r="AB178">
            <v>62008</v>
          </cell>
          <cell r="AC178">
            <v>276991</v>
          </cell>
          <cell r="AD178">
            <v>629.17999999999995</v>
          </cell>
          <cell r="AE178">
            <v>8569.19</v>
          </cell>
          <cell r="AF178">
            <v>0</v>
          </cell>
          <cell r="AG178">
            <v>0</v>
          </cell>
          <cell r="AH178">
            <v>4049490</v>
          </cell>
          <cell r="AI178">
            <v>9198.3700000000008</v>
          </cell>
          <cell r="AJ178">
            <v>1.3187599999999999</v>
          </cell>
          <cell r="AK178">
            <v>1.3451</v>
          </cell>
          <cell r="AL178">
            <v>0.73629999999999995</v>
          </cell>
          <cell r="AM178">
            <v>1.8268</v>
          </cell>
          <cell r="AN178">
            <v>2.0508000000000002</v>
          </cell>
          <cell r="AO178">
            <v>0.73629999999999995</v>
          </cell>
          <cell r="AP178" t="str">
            <v/>
          </cell>
          <cell r="AQ178">
            <v>1.8268</v>
          </cell>
          <cell r="AR178">
            <v>2.0508000000000002</v>
          </cell>
          <cell r="AS178">
            <v>0</v>
          </cell>
          <cell r="AT178">
            <v>0</v>
          </cell>
          <cell r="AU178">
            <v>4049490</v>
          </cell>
          <cell r="AV178">
            <v>3.14</v>
          </cell>
          <cell r="AW178">
            <v>19054</v>
          </cell>
          <cell r="AX178">
            <v>4030436</v>
          </cell>
          <cell r="AY178">
            <v>0</v>
          </cell>
          <cell r="AZ178">
            <v>0</v>
          </cell>
          <cell r="BA178" t="str">
            <v xml:space="preserve"> ||</v>
          </cell>
          <cell r="BB178">
            <v>1.3451</v>
          </cell>
          <cell r="BC178">
            <v>1.8268</v>
          </cell>
          <cell r="BD178">
            <v>2.0508000000000002</v>
          </cell>
          <cell r="BE178">
            <v>0</v>
          </cell>
          <cell r="BF178">
            <v>1.3187599999999999</v>
          </cell>
          <cell r="BG178">
            <v>2.4400000000000002E-2</v>
          </cell>
          <cell r="BH178">
            <v>0</v>
          </cell>
        </row>
        <row r="179">
          <cell r="A179" t="str">
            <v>T166</v>
          </cell>
          <cell r="B179" t="str">
            <v>Richmond</v>
          </cell>
          <cell r="E179" t="str">
            <v>Chittenden</v>
          </cell>
          <cell r="F179">
            <v>12</v>
          </cell>
          <cell r="H179">
            <v>8653952</v>
          </cell>
          <cell r="I179">
            <v>1254326</v>
          </cell>
          <cell r="J179">
            <v>0</v>
          </cell>
          <cell r="K179">
            <v>0</v>
          </cell>
          <cell r="L179">
            <v>0</v>
          </cell>
          <cell r="M179">
            <v>8653952</v>
          </cell>
          <cell r="N179">
            <v>1254326</v>
          </cell>
          <cell r="O179">
            <v>7399626</v>
          </cell>
          <cell r="P179">
            <v>799.27</v>
          </cell>
          <cell r="Q179">
            <v>14.61</v>
          </cell>
          <cell r="R179">
            <v>88653</v>
          </cell>
          <cell r="S179">
            <v>0</v>
          </cell>
          <cell r="T179">
            <v>7399626</v>
          </cell>
          <cell r="U179">
            <v>9257.98</v>
          </cell>
          <cell r="V179">
            <v>7077503</v>
          </cell>
          <cell r="W179">
            <v>8668.74</v>
          </cell>
          <cell r="X179">
            <v>270503</v>
          </cell>
          <cell r="Y179">
            <v>331.32</v>
          </cell>
          <cell r="Z179">
            <v>8337.42</v>
          </cell>
          <cell r="AA179">
            <v>292409</v>
          </cell>
          <cell r="AB179">
            <v>0</v>
          </cell>
          <cell r="AC179">
            <v>292409</v>
          </cell>
          <cell r="AD179">
            <v>365.85</v>
          </cell>
          <cell r="AE179">
            <v>8892.1299999999992</v>
          </cell>
          <cell r="AF179">
            <v>0</v>
          </cell>
          <cell r="AG179">
            <v>0</v>
          </cell>
          <cell r="AH179">
            <v>7399626</v>
          </cell>
          <cell r="AI179">
            <v>9257.98</v>
          </cell>
          <cell r="AJ179">
            <v>1.32731</v>
          </cell>
          <cell r="AK179">
            <v>1.3539000000000001</v>
          </cell>
          <cell r="AL179">
            <v>0.98229999999999995</v>
          </cell>
          <cell r="AM179">
            <v>1.3783000000000001</v>
          </cell>
          <cell r="AN179">
            <v>1.5371999999999999</v>
          </cell>
          <cell r="AO179">
            <v>0.98229999999999995</v>
          </cell>
          <cell r="AP179" t="str">
            <v/>
          </cell>
          <cell r="AQ179">
            <v>1.3783000000000001</v>
          </cell>
          <cell r="AR179">
            <v>1.5371999999999999</v>
          </cell>
          <cell r="AS179">
            <v>0</v>
          </cell>
          <cell r="AT179">
            <v>0</v>
          </cell>
          <cell r="AU179">
            <v>7399626</v>
          </cell>
          <cell r="AV179">
            <v>14.61</v>
          </cell>
          <cell r="AW179">
            <v>88653</v>
          </cell>
          <cell r="AX179">
            <v>7310973</v>
          </cell>
          <cell r="AY179">
            <v>0</v>
          </cell>
          <cell r="AZ179">
            <v>0</v>
          </cell>
          <cell r="BA179" t="str">
            <v xml:space="preserve"> ||</v>
          </cell>
          <cell r="BB179">
            <v>1.3539000000000001</v>
          </cell>
          <cell r="BC179">
            <v>1.3783000000000001</v>
          </cell>
          <cell r="BD179">
            <v>1.5371999999999999</v>
          </cell>
          <cell r="BE179">
            <v>0</v>
          </cell>
          <cell r="BF179">
            <v>1.32731</v>
          </cell>
          <cell r="BG179">
            <v>2.46E-2</v>
          </cell>
          <cell r="BH179">
            <v>0</v>
          </cell>
        </row>
        <row r="180">
          <cell r="A180" t="str">
            <v>T167</v>
          </cell>
          <cell r="B180" t="str">
            <v>Ripton</v>
          </cell>
          <cell r="E180" t="str">
            <v>Addison</v>
          </cell>
          <cell r="F180">
            <v>3</v>
          </cell>
          <cell r="H180">
            <v>1256134</v>
          </cell>
          <cell r="I180">
            <v>142592</v>
          </cell>
          <cell r="J180">
            <v>0</v>
          </cell>
          <cell r="K180">
            <v>0</v>
          </cell>
          <cell r="L180">
            <v>0</v>
          </cell>
          <cell r="M180">
            <v>1256134</v>
          </cell>
          <cell r="N180">
            <v>142592</v>
          </cell>
          <cell r="O180">
            <v>1113542</v>
          </cell>
          <cell r="P180">
            <v>92.82</v>
          </cell>
          <cell r="Q180">
            <v>4.28</v>
          </cell>
          <cell r="R180">
            <v>25971</v>
          </cell>
          <cell r="S180">
            <v>0</v>
          </cell>
          <cell r="T180">
            <v>1113542</v>
          </cell>
          <cell r="U180">
            <v>11996.79</v>
          </cell>
          <cell r="V180">
            <v>1077676</v>
          </cell>
          <cell r="W180">
            <v>11203.62</v>
          </cell>
          <cell r="X180">
            <v>84024</v>
          </cell>
          <cell r="Y180">
            <v>873.52</v>
          </cell>
          <cell r="Z180">
            <v>10330.1</v>
          </cell>
          <cell r="AA180">
            <v>79369</v>
          </cell>
          <cell r="AB180">
            <v>0</v>
          </cell>
          <cell r="AC180">
            <v>79369</v>
          </cell>
          <cell r="AD180">
            <v>855.09</v>
          </cell>
          <cell r="AE180">
            <v>11141.7</v>
          </cell>
          <cell r="AF180">
            <v>0</v>
          </cell>
          <cell r="AG180">
            <v>0</v>
          </cell>
          <cell r="AH180">
            <v>1113542</v>
          </cell>
          <cell r="AI180">
            <v>11996.79</v>
          </cell>
          <cell r="AJ180">
            <v>1.71997</v>
          </cell>
          <cell r="AK180">
            <v>1.7544</v>
          </cell>
          <cell r="AL180">
            <v>1.0649</v>
          </cell>
          <cell r="AM180">
            <v>1.6475</v>
          </cell>
          <cell r="AN180">
            <v>1.4179999999999999</v>
          </cell>
          <cell r="AO180">
            <v>1.0649</v>
          </cell>
          <cell r="AP180" t="str">
            <v/>
          </cell>
          <cell r="AQ180">
            <v>1.6475</v>
          </cell>
          <cell r="AR180">
            <v>1.4179999999999999</v>
          </cell>
          <cell r="AS180">
            <v>0</v>
          </cell>
          <cell r="AT180">
            <v>0</v>
          </cell>
          <cell r="AU180">
            <v>1113542</v>
          </cell>
          <cell r="AV180">
            <v>4.28</v>
          </cell>
          <cell r="AW180">
            <v>25971</v>
          </cell>
          <cell r="AX180">
            <v>1087571</v>
          </cell>
          <cell r="AY180">
            <v>0</v>
          </cell>
          <cell r="AZ180">
            <v>0</v>
          </cell>
          <cell r="BA180" t="str">
            <v xml:space="preserve"> ||</v>
          </cell>
          <cell r="BB180">
            <v>1.7544</v>
          </cell>
          <cell r="BC180">
            <v>1.6475</v>
          </cell>
          <cell r="BD180">
            <v>1.4179999999999999</v>
          </cell>
          <cell r="BE180">
            <v>0</v>
          </cell>
          <cell r="BF180">
            <v>1.71997</v>
          </cell>
          <cell r="BG180">
            <v>3.1800000000000002E-2</v>
          </cell>
          <cell r="BH180">
            <v>0</v>
          </cell>
        </row>
        <row r="181">
          <cell r="A181" t="str">
            <v>T168</v>
          </cell>
          <cell r="B181" t="str">
            <v>Rochester</v>
          </cell>
          <cell r="E181" t="str">
            <v>Windsor</v>
          </cell>
          <cell r="F181">
            <v>50</v>
          </cell>
          <cell r="H181">
            <v>3263334</v>
          </cell>
          <cell r="I181">
            <v>773297</v>
          </cell>
          <cell r="J181">
            <v>0</v>
          </cell>
          <cell r="K181">
            <v>0</v>
          </cell>
          <cell r="L181">
            <v>0</v>
          </cell>
          <cell r="M181">
            <v>3263334</v>
          </cell>
          <cell r="N181">
            <v>773297</v>
          </cell>
          <cell r="O181">
            <v>2490037</v>
          </cell>
          <cell r="P181">
            <v>197</v>
          </cell>
          <cell r="Q181">
            <v>7.17</v>
          </cell>
          <cell r="R181">
            <v>43508</v>
          </cell>
          <cell r="S181">
            <v>0</v>
          </cell>
          <cell r="T181">
            <v>2490037</v>
          </cell>
          <cell r="U181">
            <v>12639.78</v>
          </cell>
          <cell r="V181">
            <v>2329921</v>
          </cell>
          <cell r="W181">
            <v>11517.16</v>
          </cell>
          <cell r="X181">
            <v>75664</v>
          </cell>
          <cell r="Y181">
            <v>374.02</v>
          </cell>
          <cell r="Z181">
            <v>11143.14</v>
          </cell>
          <cell r="AA181">
            <v>75664</v>
          </cell>
          <cell r="AB181">
            <v>0</v>
          </cell>
          <cell r="AC181">
            <v>75664</v>
          </cell>
          <cell r="AD181">
            <v>384.08</v>
          </cell>
          <cell r="AE181">
            <v>12255.7</v>
          </cell>
          <cell r="AF181">
            <v>908.70000000000073</v>
          </cell>
          <cell r="AG181">
            <v>179014</v>
          </cell>
          <cell r="AH181">
            <v>2669051</v>
          </cell>
          <cell r="AI181">
            <v>13548.48</v>
          </cell>
          <cell r="AJ181">
            <v>1.9424300000000001</v>
          </cell>
          <cell r="AK181">
            <v>1.9813000000000001</v>
          </cell>
          <cell r="AL181">
            <v>1.052</v>
          </cell>
          <cell r="AM181">
            <v>1.8834</v>
          </cell>
          <cell r="AN181">
            <v>1.4354</v>
          </cell>
          <cell r="AO181">
            <v>1.052</v>
          </cell>
          <cell r="AP181" t="str">
            <v/>
          </cell>
          <cell r="AQ181">
            <v>1.8834</v>
          </cell>
          <cell r="AR181">
            <v>1.4354</v>
          </cell>
          <cell r="AS181">
            <v>0</v>
          </cell>
          <cell r="AT181">
            <v>0</v>
          </cell>
          <cell r="AU181">
            <v>2490037</v>
          </cell>
          <cell r="AV181">
            <v>7.17</v>
          </cell>
          <cell r="AW181">
            <v>43508</v>
          </cell>
          <cell r="AX181">
            <v>2446529</v>
          </cell>
          <cell r="AY181">
            <v>0</v>
          </cell>
          <cell r="AZ181">
            <v>0</v>
          </cell>
          <cell r="BA181" t="str">
            <v xml:space="preserve"> ||</v>
          </cell>
          <cell r="BB181">
            <v>1.9813000000000001</v>
          </cell>
          <cell r="BC181">
            <v>1.8834</v>
          </cell>
          <cell r="BD181">
            <v>1.4354</v>
          </cell>
          <cell r="BE181">
            <v>0</v>
          </cell>
          <cell r="BF181">
            <v>1.9424300000000001</v>
          </cell>
          <cell r="BG181">
            <v>3.5900000000000001E-2</v>
          </cell>
          <cell r="BH181">
            <v>0</v>
          </cell>
        </row>
        <row r="182">
          <cell r="A182" t="str">
            <v>T169</v>
          </cell>
          <cell r="B182" t="str">
            <v>Rockingham</v>
          </cell>
          <cell r="E182" t="str">
            <v>Windham</v>
          </cell>
          <cell r="F182">
            <v>47</v>
          </cell>
          <cell r="H182">
            <v>13445431</v>
          </cell>
          <cell r="I182">
            <v>3400870</v>
          </cell>
          <cell r="J182">
            <v>0</v>
          </cell>
          <cell r="K182">
            <v>0</v>
          </cell>
          <cell r="L182">
            <v>0</v>
          </cell>
          <cell r="M182">
            <v>13445431</v>
          </cell>
          <cell r="N182">
            <v>3400870</v>
          </cell>
          <cell r="O182">
            <v>10044561</v>
          </cell>
          <cell r="P182">
            <v>902.94</v>
          </cell>
          <cell r="Q182">
            <v>18.899999999999999</v>
          </cell>
          <cell r="R182">
            <v>114685</v>
          </cell>
          <cell r="S182">
            <v>0</v>
          </cell>
          <cell r="T182">
            <v>10044561</v>
          </cell>
          <cell r="U182">
            <v>11124.28</v>
          </cell>
          <cell r="V182">
            <v>9845359</v>
          </cell>
          <cell r="W182">
            <v>10522.03</v>
          </cell>
          <cell r="X182">
            <v>0</v>
          </cell>
          <cell r="Y182">
            <v>0</v>
          </cell>
          <cell r="Z182">
            <v>10522.03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11124.28</v>
          </cell>
          <cell r="AF182">
            <v>0</v>
          </cell>
          <cell r="AG182">
            <v>0</v>
          </cell>
          <cell r="AH182">
            <v>10044561</v>
          </cell>
          <cell r="AI182">
            <v>11124.28</v>
          </cell>
          <cell r="AJ182">
            <v>1.5948800000000001</v>
          </cell>
          <cell r="AK182">
            <v>1.6268</v>
          </cell>
          <cell r="AL182">
            <v>0.95620000000000005</v>
          </cell>
          <cell r="AM182">
            <v>1.7013</v>
          </cell>
          <cell r="AN182">
            <v>1.5791999999999999</v>
          </cell>
          <cell r="AO182">
            <v>0.95620000000000005</v>
          </cell>
          <cell r="AP182" t="str">
            <v/>
          </cell>
          <cell r="AQ182">
            <v>1.7013</v>
          </cell>
          <cell r="AR182">
            <v>1.5791999999999999</v>
          </cell>
          <cell r="AS182">
            <v>0</v>
          </cell>
          <cell r="AT182">
            <v>0</v>
          </cell>
          <cell r="AU182">
            <v>10044561</v>
          </cell>
          <cell r="AV182">
            <v>18.899999999999999</v>
          </cell>
          <cell r="AW182">
            <v>114685</v>
          </cell>
          <cell r="AX182">
            <v>9929876</v>
          </cell>
          <cell r="AY182">
            <v>0</v>
          </cell>
          <cell r="AZ182">
            <v>0</v>
          </cell>
          <cell r="BA182" t="str">
            <v xml:space="preserve"> ||</v>
          </cell>
          <cell r="BB182">
            <v>1.6268</v>
          </cell>
          <cell r="BC182">
            <v>1.7013</v>
          </cell>
          <cell r="BD182">
            <v>1.5791999999999999</v>
          </cell>
          <cell r="BE182">
            <v>0</v>
          </cell>
          <cell r="BF182">
            <v>1.5948800000000001</v>
          </cell>
          <cell r="BG182">
            <v>2.9499999999999998E-2</v>
          </cell>
          <cell r="BH182">
            <v>0</v>
          </cell>
        </row>
        <row r="183">
          <cell r="A183" t="str">
            <v>T170</v>
          </cell>
          <cell r="B183" t="str">
            <v>Roxbury</v>
          </cell>
          <cell r="E183" t="str">
            <v>Washington</v>
          </cell>
          <cell r="F183">
            <v>43</v>
          </cell>
          <cell r="H183">
            <v>1259117</v>
          </cell>
          <cell r="I183">
            <v>127292</v>
          </cell>
          <cell r="J183">
            <v>0</v>
          </cell>
          <cell r="K183">
            <v>0</v>
          </cell>
          <cell r="L183">
            <v>0</v>
          </cell>
          <cell r="M183">
            <v>1259117</v>
          </cell>
          <cell r="N183">
            <v>127292</v>
          </cell>
          <cell r="O183">
            <v>1131825</v>
          </cell>
          <cell r="P183">
            <v>109.28</v>
          </cell>
          <cell r="Q183">
            <v>2</v>
          </cell>
          <cell r="R183">
            <v>12136</v>
          </cell>
          <cell r="S183">
            <v>0</v>
          </cell>
          <cell r="T183">
            <v>1131825</v>
          </cell>
          <cell r="U183">
            <v>10357.11</v>
          </cell>
          <cell r="V183">
            <v>1012792</v>
          </cell>
          <cell r="W183">
            <v>9406.4500000000007</v>
          </cell>
          <cell r="X183">
            <v>21788</v>
          </cell>
          <cell r="Y183">
            <v>202.36</v>
          </cell>
          <cell r="Z183">
            <v>9204.09</v>
          </cell>
          <cell r="AA183">
            <v>20745</v>
          </cell>
          <cell r="AB183">
            <v>0</v>
          </cell>
          <cell r="AC183">
            <v>20745</v>
          </cell>
          <cell r="AD183">
            <v>189.83</v>
          </cell>
          <cell r="AE183">
            <v>10167.280000000001</v>
          </cell>
          <cell r="AF183">
            <v>0</v>
          </cell>
          <cell r="AG183">
            <v>0</v>
          </cell>
          <cell r="AH183">
            <v>1131825</v>
          </cell>
          <cell r="AI183">
            <v>10357.11</v>
          </cell>
          <cell r="AJ183">
            <v>1.48489</v>
          </cell>
          <cell r="AK183">
            <v>1.5145999999999999</v>
          </cell>
          <cell r="AL183">
            <v>1.0254000000000001</v>
          </cell>
          <cell r="AM183">
            <v>1.4771000000000001</v>
          </cell>
          <cell r="AN183">
            <v>1.4725999999999999</v>
          </cell>
          <cell r="AO183">
            <v>1.0254000000000001</v>
          </cell>
          <cell r="AP183" t="str">
            <v/>
          </cell>
          <cell r="AQ183">
            <v>1.4771000000000001</v>
          </cell>
          <cell r="AR183">
            <v>1.4725999999999999</v>
          </cell>
          <cell r="AS183">
            <v>0</v>
          </cell>
          <cell r="AT183">
            <v>0</v>
          </cell>
          <cell r="AU183">
            <v>1131825</v>
          </cell>
          <cell r="AV183">
            <v>2</v>
          </cell>
          <cell r="AW183">
            <v>12136</v>
          </cell>
          <cell r="AX183">
            <v>1119689</v>
          </cell>
          <cell r="AY183">
            <v>0</v>
          </cell>
          <cell r="AZ183">
            <v>0</v>
          </cell>
          <cell r="BA183" t="str">
            <v xml:space="preserve"> ||</v>
          </cell>
          <cell r="BB183">
            <v>1.5145999999999999</v>
          </cell>
          <cell r="BC183">
            <v>1.4771000000000001</v>
          </cell>
          <cell r="BD183">
            <v>1.4725999999999999</v>
          </cell>
          <cell r="BE183">
            <v>0</v>
          </cell>
          <cell r="BF183">
            <v>1.48489</v>
          </cell>
          <cell r="BG183">
            <v>2.75E-2</v>
          </cell>
          <cell r="BH183">
            <v>0</v>
          </cell>
        </row>
        <row r="184">
          <cell r="A184" t="str">
            <v>T171</v>
          </cell>
          <cell r="B184" t="str">
            <v>Royalton</v>
          </cell>
          <cell r="E184" t="str">
            <v>Windsor</v>
          </cell>
          <cell r="F184">
            <v>30</v>
          </cell>
          <cell r="H184">
            <v>5036478</v>
          </cell>
          <cell r="I184">
            <v>1415288</v>
          </cell>
          <cell r="J184">
            <v>0</v>
          </cell>
          <cell r="K184">
            <v>0</v>
          </cell>
          <cell r="L184">
            <v>0</v>
          </cell>
          <cell r="M184">
            <v>5036478</v>
          </cell>
          <cell r="N184">
            <v>1415288</v>
          </cell>
          <cell r="O184">
            <v>3621190</v>
          </cell>
          <cell r="P184">
            <v>426.16</v>
          </cell>
          <cell r="Q184">
            <v>7.14</v>
          </cell>
          <cell r="R184">
            <v>43326</v>
          </cell>
          <cell r="S184">
            <v>0</v>
          </cell>
          <cell r="T184">
            <v>3621190</v>
          </cell>
          <cell r="U184">
            <v>8497.25</v>
          </cell>
          <cell r="V184">
            <v>3429573</v>
          </cell>
          <cell r="W184">
            <v>7994.16</v>
          </cell>
          <cell r="X184">
            <v>59983</v>
          </cell>
          <cell r="Y184">
            <v>139.82</v>
          </cell>
          <cell r="Z184">
            <v>7854.34</v>
          </cell>
          <cell r="AA184">
            <v>58801</v>
          </cell>
          <cell r="AB184">
            <v>8550</v>
          </cell>
          <cell r="AC184">
            <v>50251</v>
          </cell>
          <cell r="AD184">
            <v>117.92</v>
          </cell>
          <cell r="AE184">
            <v>8379.33</v>
          </cell>
          <cell r="AF184">
            <v>0</v>
          </cell>
          <cell r="AG184">
            <v>0</v>
          </cell>
          <cell r="AH184">
            <v>3621190</v>
          </cell>
          <cell r="AI184">
            <v>8497.25</v>
          </cell>
          <cell r="AJ184">
            <v>1.21824</v>
          </cell>
          <cell r="AK184">
            <v>1.2425999999999999</v>
          </cell>
          <cell r="AL184">
            <v>0.81769999999999998</v>
          </cell>
          <cell r="AM184">
            <v>1.5196000000000001</v>
          </cell>
          <cell r="AN184">
            <v>1.8466</v>
          </cell>
          <cell r="AO184">
            <v>0.81769999999999998</v>
          </cell>
          <cell r="AP184" t="str">
            <v/>
          </cell>
          <cell r="AQ184">
            <v>1.5196000000000001</v>
          </cell>
          <cell r="AR184">
            <v>1.8466</v>
          </cell>
          <cell r="AS184">
            <v>0</v>
          </cell>
          <cell r="AT184">
            <v>0</v>
          </cell>
          <cell r="AU184">
            <v>3621190</v>
          </cell>
          <cell r="AV184">
            <v>7.14</v>
          </cell>
          <cell r="AW184">
            <v>43326</v>
          </cell>
          <cell r="AX184">
            <v>3577864</v>
          </cell>
          <cell r="AY184">
            <v>0</v>
          </cell>
          <cell r="AZ184">
            <v>0</v>
          </cell>
          <cell r="BA184" t="str">
            <v xml:space="preserve"> ||</v>
          </cell>
          <cell r="BB184">
            <v>1.2425999999999999</v>
          </cell>
          <cell r="BC184">
            <v>1.5196000000000001</v>
          </cell>
          <cell r="BD184">
            <v>1.8466</v>
          </cell>
          <cell r="BE184">
            <v>0</v>
          </cell>
          <cell r="BF184">
            <v>1.21824</v>
          </cell>
          <cell r="BG184">
            <v>2.2499999999999999E-2</v>
          </cell>
          <cell r="BH184">
            <v>0</v>
          </cell>
        </row>
        <row r="185">
          <cell r="A185" t="str">
            <v>T172</v>
          </cell>
          <cell r="B185" t="str">
            <v>Rupert</v>
          </cell>
          <cell r="E185" t="str">
            <v>Bennington</v>
          </cell>
          <cell r="F185">
            <v>6</v>
          </cell>
          <cell r="H185">
            <v>1218356</v>
          </cell>
          <cell r="I185">
            <v>234880</v>
          </cell>
          <cell r="J185">
            <v>0</v>
          </cell>
          <cell r="K185">
            <v>0</v>
          </cell>
          <cell r="L185">
            <v>0</v>
          </cell>
          <cell r="M185">
            <v>1218356</v>
          </cell>
          <cell r="N185">
            <v>234880</v>
          </cell>
          <cell r="O185">
            <v>983476</v>
          </cell>
          <cell r="P185">
            <v>96.28</v>
          </cell>
          <cell r="Q185">
            <v>0.27</v>
          </cell>
          <cell r="R185">
            <v>1638</v>
          </cell>
          <cell r="S185">
            <v>5525</v>
          </cell>
          <cell r="T185">
            <v>977951</v>
          </cell>
          <cell r="U185">
            <v>10157.36</v>
          </cell>
          <cell r="V185">
            <v>767185</v>
          </cell>
          <cell r="W185">
            <v>7883.12</v>
          </cell>
          <cell r="X185">
            <v>42746</v>
          </cell>
          <cell r="Y185">
            <v>439.23</v>
          </cell>
          <cell r="Z185">
            <v>7443.89</v>
          </cell>
          <cell r="AA185">
            <v>42921</v>
          </cell>
          <cell r="AB185">
            <v>0</v>
          </cell>
          <cell r="AC185">
            <v>42921</v>
          </cell>
          <cell r="AD185">
            <v>445.79</v>
          </cell>
          <cell r="AE185">
            <v>9711.57</v>
          </cell>
          <cell r="AF185">
            <v>0</v>
          </cell>
          <cell r="AG185">
            <v>0</v>
          </cell>
          <cell r="AH185">
            <v>977951</v>
          </cell>
          <cell r="AI185">
            <v>10157.36</v>
          </cell>
          <cell r="AJ185">
            <v>1.45625</v>
          </cell>
          <cell r="AK185">
            <v>1.4854000000000001</v>
          </cell>
          <cell r="AL185">
            <v>1.0383</v>
          </cell>
          <cell r="AM185">
            <v>1.4306000000000001</v>
          </cell>
          <cell r="AN185">
            <v>1.4542999999999999</v>
          </cell>
          <cell r="AO185">
            <v>1.0383</v>
          </cell>
          <cell r="AP185" t="str">
            <v/>
          </cell>
          <cell r="AQ185">
            <v>1.4306000000000001</v>
          </cell>
          <cell r="AR185">
            <v>1.4542999999999999</v>
          </cell>
          <cell r="AS185">
            <v>0</v>
          </cell>
          <cell r="AT185">
            <v>0</v>
          </cell>
          <cell r="AU185">
            <v>977951</v>
          </cell>
          <cell r="AV185">
            <v>0.27</v>
          </cell>
          <cell r="AW185">
            <v>1638</v>
          </cell>
          <cell r="AX185">
            <v>976313</v>
          </cell>
          <cell r="AY185">
            <v>0</v>
          </cell>
          <cell r="AZ185">
            <v>0</v>
          </cell>
          <cell r="BA185" t="str">
            <v xml:space="preserve"> ||</v>
          </cell>
          <cell r="BB185">
            <v>1.4854000000000001</v>
          </cell>
          <cell r="BC185">
            <v>1.4306000000000001</v>
          </cell>
          <cell r="BD185">
            <v>1.4542999999999999</v>
          </cell>
          <cell r="BE185">
            <v>0</v>
          </cell>
          <cell r="BF185">
            <v>1.45625</v>
          </cell>
          <cell r="BG185">
            <v>2.69E-2</v>
          </cell>
          <cell r="BH185">
            <v>0</v>
          </cell>
        </row>
        <row r="186">
          <cell r="A186" t="str">
            <v>T173</v>
          </cell>
          <cell r="B186" t="str">
            <v>Rutland City</v>
          </cell>
          <cell r="E186" t="str">
            <v>Rutland</v>
          </cell>
          <cell r="F186">
            <v>40</v>
          </cell>
          <cell r="H186">
            <v>35992818</v>
          </cell>
          <cell r="I186">
            <v>15648351</v>
          </cell>
          <cell r="J186">
            <v>0</v>
          </cell>
          <cell r="K186">
            <v>0</v>
          </cell>
          <cell r="L186">
            <v>0</v>
          </cell>
          <cell r="M186">
            <v>35992818</v>
          </cell>
          <cell r="N186">
            <v>15648351</v>
          </cell>
          <cell r="O186">
            <v>20344467</v>
          </cell>
          <cell r="P186">
            <v>2485.69</v>
          </cell>
          <cell r="Q186">
            <v>55.33</v>
          </cell>
          <cell r="R186">
            <v>335742</v>
          </cell>
          <cell r="S186">
            <v>0</v>
          </cell>
          <cell r="T186">
            <v>20344467</v>
          </cell>
          <cell r="U186">
            <v>8184.64</v>
          </cell>
          <cell r="V186">
            <v>18704570</v>
          </cell>
          <cell r="W186">
            <v>7391.15</v>
          </cell>
          <cell r="X186">
            <v>925228</v>
          </cell>
          <cell r="Y186">
            <v>365.61</v>
          </cell>
          <cell r="Z186">
            <v>7025.54</v>
          </cell>
          <cell r="AA186">
            <v>916155</v>
          </cell>
          <cell r="AB186">
            <v>0</v>
          </cell>
          <cell r="AC186">
            <v>916155</v>
          </cell>
          <cell r="AD186">
            <v>368.57</v>
          </cell>
          <cell r="AE186">
            <v>7816.07</v>
          </cell>
          <cell r="AF186">
            <v>0</v>
          </cell>
          <cell r="AG186">
            <v>0</v>
          </cell>
          <cell r="AH186">
            <v>20344467</v>
          </cell>
          <cell r="AI186">
            <v>8184.64</v>
          </cell>
          <cell r="AJ186">
            <v>1.17343</v>
          </cell>
          <cell r="AK186">
            <v>1.1969000000000001</v>
          </cell>
          <cell r="AL186">
            <v>0.80379999999999996</v>
          </cell>
          <cell r="AM186">
            <v>1.4891000000000001</v>
          </cell>
          <cell r="AN186">
            <v>1.8786</v>
          </cell>
          <cell r="AO186">
            <v>0.80379999999999996</v>
          </cell>
          <cell r="AP186" t="str">
            <v/>
          </cell>
          <cell r="AQ186">
            <v>1.4891000000000001</v>
          </cell>
          <cell r="AR186">
            <v>1.8786</v>
          </cell>
          <cell r="AS186">
            <v>0</v>
          </cell>
          <cell r="AT186">
            <v>0</v>
          </cell>
          <cell r="AU186">
            <v>20344467</v>
          </cell>
          <cell r="AV186">
            <v>55.33</v>
          </cell>
          <cell r="AW186">
            <v>335742</v>
          </cell>
          <cell r="AX186">
            <v>20008725</v>
          </cell>
          <cell r="AY186">
            <v>0</v>
          </cell>
          <cell r="AZ186">
            <v>0</v>
          </cell>
          <cell r="BA186" t="str">
            <v xml:space="preserve"> ||</v>
          </cell>
          <cell r="BB186">
            <v>1.1969000000000001</v>
          </cell>
          <cell r="BC186">
            <v>1.4891000000000001</v>
          </cell>
          <cell r="BD186">
            <v>1.8786</v>
          </cell>
          <cell r="BE186">
            <v>0</v>
          </cell>
          <cell r="BF186">
            <v>1.17343</v>
          </cell>
          <cell r="BG186">
            <v>2.1700000000000001E-2</v>
          </cell>
          <cell r="BH186">
            <v>0</v>
          </cell>
        </row>
        <row r="187">
          <cell r="A187" t="str">
            <v>T174</v>
          </cell>
          <cell r="B187" t="str">
            <v>Rutland Town</v>
          </cell>
          <cell r="E187" t="str">
            <v>Rutland</v>
          </cell>
          <cell r="F187">
            <v>37</v>
          </cell>
          <cell r="H187">
            <v>6869719</v>
          </cell>
          <cell r="I187">
            <v>547432</v>
          </cell>
          <cell r="J187">
            <v>0</v>
          </cell>
          <cell r="K187">
            <v>0</v>
          </cell>
          <cell r="L187">
            <v>0</v>
          </cell>
          <cell r="M187">
            <v>6869719</v>
          </cell>
          <cell r="N187">
            <v>547432</v>
          </cell>
          <cell r="O187">
            <v>6322287</v>
          </cell>
          <cell r="P187">
            <v>586.1</v>
          </cell>
          <cell r="Q187">
            <v>13.83</v>
          </cell>
          <cell r="R187">
            <v>83920</v>
          </cell>
          <cell r="S187">
            <v>20678</v>
          </cell>
          <cell r="T187">
            <v>6301609</v>
          </cell>
          <cell r="U187">
            <v>10751.76</v>
          </cell>
          <cell r="V187">
            <v>6191036</v>
          </cell>
          <cell r="W187">
            <v>10193.35</v>
          </cell>
          <cell r="X187">
            <v>129878</v>
          </cell>
          <cell r="Y187">
            <v>213.84</v>
          </cell>
          <cell r="Z187">
            <v>9979.51</v>
          </cell>
          <cell r="AA187">
            <v>132757</v>
          </cell>
          <cell r="AB187">
            <v>0</v>
          </cell>
          <cell r="AC187">
            <v>132757</v>
          </cell>
          <cell r="AD187">
            <v>226.51</v>
          </cell>
          <cell r="AE187">
            <v>10525.25</v>
          </cell>
          <cell r="AF187">
            <v>0</v>
          </cell>
          <cell r="AG187">
            <v>0</v>
          </cell>
          <cell r="AH187">
            <v>6301609</v>
          </cell>
          <cell r="AI187">
            <v>10751.76</v>
          </cell>
          <cell r="AJ187">
            <v>1.5414699999999999</v>
          </cell>
          <cell r="AK187">
            <v>1.5723</v>
          </cell>
          <cell r="AL187">
            <v>0.76829999999999998</v>
          </cell>
          <cell r="AM187">
            <v>2.0465</v>
          </cell>
          <cell r="AN187">
            <v>1.9654</v>
          </cell>
          <cell r="AO187">
            <v>0.76829999999999998</v>
          </cell>
          <cell r="AP187" t="str">
            <v/>
          </cell>
          <cell r="AQ187">
            <v>2.0465</v>
          </cell>
          <cell r="AR187">
            <v>1.9654</v>
          </cell>
          <cell r="AS187">
            <v>0</v>
          </cell>
          <cell r="AT187">
            <v>0</v>
          </cell>
          <cell r="AU187">
            <v>6301609</v>
          </cell>
          <cell r="AV187">
            <v>13.83</v>
          </cell>
          <cell r="AW187">
            <v>83920</v>
          </cell>
          <cell r="AX187">
            <v>6217689</v>
          </cell>
          <cell r="AY187">
            <v>0</v>
          </cell>
          <cell r="AZ187">
            <v>0</v>
          </cell>
          <cell r="BA187" t="str">
            <v xml:space="preserve"> ||</v>
          </cell>
          <cell r="BB187">
            <v>1.5723</v>
          </cell>
          <cell r="BC187">
            <v>2.0465</v>
          </cell>
          <cell r="BD187">
            <v>1.9654</v>
          </cell>
          <cell r="BE187">
            <v>0</v>
          </cell>
          <cell r="BF187">
            <v>1.5414699999999999</v>
          </cell>
          <cell r="BG187">
            <v>2.8500000000000001E-2</v>
          </cell>
          <cell r="BH187">
            <v>0</v>
          </cell>
        </row>
        <row r="188">
          <cell r="A188" t="str">
            <v>T175</v>
          </cell>
          <cell r="B188" t="str">
            <v>Ryegate</v>
          </cell>
          <cell r="E188" t="str">
            <v>Caledonia</v>
          </cell>
          <cell r="F188">
            <v>57</v>
          </cell>
          <cell r="H188">
            <v>2395775</v>
          </cell>
          <cell r="I188">
            <v>434037</v>
          </cell>
          <cell r="J188">
            <v>0</v>
          </cell>
          <cell r="K188">
            <v>0</v>
          </cell>
          <cell r="L188">
            <v>0</v>
          </cell>
          <cell r="M188">
            <v>2395775</v>
          </cell>
          <cell r="N188">
            <v>434037</v>
          </cell>
          <cell r="O188">
            <v>1961738</v>
          </cell>
          <cell r="P188">
            <v>195.05</v>
          </cell>
          <cell r="Q188">
            <v>4.6100000000000003</v>
          </cell>
          <cell r="R188">
            <v>27973</v>
          </cell>
          <cell r="S188">
            <v>0</v>
          </cell>
          <cell r="T188">
            <v>1961738</v>
          </cell>
          <cell r="U188">
            <v>10057.620000000001</v>
          </cell>
          <cell r="V188">
            <v>1941362</v>
          </cell>
          <cell r="W188">
            <v>9605</v>
          </cell>
          <cell r="X188">
            <v>119234</v>
          </cell>
          <cell r="Y188">
            <v>589.91999999999996</v>
          </cell>
          <cell r="Z188">
            <v>9015.08</v>
          </cell>
          <cell r="AA188">
            <v>111850</v>
          </cell>
          <cell r="AB188">
            <v>0</v>
          </cell>
          <cell r="AC188">
            <v>111850</v>
          </cell>
          <cell r="AD188">
            <v>573.44000000000005</v>
          </cell>
          <cell r="AE188">
            <v>9484.18</v>
          </cell>
          <cell r="AF188">
            <v>0</v>
          </cell>
          <cell r="AG188">
            <v>0</v>
          </cell>
          <cell r="AH188">
            <v>1961738</v>
          </cell>
          <cell r="AI188">
            <v>10057.620000000001</v>
          </cell>
          <cell r="AJ188">
            <v>1.4419500000000001</v>
          </cell>
          <cell r="AK188">
            <v>1.4708000000000001</v>
          </cell>
          <cell r="AL188">
            <v>0.97840000000000005</v>
          </cell>
          <cell r="AM188">
            <v>1.5033000000000001</v>
          </cell>
          <cell r="AN188">
            <v>1.5432999999999999</v>
          </cell>
          <cell r="AO188">
            <v>0.97840000000000005</v>
          </cell>
          <cell r="AP188" t="str">
            <v/>
          </cell>
          <cell r="AQ188">
            <v>1.5033000000000001</v>
          </cell>
          <cell r="AR188">
            <v>1.5432999999999999</v>
          </cell>
          <cell r="AS188">
            <v>0</v>
          </cell>
          <cell r="AT188">
            <v>0</v>
          </cell>
          <cell r="AU188">
            <v>1961738</v>
          </cell>
          <cell r="AV188">
            <v>4.6100000000000003</v>
          </cell>
          <cell r="AW188">
            <v>27973</v>
          </cell>
          <cell r="AX188">
            <v>1933765</v>
          </cell>
          <cell r="AY188">
            <v>0</v>
          </cell>
          <cell r="AZ188">
            <v>0</v>
          </cell>
          <cell r="BA188" t="str">
            <v xml:space="preserve"> ||</v>
          </cell>
          <cell r="BB188">
            <v>1.4708000000000001</v>
          </cell>
          <cell r="BC188">
            <v>1.5033000000000001</v>
          </cell>
          <cell r="BD188">
            <v>1.5432999999999999</v>
          </cell>
          <cell r="BE188">
            <v>0</v>
          </cell>
          <cell r="BF188">
            <v>1.4419500000000001</v>
          </cell>
          <cell r="BG188">
            <v>2.6700000000000002E-2</v>
          </cell>
          <cell r="BH188">
            <v>0</v>
          </cell>
        </row>
        <row r="189">
          <cell r="A189" t="str">
            <v>T176</v>
          </cell>
          <cell r="B189" t="str">
            <v>St. Albans City</v>
          </cell>
          <cell r="E189" t="str">
            <v>Franklin</v>
          </cell>
          <cell r="F189">
            <v>23</v>
          </cell>
          <cell r="H189">
            <v>14242551</v>
          </cell>
          <cell r="I189">
            <v>3010869</v>
          </cell>
          <cell r="J189">
            <v>0</v>
          </cell>
          <cell r="K189">
            <v>0</v>
          </cell>
          <cell r="L189">
            <v>0</v>
          </cell>
          <cell r="M189">
            <v>14242551</v>
          </cell>
          <cell r="N189">
            <v>3010869</v>
          </cell>
          <cell r="O189">
            <v>11231682</v>
          </cell>
          <cell r="P189">
            <v>1209.96</v>
          </cell>
          <cell r="Q189">
            <v>26.51</v>
          </cell>
          <cell r="R189">
            <v>160863</v>
          </cell>
          <cell r="S189">
            <v>0</v>
          </cell>
          <cell r="T189">
            <v>11231682</v>
          </cell>
          <cell r="U189">
            <v>9282.69</v>
          </cell>
          <cell r="V189">
            <v>10233958</v>
          </cell>
          <cell r="W189">
            <v>8595.56</v>
          </cell>
          <cell r="X189">
            <v>202318</v>
          </cell>
          <cell r="Y189">
            <v>169.93</v>
          </cell>
          <cell r="Z189">
            <v>8425.6299999999992</v>
          </cell>
          <cell r="AA189">
            <v>203683</v>
          </cell>
          <cell r="AB189">
            <v>0</v>
          </cell>
          <cell r="AC189">
            <v>203683</v>
          </cell>
          <cell r="AD189">
            <v>168.34</v>
          </cell>
          <cell r="AE189">
            <v>9114.35</v>
          </cell>
          <cell r="AF189">
            <v>0</v>
          </cell>
          <cell r="AG189">
            <v>0</v>
          </cell>
          <cell r="AH189">
            <v>11231682</v>
          </cell>
          <cell r="AI189">
            <v>9282.69</v>
          </cell>
          <cell r="AJ189">
            <v>1.3308500000000001</v>
          </cell>
          <cell r="AK189">
            <v>1.3574999999999999</v>
          </cell>
          <cell r="AL189">
            <v>0.97260000000000002</v>
          </cell>
          <cell r="AM189">
            <v>1.3956999999999999</v>
          </cell>
          <cell r="AN189">
            <v>1.5525</v>
          </cell>
          <cell r="AO189">
            <v>0.97260000000000002</v>
          </cell>
          <cell r="AP189" t="str">
            <v/>
          </cell>
          <cell r="AQ189">
            <v>1.3956999999999999</v>
          </cell>
          <cell r="AR189">
            <v>1.5525</v>
          </cell>
          <cell r="AS189">
            <v>0</v>
          </cell>
          <cell r="AT189">
            <v>0</v>
          </cell>
          <cell r="AU189">
            <v>11231682</v>
          </cell>
          <cell r="AV189">
            <v>26.51</v>
          </cell>
          <cell r="AW189">
            <v>160863</v>
          </cell>
          <cell r="AX189">
            <v>11070819</v>
          </cell>
          <cell r="AY189">
            <v>0</v>
          </cell>
          <cell r="AZ189">
            <v>0</v>
          </cell>
          <cell r="BA189" t="str">
            <v xml:space="preserve"> ||</v>
          </cell>
          <cell r="BB189">
            <v>1.3574999999999999</v>
          </cell>
          <cell r="BC189">
            <v>1.3956999999999999</v>
          </cell>
          <cell r="BD189">
            <v>1.5525</v>
          </cell>
          <cell r="BE189">
            <v>0</v>
          </cell>
          <cell r="BF189">
            <v>1.3308500000000001</v>
          </cell>
          <cell r="BG189">
            <v>2.46E-2</v>
          </cell>
          <cell r="BH189">
            <v>0</v>
          </cell>
        </row>
        <row r="190">
          <cell r="A190" t="str">
            <v>T177</v>
          </cell>
          <cell r="B190" t="str">
            <v>St. Albans Town</v>
          </cell>
          <cell r="E190" t="str">
            <v>Franklin</v>
          </cell>
          <cell r="F190">
            <v>23</v>
          </cell>
          <cell r="H190">
            <v>10848955</v>
          </cell>
          <cell r="I190">
            <v>1643111</v>
          </cell>
          <cell r="J190">
            <v>0</v>
          </cell>
          <cell r="K190">
            <v>0</v>
          </cell>
          <cell r="L190">
            <v>0</v>
          </cell>
          <cell r="M190">
            <v>10848955</v>
          </cell>
          <cell r="N190">
            <v>1643111</v>
          </cell>
          <cell r="O190">
            <v>9205844</v>
          </cell>
          <cell r="P190">
            <v>1018.41</v>
          </cell>
          <cell r="Q190">
            <v>31.07</v>
          </cell>
          <cell r="R190">
            <v>188533</v>
          </cell>
          <cell r="S190">
            <v>0</v>
          </cell>
          <cell r="T190">
            <v>9205844</v>
          </cell>
          <cell r="U190">
            <v>9039.43</v>
          </cell>
          <cell r="V190">
            <v>8634032</v>
          </cell>
          <cell r="W190">
            <v>8315.31</v>
          </cell>
          <cell r="X190">
            <v>623601</v>
          </cell>
          <cell r="Y190">
            <v>600.58000000000004</v>
          </cell>
          <cell r="Z190">
            <v>7714.73</v>
          </cell>
          <cell r="AA190">
            <v>663922</v>
          </cell>
          <cell r="AB190">
            <v>0</v>
          </cell>
          <cell r="AC190">
            <v>663922</v>
          </cell>
          <cell r="AD190">
            <v>651.91999999999996</v>
          </cell>
          <cell r="AE190">
            <v>8387.51</v>
          </cell>
          <cell r="AF190">
            <v>0</v>
          </cell>
          <cell r="AG190">
            <v>0</v>
          </cell>
          <cell r="AH190">
            <v>9205844</v>
          </cell>
          <cell r="AI190">
            <v>9039.43</v>
          </cell>
          <cell r="AJ190">
            <v>1.2959799999999999</v>
          </cell>
          <cell r="AK190">
            <v>1.3219000000000001</v>
          </cell>
          <cell r="AL190">
            <v>0.73370000000000002</v>
          </cell>
          <cell r="AM190">
            <v>1.8017000000000001</v>
          </cell>
          <cell r="AN190">
            <v>2.0581</v>
          </cell>
          <cell r="AO190">
            <v>0.73370000000000002</v>
          </cell>
          <cell r="AP190" t="str">
            <v/>
          </cell>
          <cell r="AQ190">
            <v>1.8017000000000001</v>
          </cell>
          <cell r="AR190">
            <v>2.0581</v>
          </cell>
          <cell r="AS190">
            <v>0</v>
          </cell>
          <cell r="AT190">
            <v>0</v>
          </cell>
          <cell r="AU190">
            <v>9205844</v>
          </cell>
          <cell r="AV190">
            <v>31.07</v>
          </cell>
          <cell r="AW190">
            <v>188533</v>
          </cell>
          <cell r="AX190">
            <v>9017311</v>
          </cell>
          <cell r="AY190">
            <v>0</v>
          </cell>
          <cell r="AZ190">
            <v>0</v>
          </cell>
          <cell r="BA190" t="str">
            <v xml:space="preserve"> ||</v>
          </cell>
          <cell r="BB190">
            <v>1.3219000000000001</v>
          </cell>
          <cell r="BC190">
            <v>1.8017000000000001</v>
          </cell>
          <cell r="BD190">
            <v>2.0581</v>
          </cell>
          <cell r="BE190">
            <v>0</v>
          </cell>
          <cell r="BF190">
            <v>1.2959799999999999</v>
          </cell>
          <cell r="BG190">
            <v>2.4E-2</v>
          </cell>
          <cell r="BH190">
            <v>0</v>
          </cell>
        </row>
        <row r="191">
          <cell r="A191" t="str">
            <v>T178</v>
          </cell>
          <cell r="B191" t="str">
            <v>St. George</v>
          </cell>
          <cell r="E191" t="str">
            <v>Chittenden</v>
          </cell>
          <cell r="F191">
            <v>14</v>
          </cell>
          <cell r="H191">
            <v>1697081</v>
          </cell>
          <cell r="I191">
            <v>242739</v>
          </cell>
          <cell r="J191">
            <v>0</v>
          </cell>
          <cell r="K191">
            <v>0</v>
          </cell>
          <cell r="L191">
            <v>0</v>
          </cell>
          <cell r="M191">
            <v>1697081</v>
          </cell>
          <cell r="N191">
            <v>242739</v>
          </cell>
          <cell r="O191">
            <v>1454342</v>
          </cell>
          <cell r="P191">
            <v>148.82</v>
          </cell>
          <cell r="Q191">
            <v>1.98</v>
          </cell>
          <cell r="R191">
            <v>12015</v>
          </cell>
          <cell r="S191">
            <v>0</v>
          </cell>
          <cell r="T191">
            <v>1454342</v>
          </cell>
          <cell r="U191">
            <v>9772.49</v>
          </cell>
          <cell r="V191">
            <v>1541617</v>
          </cell>
          <cell r="W191">
            <v>9996.2199999999993</v>
          </cell>
          <cell r="X191">
            <v>0</v>
          </cell>
          <cell r="Y191">
            <v>0</v>
          </cell>
          <cell r="Z191">
            <v>9996.2199999999993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9772.49</v>
          </cell>
          <cell r="AF191">
            <v>0</v>
          </cell>
          <cell r="AG191">
            <v>0</v>
          </cell>
          <cell r="AH191">
            <v>1454342</v>
          </cell>
          <cell r="AI191">
            <v>9772.49</v>
          </cell>
          <cell r="AJ191">
            <v>1.40107</v>
          </cell>
          <cell r="AK191">
            <v>1.4291</v>
          </cell>
          <cell r="AL191">
            <v>0.84909999999999997</v>
          </cell>
          <cell r="AM191">
            <v>1.6831</v>
          </cell>
          <cell r="AN191">
            <v>1.7784</v>
          </cell>
          <cell r="AO191">
            <v>0.84909999999999997</v>
          </cell>
          <cell r="AP191" t="str">
            <v/>
          </cell>
          <cell r="AQ191">
            <v>1.6831</v>
          </cell>
          <cell r="AR191">
            <v>1.7784</v>
          </cell>
          <cell r="AS191">
            <v>0</v>
          </cell>
          <cell r="AT191">
            <v>0</v>
          </cell>
          <cell r="AU191">
            <v>1454342</v>
          </cell>
          <cell r="AV191">
            <v>1.98</v>
          </cell>
          <cell r="AW191">
            <v>12015</v>
          </cell>
          <cell r="AX191">
            <v>1442327</v>
          </cell>
          <cell r="AY191">
            <v>0</v>
          </cell>
          <cell r="AZ191">
            <v>0</v>
          </cell>
          <cell r="BA191" t="str">
            <v xml:space="preserve"> ||</v>
          </cell>
          <cell r="BB191">
            <v>1.4291</v>
          </cell>
          <cell r="BC191">
            <v>1.6831</v>
          </cell>
          <cell r="BD191">
            <v>1.7784</v>
          </cell>
          <cell r="BE191">
            <v>0</v>
          </cell>
          <cell r="BF191">
            <v>1.40107</v>
          </cell>
          <cell r="BG191">
            <v>2.5899999999999999E-2</v>
          </cell>
          <cell r="BH191">
            <v>0</v>
          </cell>
        </row>
        <row r="192">
          <cell r="A192" t="str">
            <v>T179</v>
          </cell>
          <cell r="B192" t="str">
            <v>St. Johnsbury</v>
          </cell>
          <cell r="E192" t="str">
            <v>Caledonia</v>
          </cell>
          <cell r="F192">
            <v>11</v>
          </cell>
          <cell r="H192">
            <v>11705012</v>
          </cell>
          <cell r="I192">
            <v>1186525</v>
          </cell>
          <cell r="J192">
            <v>0</v>
          </cell>
          <cell r="K192">
            <v>0</v>
          </cell>
          <cell r="L192">
            <v>0</v>
          </cell>
          <cell r="M192">
            <v>11705012</v>
          </cell>
          <cell r="N192">
            <v>1186525</v>
          </cell>
          <cell r="O192">
            <v>10518487</v>
          </cell>
          <cell r="P192">
            <v>1127.8900000000001</v>
          </cell>
          <cell r="Q192">
            <v>0.5</v>
          </cell>
          <cell r="R192">
            <v>3034</v>
          </cell>
          <cell r="S192">
            <v>0</v>
          </cell>
          <cell r="T192">
            <v>10518487</v>
          </cell>
          <cell r="U192">
            <v>9325.81</v>
          </cell>
          <cell r="V192">
            <v>10228565</v>
          </cell>
          <cell r="W192">
            <v>8990.09</v>
          </cell>
          <cell r="X192">
            <v>856709</v>
          </cell>
          <cell r="Y192">
            <v>752.98</v>
          </cell>
          <cell r="Z192">
            <v>8237.11</v>
          </cell>
          <cell r="AA192">
            <v>902661</v>
          </cell>
          <cell r="AB192">
            <v>0</v>
          </cell>
          <cell r="AC192">
            <v>902661</v>
          </cell>
          <cell r="AD192">
            <v>800.31</v>
          </cell>
          <cell r="AE192">
            <v>8525.5</v>
          </cell>
          <cell r="AF192">
            <v>0</v>
          </cell>
          <cell r="AG192">
            <v>0</v>
          </cell>
          <cell r="AH192">
            <v>10518487</v>
          </cell>
          <cell r="AI192">
            <v>9325.81</v>
          </cell>
          <cell r="AJ192">
            <v>1.3370299999999999</v>
          </cell>
          <cell r="AK192">
            <v>1.3637999999999999</v>
          </cell>
          <cell r="AL192">
            <v>0.88680000000000003</v>
          </cell>
          <cell r="AM192">
            <v>1.5379</v>
          </cell>
          <cell r="AN192">
            <v>1.7028000000000001</v>
          </cell>
          <cell r="AO192">
            <v>0.88680000000000003</v>
          </cell>
          <cell r="AP192" t="str">
            <v/>
          </cell>
          <cell r="AQ192">
            <v>1.5379</v>
          </cell>
          <cell r="AR192">
            <v>1.7028000000000001</v>
          </cell>
          <cell r="AS192">
            <v>0</v>
          </cell>
          <cell r="AT192">
            <v>0</v>
          </cell>
          <cell r="AU192">
            <v>10518487</v>
          </cell>
          <cell r="AV192">
            <v>0.5</v>
          </cell>
          <cell r="AW192">
            <v>3034</v>
          </cell>
          <cell r="AX192">
            <v>10515453</v>
          </cell>
          <cell r="AY192">
            <v>0</v>
          </cell>
          <cell r="AZ192">
            <v>0</v>
          </cell>
          <cell r="BA192" t="str">
            <v xml:space="preserve"> ||</v>
          </cell>
          <cell r="BB192">
            <v>1.3637999999999999</v>
          </cell>
          <cell r="BC192">
            <v>1.5379</v>
          </cell>
          <cell r="BD192">
            <v>1.7028000000000001</v>
          </cell>
          <cell r="BE192">
            <v>0</v>
          </cell>
          <cell r="BF192">
            <v>1.3370299999999999</v>
          </cell>
          <cell r="BG192">
            <v>2.47E-2</v>
          </cell>
          <cell r="BH192">
            <v>0</v>
          </cell>
        </row>
        <row r="193">
          <cell r="A193" t="str">
            <v>T180</v>
          </cell>
          <cell r="B193" t="str">
            <v>Salisbury</v>
          </cell>
          <cell r="E193" t="str">
            <v>Addison</v>
          </cell>
          <cell r="F193">
            <v>3</v>
          </cell>
          <cell r="H193">
            <v>2761699</v>
          </cell>
          <cell r="I193">
            <v>287880</v>
          </cell>
          <cell r="J193">
            <v>0</v>
          </cell>
          <cell r="K193">
            <v>0</v>
          </cell>
          <cell r="L193">
            <v>0</v>
          </cell>
          <cell r="M193">
            <v>2761699</v>
          </cell>
          <cell r="N193">
            <v>287880</v>
          </cell>
          <cell r="O193">
            <v>2473819</v>
          </cell>
          <cell r="P193">
            <v>223.51</v>
          </cell>
          <cell r="Q193">
            <v>12.16</v>
          </cell>
          <cell r="R193">
            <v>73787</v>
          </cell>
          <cell r="S193">
            <v>0</v>
          </cell>
          <cell r="T193">
            <v>2473819</v>
          </cell>
          <cell r="U193">
            <v>11068.05</v>
          </cell>
          <cell r="V193">
            <v>2492834</v>
          </cell>
          <cell r="W193">
            <v>11408.85</v>
          </cell>
          <cell r="X193">
            <v>224425</v>
          </cell>
          <cell r="Y193">
            <v>1027.1199999999999</v>
          </cell>
          <cell r="Z193">
            <v>10381.73</v>
          </cell>
          <cell r="AA193">
            <v>211681</v>
          </cell>
          <cell r="AB193">
            <v>0</v>
          </cell>
          <cell r="AC193">
            <v>211681</v>
          </cell>
          <cell r="AD193">
            <v>947.08</v>
          </cell>
          <cell r="AE193">
            <v>10120.969999999999</v>
          </cell>
          <cell r="AF193">
            <v>0</v>
          </cell>
          <cell r="AG193">
            <v>0</v>
          </cell>
          <cell r="AH193">
            <v>2473819</v>
          </cell>
          <cell r="AI193">
            <v>11068.05</v>
          </cell>
          <cell r="AJ193">
            <v>1.5868199999999999</v>
          </cell>
          <cell r="AK193">
            <v>1.6186</v>
          </cell>
          <cell r="AL193">
            <v>0.71879999999999999</v>
          </cell>
          <cell r="AM193">
            <v>2.2517999999999998</v>
          </cell>
          <cell r="AN193">
            <v>2.1006999999999998</v>
          </cell>
          <cell r="AO193">
            <v>1.3010999999999999</v>
          </cell>
          <cell r="AP193" t="str">
            <v>Reappraised</v>
          </cell>
          <cell r="AQ193">
            <v>1.244</v>
          </cell>
          <cell r="AR193">
            <v>1.1606000000000001</v>
          </cell>
          <cell r="AS193">
            <v>1</v>
          </cell>
          <cell r="AT193">
            <v>1</v>
          </cell>
          <cell r="AU193">
            <v>2473819</v>
          </cell>
          <cell r="AV193">
            <v>12.16</v>
          </cell>
          <cell r="AW193">
            <v>73787</v>
          </cell>
          <cell r="AX193">
            <v>2400032</v>
          </cell>
          <cell r="AY193">
            <v>0</v>
          </cell>
          <cell r="AZ193">
            <v>0</v>
          </cell>
          <cell r="BA193" t="str">
            <v xml:space="preserve"> ||</v>
          </cell>
          <cell r="BB193">
            <v>1.6186</v>
          </cell>
          <cell r="BC193">
            <v>1.244</v>
          </cell>
          <cell r="BD193">
            <v>1.1606000000000001</v>
          </cell>
          <cell r="BE193">
            <v>0</v>
          </cell>
          <cell r="BF193">
            <v>1.5868199999999999</v>
          </cell>
          <cell r="BG193">
            <v>2.9399999999999999E-2</v>
          </cell>
          <cell r="BH193">
            <v>0</v>
          </cell>
        </row>
        <row r="194">
          <cell r="A194" t="str">
            <v>T181</v>
          </cell>
          <cell r="B194" t="str">
            <v>Sandgate</v>
          </cell>
          <cell r="E194" t="str">
            <v>Bennington</v>
          </cell>
          <cell r="F194">
            <v>60</v>
          </cell>
          <cell r="H194">
            <v>528722</v>
          </cell>
          <cell r="I194">
            <v>71997</v>
          </cell>
          <cell r="J194">
            <v>0</v>
          </cell>
          <cell r="K194">
            <v>0</v>
          </cell>
          <cell r="L194">
            <v>0</v>
          </cell>
          <cell r="M194">
            <v>528722</v>
          </cell>
          <cell r="N194">
            <v>71997</v>
          </cell>
          <cell r="O194">
            <v>456725</v>
          </cell>
          <cell r="P194">
            <v>48.99</v>
          </cell>
          <cell r="Q194">
            <v>0.77</v>
          </cell>
          <cell r="R194">
            <v>4672</v>
          </cell>
          <cell r="S194">
            <v>0</v>
          </cell>
          <cell r="T194">
            <v>456725</v>
          </cell>
          <cell r="U194">
            <v>9322.82</v>
          </cell>
          <cell r="V194">
            <v>445723</v>
          </cell>
          <cell r="W194">
            <v>8779.26</v>
          </cell>
          <cell r="X194">
            <v>0</v>
          </cell>
          <cell r="Y194">
            <v>0</v>
          </cell>
          <cell r="Z194">
            <v>8779.26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9322.82</v>
          </cell>
          <cell r="AF194">
            <v>0</v>
          </cell>
          <cell r="AG194">
            <v>0</v>
          </cell>
          <cell r="AH194">
            <v>456725</v>
          </cell>
          <cell r="AI194">
            <v>9322.82</v>
          </cell>
          <cell r="AJ194">
            <v>1.3366100000000001</v>
          </cell>
          <cell r="AK194">
            <v>1.3633</v>
          </cell>
          <cell r="AL194">
            <v>0.746</v>
          </cell>
          <cell r="AM194">
            <v>1.8274999999999999</v>
          </cell>
          <cell r="AN194">
            <v>2.0240999999999998</v>
          </cell>
          <cell r="AO194">
            <v>0.746</v>
          </cell>
          <cell r="AP194" t="str">
            <v/>
          </cell>
          <cell r="AQ194">
            <v>1.8274999999999999</v>
          </cell>
          <cell r="AR194">
            <v>2.0240999999999998</v>
          </cell>
          <cell r="AS194">
            <v>0</v>
          </cell>
          <cell r="AT194">
            <v>0</v>
          </cell>
          <cell r="AU194">
            <v>456725</v>
          </cell>
          <cell r="AV194">
            <v>0.77</v>
          </cell>
          <cell r="AW194">
            <v>4672</v>
          </cell>
          <cell r="AX194">
            <v>452053</v>
          </cell>
          <cell r="AY194">
            <v>0</v>
          </cell>
          <cell r="AZ194">
            <v>0</v>
          </cell>
          <cell r="BA194" t="str">
            <v xml:space="preserve"> ||</v>
          </cell>
          <cell r="BB194">
            <v>1.3633</v>
          </cell>
          <cell r="BC194">
            <v>1.8274999999999999</v>
          </cell>
          <cell r="BD194">
            <v>2.0240999999999998</v>
          </cell>
          <cell r="BE194">
            <v>0</v>
          </cell>
          <cell r="BF194">
            <v>1.3366100000000001</v>
          </cell>
          <cell r="BG194">
            <v>2.47E-2</v>
          </cell>
          <cell r="BH194">
            <v>0</v>
          </cell>
        </row>
        <row r="195">
          <cell r="A195" t="str">
            <v>T182</v>
          </cell>
          <cell r="B195" t="str">
            <v>Searsburg</v>
          </cell>
          <cell r="E195" t="str">
            <v>Bennington</v>
          </cell>
          <cell r="F195">
            <v>49</v>
          </cell>
          <cell r="H195">
            <v>233149</v>
          </cell>
          <cell r="I195">
            <v>107455</v>
          </cell>
          <cell r="J195">
            <v>0</v>
          </cell>
          <cell r="K195">
            <v>0</v>
          </cell>
          <cell r="L195">
            <v>0</v>
          </cell>
          <cell r="M195">
            <v>233149</v>
          </cell>
          <cell r="N195">
            <v>107455</v>
          </cell>
          <cell r="O195">
            <v>125694</v>
          </cell>
          <cell r="P195">
            <v>18.02</v>
          </cell>
          <cell r="Q195">
            <v>0.47</v>
          </cell>
          <cell r="R195">
            <v>2852</v>
          </cell>
          <cell r="S195">
            <v>0</v>
          </cell>
          <cell r="T195">
            <v>125694</v>
          </cell>
          <cell r="U195">
            <v>6975.25</v>
          </cell>
          <cell r="V195">
            <v>126963</v>
          </cell>
          <cell r="W195">
            <v>6800.37</v>
          </cell>
          <cell r="X195">
            <v>864</v>
          </cell>
          <cell r="Y195">
            <v>46.28</v>
          </cell>
          <cell r="Z195">
            <v>6754.09</v>
          </cell>
          <cell r="AA195">
            <v>744</v>
          </cell>
          <cell r="AB195">
            <v>0</v>
          </cell>
          <cell r="AC195">
            <v>744</v>
          </cell>
          <cell r="AD195">
            <v>41.29</v>
          </cell>
          <cell r="AE195">
            <v>6933.96</v>
          </cell>
          <cell r="AF195">
            <v>0</v>
          </cell>
          <cell r="AG195">
            <v>0</v>
          </cell>
          <cell r="AH195">
            <v>125694</v>
          </cell>
          <cell r="AI195">
            <v>6975.25</v>
          </cell>
          <cell r="AJ195">
            <v>1.00004</v>
          </cell>
          <cell r="AK195">
            <v>1.02</v>
          </cell>
          <cell r="AL195">
            <v>0.8347</v>
          </cell>
          <cell r="AM195">
            <v>1.222</v>
          </cell>
          <cell r="AN195">
            <v>1.8089999999999999</v>
          </cell>
          <cell r="AO195">
            <v>0.8347</v>
          </cell>
          <cell r="AP195" t="str">
            <v/>
          </cell>
          <cell r="AQ195">
            <v>1.222</v>
          </cell>
          <cell r="AR195">
            <v>1.8089999999999999</v>
          </cell>
          <cell r="AS195">
            <v>0</v>
          </cell>
          <cell r="AT195">
            <v>0</v>
          </cell>
          <cell r="AU195">
            <v>125694</v>
          </cell>
          <cell r="AV195">
            <v>0.47</v>
          </cell>
          <cell r="AW195">
            <v>2852</v>
          </cell>
          <cell r="AX195">
            <v>122842</v>
          </cell>
          <cell r="AY195">
            <v>0</v>
          </cell>
          <cell r="AZ195">
            <v>0</v>
          </cell>
          <cell r="BA195" t="str">
            <v xml:space="preserve"> ||</v>
          </cell>
          <cell r="BB195">
            <v>1.02</v>
          </cell>
          <cell r="BC195">
            <v>1.222</v>
          </cell>
          <cell r="BD195">
            <v>1.8089999999999999</v>
          </cell>
          <cell r="BE195">
            <v>0</v>
          </cell>
          <cell r="BF195">
            <v>1.00004</v>
          </cell>
          <cell r="BG195">
            <v>1.8499999999999999E-2</v>
          </cell>
          <cell r="BH195">
            <v>0</v>
          </cell>
        </row>
        <row r="196">
          <cell r="A196" t="str">
            <v>T183</v>
          </cell>
          <cell r="B196" t="str">
            <v>Shaftsbury</v>
          </cell>
          <cell r="E196" t="str">
            <v>Bennington</v>
          </cell>
          <cell r="F196">
            <v>5</v>
          </cell>
          <cell r="H196">
            <v>5136273</v>
          </cell>
          <cell r="I196">
            <v>831403</v>
          </cell>
          <cell r="J196">
            <v>0</v>
          </cell>
          <cell r="K196">
            <v>0</v>
          </cell>
          <cell r="L196">
            <v>0</v>
          </cell>
          <cell r="M196">
            <v>5136273</v>
          </cell>
          <cell r="N196">
            <v>831403</v>
          </cell>
          <cell r="O196">
            <v>4304870</v>
          </cell>
          <cell r="P196">
            <v>462.82</v>
          </cell>
          <cell r="Q196">
            <v>20.12</v>
          </cell>
          <cell r="R196">
            <v>122088</v>
          </cell>
          <cell r="S196">
            <v>0</v>
          </cell>
          <cell r="T196">
            <v>4304870</v>
          </cell>
          <cell r="U196">
            <v>9301.39</v>
          </cell>
          <cell r="V196">
            <v>4046346</v>
          </cell>
          <cell r="W196">
            <v>8436.74</v>
          </cell>
          <cell r="X196">
            <v>190353</v>
          </cell>
          <cell r="Y196">
            <v>396.89</v>
          </cell>
          <cell r="Z196">
            <v>8039.85</v>
          </cell>
          <cell r="AA196">
            <v>175555</v>
          </cell>
          <cell r="AB196">
            <v>0</v>
          </cell>
          <cell r="AC196">
            <v>175555</v>
          </cell>
          <cell r="AD196">
            <v>379.32</v>
          </cell>
          <cell r="AE196">
            <v>8922.07</v>
          </cell>
          <cell r="AF196">
            <v>0</v>
          </cell>
          <cell r="AG196">
            <v>0</v>
          </cell>
          <cell r="AH196">
            <v>4304870</v>
          </cell>
          <cell r="AI196">
            <v>9301.39</v>
          </cell>
          <cell r="AJ196">
            <v>1.3335300000000001</v>
          </cell>
          <cell r="AK196">
            <v>1.3602000000000001</v>
          </cell>
          <cell r="AL196">
            <v>0.88239999999999996</v>
          </cell>
          <cell r="AM196">
            <v>1.5415000000000001</v>
          </cell>
          <cell r="AN196">
            <v>1.7112000000000001</v>
          </cell>
          <cell r="AO196">
            <v>0.88239999999999996</v>
          </cell>
          <cell r="AP196" t="str">
            <v/>
          </cell>
          <cell r="AQ196">
            <v>1.5415000000000001</v>
          </cell>
          <cell r="AR196">
            <v>1.7112000000000001</v>
          </cell>
          <cell r="AS196">
            <v>0</v>
          </cell>
          <cell r="AT196">
            <v>0</v>
          </cell>
          <cell r="AU196">
            <v>4304870</v>
          </cell>
          <cell r="AV196">
            <v>20.12</v>
          </cell>
          <cell r="AW196">
            <v>122088</v>
          </cell>
          <cell r="AX196">
            <v>4182782</v>
          </cell>
          <cell r="AY196">
            <v>0</v>
          </cell>
          <cell r="AZ196">
            <v>0</v>
          </cell>
          <cell r="BA196" t="str">
            <v xml:space="preserve"> ||</v>
          </cell>
          <cell r="BB196">
            <v>1.3602000000000001</v>
          </cell>
          <cell r="BC196">
            <v>1.5415000000000001</v>
          </cell>
          <cell r="BD196">
            <v>1.7112000000000001</v>
          </cell>
          <cell r="BE196">
            <v>0</v>
          </cell>
          <cell r="BF196">
            <v>1.3335300000000001</v>
          </cell>
          <cell r="BG196">
            <v>2.47E-2</v>
          </cell>
          <cell r="BH196">
            <v>0</v>
          </cell>
        </row>
        <row r="197">
          <cell r="A197" t="str">
            <v>T184</v>
          </cell>
          <cell r="B197" t="str">
            <v>Sharon</v>
          </cell>
          <cell r="E197" t="str">
            <v>Windsor</v>
          </cell>
          <cell r="F197">
            <v>30</v>
          </cell>
          <cell r="H197">
            <v>3026629</v>
          </cell>
          <cell r="I197">
            <v>533441</v>
          </cell>
          <cell r="J197">
            <v>0</v>
          </cell>
          <cell r="K197">
            <v>0</v>
          </cell>
          <cell r="L197">
            <v>0</v>
          </cell>
          <cell r="M197">
            <v>3026629</v>
          </cell>
          <cell r="N197">
            <v>533441</v>
          </cell>
          <cell r="O197">
            <v>2493188</v>
          </cell>
          <cell r="P197">
            <v>258.85000000000002</v>
          </cell>
          <cell r="Q197">
            <v>6.31</v>
          </cell>
          <cell r="R197">
            <v>38289</v>
          </cell>
          <cell r="S197">
            <v>0</v>
          </cell>
          <cell r="T197">
            <v>2493188</v>
          </cell>
          <cell r="U197">
            <v>9631.7900000000009</v>
          </cell>
          <cell r="V197">
            <v>2288610</v>
          </cell>
          <cell r="W197">
            <v>8779.3799999999992</v>
          </cell>
          <cell r="X197">
            <v>59261</v>
          </cell>
          <cell r="Y197">
            <v>227.33</v>
          </cell>
          <cell r="Z197">
            <v>8552.0499999999993</v>
          </cell>
          <cell r="AA197">
            <v>55161</v>
          </cell>
          <cell r="AB197">
            <v>0</v>
          </cell>
          <cell r="AC197">
            <v>55161</v>
          </cell>
          <cell r="AD197">
            <v>213.1</v>
          </cell>
          <cell r="AE197">
            <v>9418.69</v>
          </cell>
          <cell r="AF197">
            <v>0</v>
          </cell>
          <cell r="AG197">
            <v>0</v>
          </cell>
          <cell r="AH197">
            <v>2493188</v>
          </cell>
          <cell r="AI197">
            <v>9631.7900000000009</v>
          </cell>
          <cell r="AJ197">
            <v>1.3809</v>
          </cell>
          <cell r="AK197">
            <v>1.4085000000000001</v>
          </cell>
          <cell r="AL197">
            <v>0.96660000000000001</v>
          </cell>
          <cell r="AM197">
            <v>1.4572000000000001</v>
          </cell>
          <cell r="AN197">
            <v>1.5622</v>
          </cell>
          <cell r="AO197">
            <v>0.96660000000000001</v>
          </cell>
          <cell r="AP197" t="str">
            <v/>
          </cell>
          <cell r="AQ197">
            <v>1.4572000000000001</v>
          </cell>
          <cell r="AR197">
            <v>1.5622</v>
          </cell>
          <cell r="AS197">
            <v>0</v>
          </cell>
          <cell r="AT197">
            <v>0</v>
          </cell>
          <cell r="AU197">
            <v>2493188</v>
          </cell>
          <cell r="AV197">
            <v>6.31</v>
          </cell>
          <cell r="AW197">
            <v>38289</v>
          </cell>
          <cell r="AX197">
            <v>2454899</v>
          </cell>
          <cell r="AY197">
            <v>0</v>
          </cell>
          <cell r="AZ197">
            <v>0</v>
          </cell>
          <cell r="BA197" t="str">
            <v xml:space="preserve"> ||</v>
          </cell>
          <cell r="BB197">
            <v>1.4085000000000001</v>
          </cell>
          <cell r="BC197">
            <v>1.4572000000000001</v>
          </cell>
          <cell r="BD197">
            <v>1.5622</v>
          </cell>
          <cell r="BE197">
            <v>0</v>
          </cell>
          <cell r="BF197">
            <v>1.3809</v>
          </cell>
          <cell r="BG197">
            <v>2.5499999999999998E-2</v>
          </cell>
          <cell r="BH197">
            <v>0</v>
          </cell>
        </row>
        <row r="198">
          <cell r="A198" t="str">
            <v>T185</v>
          </cell>
          <cell r="B198" t="str">
            <v>Sheffield</v>
          </cell>
          <cell r="E198" t="str">
            <v>Caledonia</v>
          </cell>
          <cell r="F198">
            <v>8</v>
          </cell>
          <cell r="H198">
            <v>1326626</v>
          </cell>
          <cell r="I198">
            <v>147380</v>
          </cell>
          <cell r="J198">
            <v>0</v>
          </cell>
          <cell r="K198">
            <v>0</v>
          </cell>
          <cell r="L198">
            <v>0</v>
          </cell>
          <cell r="M198">
            <v>1326626</v>
          </cell>
          <cell r="N198">
            <v>147380</v>
          </cell>
          <cell r="O198">
            <v>1179246</v>
          </cell>
          <cell r="P198">
            <v>129.38</v>
          </cell>
          <cell r="Q198">
            <v>0</v>
          </cell>
          <cell r="R198">
            <v>0</v>
          </cell>
          <cell r="S198">
            <v>0</v>
          </cell>
          <cell r="T198">
            <v>1179246</v>
          </cell>
          <cell r="U198">
            <v>9114.59</v>
          </cell>
          <cell r="V198">
            <v>1080768</v>
          </cell>
          <cell r="W198">
            <v>8246.36</v>
          </cell>
          <cell r="X198">
            <v>98122</v>
          </cell>
          <cell r="Y198">
            <v>748.68</v>
          </cell>
          <cell r="Z198">
            <v>7497.68</v>
          </cell>
          <cell r="AA198">
            <v>96406</v>
          </cell>
          <cell r="AB198">
            <v>0</v>
          </cell>
          <cell r="AC198">
            <v>96406</v>
          </cell>
          <cell r="AD198">
            <v>745.14</v>
          </cell>
          <cell r="AE198">
            <v>8369.4500000000007</v>
          </cell>
          <cell r="AF198">
            <v>0</v>
          </cell>
          <cell r="AG198">
            <v>0</v>
          </cell>
          <cell r="AH198">
            <v>1179246</v>
          </cell>
          <cell r="AI198">
            <v>9114.59</v>
          </cell>
          <cell r="AJ198">
            <v>1.3067500000000001</v>
          </cell>
          <cell r="AK198">
            <v>1.3329</v>
          </cell>
          <cell r="AL198">
            <v>1.0556000000000001</v>
          </cell>
          <cell r="AM198">
            <v>1.2626999999999999</v>
          </cell>
          <cell r="AN198">
            <v>1.4305000000000001</v>
          </cell>
          <cell r="AO198">
            <v>1.0556000000000001</v>
          </cell>
          <cell r="AP198" t="str">
            <v/>
          </cell>
          <cell r="AQ198">
            <v>1.2626999999999999</v>
          </cell>
          <cell r="AR198">
            <v>1.4305000000000001</v>
          </cell>
          <cell r="AS198">
            <v>0</v>
          </cell>
          <cell r="AT198">
            <v>0</v>
          </cell>
          <cell r="AU198">
            <v>1179246</v>
          </cell>
          <cell r="AV198">
            <v>0</v>
          </cell>
          <cell r="AW198">
            <v>0</v>
          </cell>
          <cell r="AX198">
            <v>1179246</v>
          </cell>
          <cell r="AY198">
            <v>0</v>
          </cell>
          <cell r="AZ198">
            <v>0</v>
          </cell>
          <cell r="BA198" t="str">
            <v xml:space="preserve"> ||</v>
          </cell>
          <cell r="BB198">
            <v>1.3329</v>
          </cell>
          <cell r="BC198">
            <v>1.2626999999999999</v>
          </cell>
          <cell r="BD198">
            <v>1.4305000000000001</v>
          </cell>
          <cell r="BE198">
            <v>0</v>
          </cell>
          <cell r="BF198">
            <v>1.3067500000000001</v>
          </cell>
          <cell r="BG198">
            <v>2.4199999999999999E-2</v>
          </cell>
          <cell r="BH198">
            <v>0</v>
          </cell>
        </row>
        <row r="199">
          <cell r="A199" t="str">
            <v>T186</v>
          </cell>
          <cell r="B199" t="str">
            <v>Shelburne</v>
          </cell>
          <cell r="E199" t="str">
            <v>Chittenden</v>
          </cell>
          <cell r="F199">
            <v>14</v>
          </cell>
          <cell r="H199">
            <v>14085078</v>
          </cell>
          <cell r="I199">
            <v>1490672</v>
          </cell>
          <cell r="J199">
            <v>0</v>
          </cell>
          <cell r="K199">
            <v>0</v>
          </cell>
          <cell r="L199">
            <v>0</v>
          </cell>
          <cell r="M199">
            <v>14085078</v>
          </cell>
          <cell r="N199">
            <v>1490672</v>
          </cell>
          <cell r="O199">
            <v>12594406</v>
          </cell>
          <cell r="P199">
            <v>1193.3800000000001</v>
          </cell>
          <cell r="Q199">
            <v>9.65</v>
          </cell>
          <cell r="R199">
            <v>58556</v>
          </cell>
          <cell r="S199">
            <v>0</v>
          </cell>
          <cell r="T199">
            <v>12594406</v>
          </cell>
          <cell r="U199">
            <v>10553.56</v>
          </cell>
          <cell r="V199">
            <v>11130551</v>
          </cell>
          <cell r="W199">
            <v>9429.07</v>
          </cell>
          <cell r="X199">
            <v>501512</v>
          </cell>
          <cell r="Y199">
            <v>424.85</v>
          </cell>
          <cell r="Z199">
            <v>9004.2199999999993</v>
          </cell>
          <cell r="AA199">
            <v>702866</v>
          </cell>
          <cell r="AB199">
            <v>0</v>
          </cell>
          <cell r="AC199">
            <v>702866</v>
          </cell>
          <cell r="AD199">
            <v>588.97</v>
          </cell>
          <cell r="AE199">
            <v>9964.59</v>
          </cell>
          <cell r="AF199">
            <v>0</v>
          </cell>
          <cell r="AG199">
            <v>0</v>
          </cell>
          <cell r="AH199">
            <v>12594406</v>
          </cell>
          <cell r="AI199">
            <v>10553.56</v>
          </cell>
          <cell r="AJ199">
            <v>1.5130600000000001</v>
          </cell>
          <cell r="AK199">
            <v>1.5432999999999999</v>
          </cell>
          <cell r="AL199">
            <v>1.0175000000000001</v>
          </cell>
          <cell r="AM199">
            <v>1.5167999999999999</v>
          </cell>
          <cell r="AN199">
            <v>1.484</v>
          </cell>
          <cell r="AO199">
            <v>1.0175000000000001</v>
          </cell>
          <cell r="AP199" t="str">
            <v/>
          </cell>
          <cell r="AQ199">
            <v>1.5167999999999999</v>
          </cell>
          <cell r="AR199">
            <v>1.484</v>
          </cell>
          <cell r="AS199">
            <v>0</v>
          </cell>
          <cell r="AT199">
            <v>0</v>
          </cell>
          <cell r="AU199">
            <v>12594406</v>
          </cell>
          <cell r="AV199">
            <v>9.65</v>
          </cell>
          <cell r="AW199">
            <v>58556</v>
          </cell>
          <cell r="AX199">
            <v>12535850</v>
          </cell>
          <cell r="AY199">
            <v>0</v>
          </cell>
          <cell r="AZ199">
            <v>0</v>
          </cell>
          <cell r="BA199" t="str">
            <v xml:space="preserve"> ||</v>
          </cell>
          <cell r="BB199">
            <v>1.5432999999999999</v>
          </cell>
          <cell r="BC199">
            <v>1.5167999999999999</v>
          </cell>
          <cell r="BD199">
            <v>1.484</v>
          </cell>
          <cell r="BE199">
            <v>0</v>
          </cell>
          <cell r="BF199">
            <v>1.5130600000000001</v>
          </cell>
          <cell r="BG199">
            <v>2.8000000000000001E-2</v>
          </cell>
          <cell r="BH199">
            <v>0</v>
          </cell>
        </row>
        <row r="200">
          <cell r="A200" t="str">
            <v>T187</v>
          </cell>
          <cell r="B200" t="str">
            <v>Sheldon</v>
          </cell>
          <cell r="E200" t="str">
            <v>Franklin</v>
          </cell>
          <cell r="F200">
            <v>21</v>
          </cell>
          <cell r="H200">
            <v>4872906</v>
          </cell>
          <cell r="I200">
            <v>740688</v>
          </cell>
          <cell r="J200">
            <v>0</v>
          </cell>
          <cell r="K200">
            <v>0</v>
          </cell>
          <cell r="L200">
            <v>0</v>
          </cell>
          <cell r="M200">
            <v>4872906</v>
          </cell>
          <cell r="N200">
            <v>740688</v>
          </cell>
          <cell r="O200">
            <v>4132218</v>
          </cell>
          <cell r="P200">
            <v>479.12</v>
          </cell>
          <cell r="Q200">
            <v>21.41</v>
          </cell>
          <cell r="R200">
            <v>129916</v>
          </cell>
          <cell r="S200">
            <v>0</v>
          </cell>
          <cell r="T200">
            <v>4132218</v>
          </cell>
          <cell r="U200">
            <v>8624.6</v>
          </cell>
          <cell r="V200">
            <v>4084206</v>
          </cell>
          <cell r="W200">
            <v>8225.99</v>
          </cell>
          <cell r="X200">
            <v>37663</v>
          </cell>
          <cell r="Y200">
            <v>75.86</v>
          </cell>
          <cell r="Z200">
            <v>8150.13</v>
          </cell>
          <cell r="AA200">
            <v>36341</v>
          </cell>
          <cell r="AB200">
            <v>0</v>
          </cell>
          <cell r="AC200">
            <v>36341</v>
          </cell>
          <cell r="AD200">
            <v>75.849999999999994</v>
          </cell>
          <cell r="AE200">
            <v>8548.75</v>
          </cell>
          <cell r="AF200">
            <v>0</v>
          </cell>
          <cell r="AG200">
            <v>0</v>
          </cell>
          <cell r="AH200">
            <v>4132218</v>
          </cell>
          <cell r="AI200">
            <v>8624.6</v>
          </cell>
          <cell r="AJ200">
            <v>1.2364999999999999</v>
          </cell>
          <cell r="AK200">
            <v>1.2612000000000001</v>
          </cell>
          <cell r="AL200">
            <v>0.88980000000000004</v>
          </cell>
          <cell r="AM200">
            <v>1.4174</v>
          </cell>
          <cell r="AN200">
            <v>1.6970000000000001</v>
          </cell>
          <cell r="AO200">
            <v>0.88980000000000004</v>
          </cell>
          <cell r="AP200" t="str">
            <v/>
          </cell>
          <cell r="AQ200">
            <v>1.4174</v>
          </cell>
          <cell r="AR200">
            <v>1.6970000000000001</v>
          </cell>
          <cell r="AS200">
            <v>0</v>
          </cell>
          <cell r="AT200">
            <v>0</v>
          </cell>
          <cell r="AU200">
            <v>4132218</v>
          </cell>
          <cell r="AV200">
            <v>21.41</v>
          </cell>
          <cell r="AW200">
            <v>129916</v>
          </cell>
          <cell r="AX200">
            <v>4002302</v>
          </cell>
          <cell r="AY200">
            <v>0</v>
          </cell>
          <cell r="AZ200">
            <v>0</v>
          </cell>
          <cell r="BA200" t="str">
            <v xml:space="preserve"> ||</v>
          </cell>
          <cell r="BB200">
            <v>1.2612000000000001</v>
          </cell>
          <cell r="BC200">
            <v>1.4174</v>
          </cell>
          <cell r="BD200">
            <v>1.6970000000000001</v>
          </cell>
          <cell r="BE200">
            <v>0</v>
          </cell>
          <cell r="BF200">
            <v>1.2364999999999999</v>
          </cell>
          <cell r="BG200">
            <v>2.29E-2</v>
          </cell>
          <cell r="BH200">
            <v>0</v>
          </cell>
        </row>
        <row r="201">
          <cell r="A201" t="str">
            <v>T188</v>
          </cell>
          <cell r="B201" t="str">
            <v>Sherburne</v>
          </cell>
          <cell r="E201" t="str">
            <v>Rutland</v>
          </cell>
          <cell r="F201">
            <v>51</v>
          </cell>
          <cell r="H201">
            <v>2112013</v>
          </cell>
          <cell r="I201">
            <v>534013</v>
          </cell>
          <cell r="J201">
            <v>0</v>
          </cell>
          <cell r="K201">
            <v>0</v>
          </cell>
          <cell r="L201">
            <v>0</v>
          </cell>
          <cell r="M201">
            <v>2112013</v>
          </cell>
          <cell r="N201">
            <v>534013</v>
          </cell>
          <cell r="O201">
            <v>1578000</v>
          </cell>
          <cell r="P201">
            <v>139.21</v>
          </cell>
          <cell r="Q201">
            <v>1.1599999999999999</v>
          </cell>
          <cell r="R201">
            <v>7039</v>
          </cell>
          <cell r="S201">
            <v>87277</v>
          </cell>
          <cell r="T201">
            <v>1490723</v>
          </cell>
          <cell r="U201">
            <v>10708.45</v>
          </cell>
          <cell r="V201">
            <v>1444814</v>
          </cell>
          <cell r="W201">
            <v>10015.35</v>
          </cell>
          <cell r="X201">
            <v>118385</v>
          </cell>
          <cell r="Y201">
            <v>820.64</v>
          </cell>
          <cell r="Z201">
            <v>9194.7099999999991</v>
          </cell>
          <cell r="AA201">
            <v>145503</v>
          </cell>
          <cell r="AB201">
            <v>0</v>
          </cell>
          <cell r="AC201">
            <v>145503</v>
          </cell>
          <cell r="AD201">
            <v>1045.21</v>
          </cell>
          <cell r="AE201">
            <v>9663.24</v>
          </cell>
          <cell r="AF201">
            <v>0</v>
          </cell>
          <cell r="AG201">
            <v>0</v>
          </cell>
          <cell r="AH201">
            <v>1490723</v>
          </cell>
          <cell r="AI201">
            <v>10708.45</v>
          </cell>
          <cell r="AJ201">
            <v>1.5352600000000001</v>
          </cell>
          <cell r="AK201">
            <v>1.5660000000000001</v>
          </cell>
          <cell r="AL201">
            <v>0.90749999999999997</v>
          </cell>
          <cell r="AM201">
            <v>1.7256</v>
          </cell>
          <cell r="AN201">
            <v>1.6638999999999999</v>
          </cell>
          <cell r="AO201">
            <v>0.90749999999999997</v>
          </cell>
          <cell r="AP201" t="str">
            <v/>
          </cell>
          <cell r="AQ201">
            <v>1.7256</v>
          </cell>
          <cell r="AR201">
            <v>1.6638999999999999</v>
          </cell>
          <cell r="AS201">
            <v>0</v>
          </cell>
          <cell r="AT201">
            <v>0</v>
          </cell>
          <cell r="AU201">
            <v>1490723</v>
          </cell>
          <cell r="AV201">
            <v>1.1599999999999999</v>
          </cell>
          <cell r="AW201">
            <v>7039</v>
          </cell>
          <cell r="AX201">
            <v>1483684</v>
          </cell>
          <cell r="AY201">
            <v>0</v>
          </cell>
          <cell r="AZ201">
            <v>0</v>
          </cell>
          <cell r="BA201" t="str">
            <v xml:space="preserve"> ||</v>
          </cell>
          <cell r="BB201">
            <v>1.5660000000000001</v>
          </cell>
          <cell r="BC201">
            <v>1.7256</v>
          </cell>
          <cell r="BD201">
            <v>1.6638999999999999</v>
          </cell>
          <cell r="BE201">
            <v>0</v>
          </cell>
          <cell r="BF201">
            <v>1.5352600000000001</v>
          </cell>
          <cell r="BG201">
            <v>2.8400000000000002E-2</v>
          </cell>
          <cell r="BH201">
            <v>0</v>
          </cell>
        </row>
        <row r="202">
          <cell r="A202" t="str">
            <v>T189</v>
          </cell>
          <cell r="B202" t="str">
            <v>Shoreham</v>
          </cell>
          <cell r="E202" t="str">
            <v>Addison</v>
          </cell>
          <cell r="F202">
            <v>3</v>
          </cell>
          <cell r="H202">
            <v>3065290</v>
          </cell>
          <cell r="I202">
            <v>277572</v>
          </cell>
          <cell r="J202">
            <v>0</v>
          </cell>
          <cell r="K202">
            <v>0</v>
          </cell>
          <cell r="L202">
            <v>0</v>
          </cell>
          <cell r="M202">
            <v>3065290</v>
          </cell>
          <cell r="N202">
            <v>277572</v>
          </cell>
          <cell r="O202">
            <v>2787718</v>
          </cell>
          <cell r="P202">
            <v>238.93</v>
          </cell>
          <cell r="Q202">
            <v>16.170000000000002</v>
          </cell>
          <cell r="R202">
            <v>98120</v>
          </cell>
          <cell r="S202">
            <v>0</v>
          </cell>
          <cell r="T202">
            <v>2787718</v>
          </cell>
          <cell r="U202">
            <v>11667.51</v>
          </cell>
          <cell r="V202">
            <v>2786463</v>
          </cell>
          <cell r="W202">
            <v>11404.51</v>
          </cell>
          <cell r="X202">
            <v>154482</v>
          </cell>
          <cell r="Y202">
            <v>632.27</v>
          </cell>
          <cell r="Z202">
            <v>10772.24</v>
          </cell>
          <cell r="AA202">
            <v>134173</v>
          </cell>
          <cell r="AB202">
            <v>0</v>
          </cell>
          <cell r="AC202">
            <v>134173</v>
          </cell>
          <cell r="AD202">
            <v>561.55999999999995</v>
          </cell>
          <cell r="AE202">
            <v>11105.95</v>
          </cell>
          <cell r="AF202">
            <v>0</v>
          </cell>
          <cell r="AG202">
            <v>0</v>
          </cell>
          <cell r="AH202">
            <v>2787718</v>
          </cell>
          <cell r="AI202">
            <v>11667.51</v>
          </cell>
          <cell r="AJ202">
            <v>1.67276</v>
          </cell>
          <cell r="AK202">
            <v>1.7061999999999999</v>
          </cell>
          <cell r="AL202">
            <v>0.74299999999999999</v>
          </cell>
          <cell r="AM202">
            <v>2.2964000000000002</v>
          </cell>
          <cell r="AN202">
            <v>2.0323000000000002</v>
          </cell>
          <cell r="AO202">
            <v>0.74299999999999999</v>
          </cell>
          <cell r="AP202" t="str">
            <v/>
          </cell>
          <cell r="AQ202">
            <v>2.2964000000000002</v>
          </cell>
          <cell r="AR202">
            <v>2.0323000000000002</v>
          </cell>
          <cell r="AS202">
            <v>0</v>
          </cell>
          <cell r="AT202">
            <v>0</v>
          </cell>
          <cell r="AU202">
            <v>2787718</v>
          </cell>
          <cell r="AV202">
            <v>16.170000000000002</v>
          </cell>
          <cell r="AW202">
            <v>98120</v>
          </cell>
          <cell r="AX202">
            <v>2689598</v>
          </cell>
          <cell r="AY202">
            <v>0</v>
          </cell>
          <cell r="AZ202">
            <v>0</v>
          </cell>
          <cell r="BA202" t="str">
            <v xml:space="preserve"> ||</v>
          </cell>
          <cell r="BB202">
            <v>1.7061999999999999</v>
          </cell>
          <cell r="BC202">
            <v>2.2964000000000002</v>
          </cell>
          <cell r="BD202">
            <v>2.0323000000000002</v>
          </cell>
          <cell r="BE202">
            <v>0</v>
          </cell>
          <cell r="BF202">
            <v>1.67276</v>
          </cell>
          <cell r="BG202">
            <v>3.09E-2</v>
          </cell>
          <cell r="BH202">
            <v>0</v>
          </cell>
        </row>
        <row r="203">
          <cell r="A203" t="str">
            <v>T190</v>
          </cell>
          <cell r="B203" t="str">
            <v>Shrewsbury</v>
          </cell>
          <cell r="E203" t="str">
            <v>Rutland</v>
          </cell>
          <cell r="F203">
            <v>33</v>
          </cell>
          <cell r="H203">
            <v>2100374</v>
          </cell>
          <cell r="I203">
            <v>264003</v>
          </cell>
          <cell r="J203">
            <v>0</v>
          </cell>
          <cell r="K203">
            <v>0</v>
          </cell>
          <cell r="L203">
            <v>0</v>
          </cell>
          <cell r="M203">
            <v>2100374</v>
          </cell>
          <cell r="N203">
            <v>264003</v>
          </cell>
          <cell r="O203">
            <v>1836371</v>
          </cell>
          <cell r="P203">
            <v>188.86</v>
          </cell>
          <cell r="Q203">
            <v>9.5</v>
          </cell>
          <cell r="R203">
            <v>57646</v>
          </cell>
          <cell r="S203">
            <v>0</v>
          </cell>
          <cell r="T203">
            <v>1836371</v>
          </cell>
          <cell r="U203">
            <v>9723.4500000000007</v>
          </cell>
          <cell r="V203">
            <v>1792447</v>
          </cell>
          <cell r="W203">
            <v>9158.69</v>
          </cell>
          <cell r="X203">
            <v>88424</v>
          </cell>
          <cell r="Y203">
            <v>451.81</v>
          </cell>
          <cell r="Z203">
            <v>8706.8799999999992</v>
          </cell>
          <cell r="AA203">
            <v>81444</v>
          </cell>
          <cell r="AB203">
            <v>0</v>
          </cell>
          <cell r="AC203">
            <v>81444</v>
          </cell>
          <cell r="AD203">
            <v>431.24</v>
          </cell>
          <cell r="AE203">
            <v>9292.2099999999991</v>
          </cell>
          <cell r="AF203">
            <v>0</v>
          </cell>
          <cell r="AG203">
            <v>0</v>
          </cell>
          <cell r="AH203">
            <v>1836371</v>
          </cell>
          <cell r="AI203">
            <v>9723.4500000000007</v>
          </cell>
          <cell r="AJ203">
            <v>1.3940399999999999</v>
          </cell>
          <cell r="AK203">
            <v>1.4218999999999999</v>
          </cell>
          <cell r="AL203">
            <v>0.91200000000000003</v>
          </cell>
          <cell r="AM203">
            <v>1.5590999999999999</v>
          </cell>
          <cell r="AN203">
            <v>1.6556999999999999</v>
          </cell>
          <cell r="AO203">
            <v>0.91200000000000003</v>
          </cell>
          <cell r="AP203" t="str">
            <v/>
          </cell>
          <cell r="AQ203">
            <v>1.5590999999999999</v>
          </cell>
          <cell r="AR203">
            <v>1.6556999999999999</v>
          </cell>
          <cell r="AS203">
            <v>0</v>
          </cell>
          <cell r="AT203">
            <v>0</v>
          </cell>
          <cell r="AU203">
            <v>1836371</v>
          </cell>
          <cell r="AV203">
            <v>9.5</v>
          </cell>
          <cell r="AW203">
            <v>57646</v>
          </cell>
          <cell r="AX203">
            <v>1778725</v>
          </cell>
          <cell r="AY203">
            <v>0</v>
          </cell>
          <cell r="AZ203">
            <v>0</v>
          </cell>
          <cell r="BA203" t="str">
            <v xml:space="preserve"> ||</v>
          </cell>
          <cell r="BB203">
            <v>1.4218999999999999</v>
          </cell>
          <cell r="BC203">
            <v>1.5590999999999999</v>
          </cell>
          <cell r="BD203">
            <v>1.6556999999999999</v>
          </cell>
          <cell r="BE203">
            <v>0</v>
          </cell>
          <cell r="BF203">
            <v>1.3940399999999999</v>
          </cell>
          <cell r="BG203">
            <v>2.58E-2</v>
          </cell>
          <cell r="BH203">
            <v>0</v>
          </cell>
        </row>
        <row r="204">
          <cell r="A204" t="str">
            <v>T191</v>
          </cell>
          <cell r="B204" t="str">
            <v>South Burlington</v>
          </cell>
          <cell r="E204" t="str">
            <v>Chittenden</v>
          </cell>
          <cell r="F204">
            <v>16</v>
          </cell>
          <cell r="H204">
            <v>33690256</v>
          </cell>
          <cell r="I204">
            <v>5796028</v>
          </cell>
          <cell r="J204">
            <v>0</v>
          </cell>
          <cell r="K204">
            <v>0</v>
          </cell>
          <cell r="L204">
            <v>0</v>
          </cell>
          <cell r="M204">
            <v>33690256</v>
          </cell>
          <cell r="N204">
            <v>5796028</v>
          </cell>
          <cell r="O204">
            <v>27894228</v>
          </cell>
          <cell r="P204">
            <v>2564.27</v>
          </cell>
          <cell r="Q204">
            <v>28.85</v>
          </cell>
          <cell r="R204">
            <v>175062</v>
          </cell>
          <cell r="S204">
            <v>0</v>
          </cell>
          <cell r="T204">
            <v>27894228</v>
          </cell>
          <cell r="U204">
            <v>10878.04</v>
          </cell>
          <cell r="V204">
            <v>25233586</v>
          </cell>
          <cell r="W204">
            <v>9879.99</v>
          </cell>
          <cell r="X204">
            <v>817461</v>
          </cell>
          <cell r="Y204">
            <v>320.07</v>
          </cell>
          <cell r="Z204">
            <v>9559.92</v>
          </cell>
          <cell r="AA204">
            <v>792408</v>
          </cell>
          <cell r="AB204">
            <v>0</v>
          </cell>
          <cell r="AC204">
            <v>792408</v>
          </cell>
          <cell r="AD204">
            <v>309.02</v>
          </cell>
          <cell r="AE204">
            <v>10569.02</v>
          </cell>
          <cell r="AF204">
            <v>0</v>
          </cell>
          <cell r="AG204">
            <v>0</v>
          </cell>
          <cell r="AH204">
            <v>27894228</v>
          </cell>
          <cell r="AI204">
            <v>10878.04</v>
          </cell>
          <cell r="AJ204">
            <v>1.55958</v>
          </cell>
          <cell r="AK204">
            <v>1.5908</v>
          </cell>
          <cell r="AL204">
            <v>0.70179999999999998</v>
          </cell>
          <cell r="AM204">
            <v>2.2667000000000002</v>
          </cell>
          <cell r="AN204">
            <v>2.1516000000000002</v>
          </cell>
          <cell r="AO204">
            <v>0.70179999999999998</v>
          </cell>
          <cell r="AP204" t="str">
            <v/>
          </cell>
          <cell r="AQ204">
            <v>2.2667000000000002</v>
          </cell>
          <cell r="AR204">
            <v>2.1516000000000002</v>
          </cell>
          <cell r="AS204">
            <v>0</v>
          </cell>
          <cell r="AT204">
            <v>0</v>
          </cell>
          <cell r="AU204">
            <v>27894228</v>
          </cell>
          <cell r="AV204">
            <v>28.85</v>
          </cell>
          <cell r="AW204">
            <v>175062</v>
          </cell>
          <cell r="AX204">
            <v>27719166</v>
          </cell>
          <cell r="AY204">
            <v>0</v>
          </cell>
          <cell r="AZ204">
            <v>0</v>
          </cell>
          <cell r="BA204" t="str">
            <v xml:space="preserve"> ||</v>
          </cell>
          <cell r="BB204">
            <v>1.5908</v>
          </cell>
          <cell r="BC204">
            <v>2.2667000000000002</v>
          </cell>
          <cell r="BD204">
            <v>2.1516000000000002</v>
          </cell>
          <cell r="BE204">
            <v>0</v>
          </cell>
          <cell r="BF204">
            <v>1.55958</v>
          </cell>
          <cell r="BG204">
            <v>2.8899999999999999E-2</v>
          </cell>
          <cell r="BH204">
            <v>0</v>
          </cell>
        </row>
        <row r="205">
          <cell r="A205" t="str">
            <v>T192</v>
          </cell>
          <cell r="B205" t="str">
            <v>South Hero</v>
          </cell>
          <cell r="E205" t="str">
            <v>Grand Isle</v>
          </cell>
          <cell r="F205">
            <v>24</v>
          </cell>
          <cell r="H205">
            <v>3274590</v>
          </cell>
          <cell r="I205">
            <v>495201</v>
          </cell>
          <cell r="J205">
            <v>0</v>
          </cell>
          <cell r="K205">
            <v>0</v>
          </cell>
          <cell r="L205">
            <v>0</v>
          </cell>
          <cell r="M205">
            <v>3274590</v>
          </cell>
          <cell r="N205">
            <v>495201</v>
          </cell>
          <cell r="O205">
            <v>2779389</v>
          </cell>
          <cell r="P205">
            <v>288.42</v>
          </cell>
          <cell r="Q205">
            <v>6.12</v>
          </cell>
          <cell r="R205">
            <v>37136</v>
          </cell>
          <cell r="S205">
            <v>0</v>
          </cell>
          <cell r="T205">
            <v>2779389</v>
          </cell>
          <cell r="U205">
            <v>9636.6</v>
          </cell>
          <cell r="V205">
            <v>2608907</v>
          </cell>
          <cell r="W205">
            <v>8728.94</v>
          </cell>
          <cell r="X205">
            <v>25717</v>
          </cell>
          <cell r="Y205">
            <v>86.04</v>
          </cell>
          <cell r="Z205">
            <v>8642.9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9636.6</v>
          </cell>
          <cell r="AF205">
            <v>0</v>
          </cell>
          <cell r="AG205">
            <v>0</v>
          </cell>
          <cell r="AH205">
            <v>2779389</v>
          </cell>
          <cell r="AI205">
            <v>9636.6</v>
          </cell>
          <cell r="AJ205">
            <v>1.3815900000000001</v>
          </cell>
          <cell r="AK205">
            <v>1.4092</v>
          </cell>
          <cell r="AL205">
            <v>0.61799999999999999</v>
          </cell>
          <cell r="AM205">
            <v>2.2803</v>
          </cell>
          <cell r="AN205">
            <v>2.4434</v>
          </cell>
          <cell r="AO205">
            <v>0.61799999999999999</v>
          </cell>
          <cell r="AP205" t="str">
            <v/>
          </cell>
          <cell r="AQ205">
            <v>2.2803</v>
          </cell>
          <cell r="AR205">
            <v>2.4434</v>
          </cell>
          <cell r="AS205">
            <v>0</v>
          </cell>
          <cell r="AT205">
            <v>0</v>
          </cell>
          <cell r="AU205">
            <v>2779389</v>
          </cell>
          <cell r="AV205">
            <v>6.12</v>
          </cell>
          <cell r="AW205">
            <v>37136</v>
          </cell>
          <cell r="AX205">
            <v>2742253</v>
          </cell>
          <cell r="AY205">
            <v>0</v>
          </cell>
          <cell r="AZ205">
            <v>0</v>
          </cell>
          <cell r="BA205" t="str">
            <v xml:space="preserve"> ||</v>
          </cell>
          <cell r="BB205">
            <v>1.4092</v>
          </cell>
          <cell r="BC205">
            <v>2.2803</v>
          </cell>
          <cell r="BD205">
            <v>2.4434</v>
          </cell>
          <cell r="BE205">
            <v>0</v>
          </cell>
          <cell r="BF205">
            <v>1.3815900000000001</v>
          </cell>
          <cell r="BG205">
            <v>2.5600000000000001E-2</v>
          </cell>
          <cell r="BH205">
            <v>0</v>
          </cell>
        </row>
        <row r="206">
          <cell r="A206" t="str">
            <v>T193</v>
          </cell>
          <cell r="B206" t="str">
            <v>Springfield</v>
          </cell>
          <cell r="E206" t="str">
            <v>Windsor</v>
          </cell>
          <cell r="F206">
            <v>56</v>
          </cell>
          <cell r="H206">
            <v>21850794</v>
          </cell>
          <cell r="I206">
            <v>7449779</v>
          </cell>
          <cell r="J206">
            <v>0</v>
          </cell>
          <cell r="K206">
            <v>0</v>
          </cell>
          <cell r="L206">
            <v>0</v>
          </cell>
          <cell r="M206">
            <v>21850794</v>
          </cell>
          <cell r="N206">
            <v>7449779</v>
          </cell>
          <cell r="O206">
            <v>14401015</v>
          </cell>
          <cell r="P206">
            <v>1406.11</v>
          </cell>
          <cell r="Q206">
            <v>74.819999999999993</v>
          </cell>
          <cell r="R206">
            <v>454008</v>
          </cell>
          <cell r="S206">
            <v>0</v>
          </cell>
          <cell r="T206">
            <v>14401015</v>
          </cell>
          <cell r="U206">
            <v>10241.74</v>
          </cell>
          <cell r="V206">
            <v>13703691</v>
          </cell>
          <cell r="W206">
            <v>9404.7099999999991</v>
          </cell>
          <cell r="X206">
            <v>82680</v>
          </cell>
          <cell r="Y206">
            <v>56.74</v>
          </cell>
          <cell r="Z206">
            <v>9347.9699999999993</v>
          </cell>
          <cell r="AA206">
            <v>238500</v>
          </cell>
          <cell r="AB206">
            <v>0</v>
          </cell>
          <cell r="AC206">
            <v>238500</v>
          </cell>
          <cell r="AD206">
            <v>169.62</v>
          </cell>
          <cell r="AE206">
            <v>10072.120000000001</v>
          </cell>
          <cell r="AF206">
            <v>0</v>
          </cell>
          <cell r="AG206">
            <v>0</v>
          </cell>
          <cell r="AH206">
            <v>14401015</v>
          </cell>
          <cell r="AI206">
            <v>10241.74</v>
          </cell>
          <cell r="AJ206">
            <v>1.46835</v>
          </cell>
          <cell r="AK206">
            <v>1.4977</v>
          </cell>
          <cell r="AL206">
            <v>0.79579999999999995</v>
          </cell>
          <cell r="AM206">
            <v>1.8819999999999999</v>
          </cell>
          <cell r="AN206">
            <v>1.8975</v>
          </cell>
          <cell r="AO206">
            <v>0.79579999999999995</v>
          </cell>
          <cell r="AP206" t="str">
            <v/>
          </cell>
          <cell r="AQ206">
            <v>1.8819999999999999</v>
          </cell>
          <cell r="AR206">
            <v>1.8975</v>
          </cell>
          <cell r="AS206">
            <v>0</v>
          </cell>
          <cell r="AT206">
            <v>0</v>
          </cell>
          <cell r="AU206">
            <v>14401015</v>
          </cell>
          <cell r="AV206">
            <v>74.819999999999993</v>
          </cell>
          <cell r="AW206">
            <v>454008</v>
          </cell>
          <cell r="AX206">
            <v>13947007</v>
          </cell>
          <cell r="AY206">
            <v>0</v>
          </cell>
          <cell r="AZ206">
            <v>0</v>
          </cell>
          <cell r="BA206" t="str">
            <v xml:space="preserve"> ||</v>
          </cell>
          <cell r="BB206">
            <v>1.4977</v>
          </cell>
          <cell r="BC206">
            <v>1.8819999999999999</v>
          </cell>
          <cell r="BD206">
            <v>1.8975</v>
          </cell>
          <cell r="BE206">
            <v>0</v>
          </cell>
          <cell r="BF206">
            <v>1.46835</v>
          </cell>
          <cell r="BG206">
            <v>2.7199999999999998E-2</v>
          </cell>
          <cell r="BH206">
            <v>0</v>
          </cell>
        </row>
        <row r="207">
          <cell r="A207" t="str">
            <v>T194</v>
          </cell>
          <cell r="B207" t="str">
            <v>Stamford</v>
          </cell>
          <cell r="E207" t="str">
            <v>Bennington</v>
          </cell>
          <cell r="F207">
            <v>49</v>
          </cell>
          <cell r="H207">
            <v>1401844</v>
          </cell>
          <cell r="I207">
            <v>372356</v>
          </cell>
          <cell r="J207">
            <v>0</v>
          </cell>
          <cell r="K207">
            <v>0</v>
          </cell>
          <cell r="L207">
            <v>0</v>
          </cell>
          <cell r="M207">
            <v>1401844</v>
          </cell>
          <cell r="N207">
            <v>372356</v>
          </cell>
          <cell r="O207">
            <v>1029488</v>
          </cell>
          <cell r="P207">
            <v>132.44</v>
          </cell>
          <cell r="Q207">
            <v>0.19</v>
          </cell>
          <cell r="R207">
            <v>1153</v>
          </cell>
          <cell r="S207">
            <v>0</v>
          </cell>
          <cell r="T207">
            <v>1029488</v>
          </cell>
          <cell r="U207">
            <v>7773.24</v>
          </cell>
          <cell r="V207">
            <v>922585</v>
          </cell>
          <cell r="W207">
            <v>7119.81</v>
          </cell>
          <cell r="X207">
            <v>35000</v>
          </cell>
          <cell r="Y207">
            <v>270.10000000000002</v>
          </cell>
          <cell r="Z207">
            <v>6849.71</v>
          </cell>
          <cell r="AA207">
            <v>35000</v>
          </cell>
          <cell r="AB207">
            <v>0</v>
          </cell>
          <cell r="AC207">
            <v>35000</v>
          </cell>
          <cell r="AD207">
            <v>264.27</v>
          </cell>
          <cell r="AE207">
            <v>7508.97</v>
          </cell>
          <cell r="AF207">
            <v>0</v>
          </cell>
          <cell r="AG207">
            <v>0</v>
          </cell>
          <cell r="AH207">
            <v>1029488</v>
          </cell>
          <cell r="AI207">
            <v>7773.24</v>
          </cell>
          <cell r="AJ207">
            <v>1.1144400000000001</v>
          </cell>
          <cell r="AK207">
            <v>1.1367</v>
          </cell>
          <cell r="AL207">
            <v>0.79349999999999998</v>
          </cell>
          <cell r="AM207">
            <v>1.4325000000000001</v>
          </cell>
          <cell r="AN207">
            <v>1.903</v>
          </cell>
          <cell r="AO207">
            <v>1.1266</v>
          </cell>
          <cell r="AP207" t="str">
            <v>Reappraised</v>
          </cell>
          <cell r="AQ207">
            <v>1.0089999999999999</v>
          </cell>
          <cell r="AR207">
            <v>1.3403</v>
          </cell>
          <cell r="AS207">
            <v>1</v>
          </cell>
          <cell r="AT207">
            <v>1</v>
          </cell>
          <cell r="AU207">
            <v>1029488</v>
          </cell>
          <cell r="AV207">
            <v>0.19</v>
          </cell>
          <cell r="AW207">
            <v>1153</v>
          </cell>
          <cell r="AX207">
            <v>1028335</v>
          </cell>
          <cell r="AY207">
            <v>0</v>
          </cell>
          <cell r="AZ207">
            <v>0</v>
          </cell>
          <cell r="BA207" t="str">
            <v xml:space="preserve"> ||</v>
          </cell>
          <cell r="BB207">
            <v>1.1367</v>
          </cell>
          <cell r="BC207">
            <v>1.0089999999999999</v>
          </cell>
          <cell r="BD207">
            <v>1.3403</v>
          </cell>
          <cell r="BE207">
            <v>0</v>
          </cell>
          <cell r="BF207">
            <v>1.1144400000000001</v>
          </cell>
          <cell r="BG207">
            <v>2.06E-2</v>
          </cell>
          <cell r="BH207">
            <v>0</v>
          </cell>
        </row>
        <row r="208">
          <cell r="A208" t="str">
            <v>T195</v>
          </cell>
          <cell r="B208" t="str">
            <v>Stannard</v>
          </cell>
          <cell r="E208" t="str">
            <v>Caledonia</v>
          </cell>
          <cell r="F208">
            <v>35</v>
          </cell>
          <cell r="H208">
            <v>518531</v>
          </cell>
          <cell r="I208">
            <v>41941</v>
          </cell>
          <cell r="J208">
            <v>0</v>
          </cell>
          <cell r="K208">
            <v>0</v>
          </cell>
          <cell r="L208">
            <v>0</v>
          </cell>
          <cell r="M208">
            <v>518531</v>
          </cell>
          <cell r="N208">
            <v>41941</v>
          </cell>
          <cell r="O208">
            <v>476590</v>
          </cell>
          <cell r="P208">
            <v>50.61</v>
          </cell>
          <cell r="Q208">
            <v>1</v>
          </cell>
          <cell r="R208">
            <v>6068</v>
          </cell>
          <cell r="S208">
            <v>0</v>
          </cell>
          <cell r="T208">
            <v>476590</v>
          </cell>
          <cell r="U208">
            <v>9416.91</v>
          </cell>
          <cell r="V208">
            <v>402367</v>
          </cell>
          <cell r="W208">
            <v>7671.44</v>
          </cell>
          <cell r="X208">
            <v>3536</v>
          </cell>
          <cell r="Y208">
            <v>67.42</v>
          </cell>
          <cell r="Z208">
            <v>7604.02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9416.91</v>
          </cell>
          <cell r="AF208">
            <v>0</v>
          </cell>
          <cell r="AG208">
            <v>0</v>
          </cell>
          <cell r="AH208">
            <v>476590</v>
          </cell>
          <cell r="AI208">
            <v>9416.91</v>
          </cell>
          <cell r="AJ208">
            <v>1.35009</v>
          </cell>
          <cell r="AK208">
            <v>1.3771</v>
          </cell>
          <cell r="AL208">
            <v>0.70150000000000001</v>
          </cell>
          <cell r="AM208">
            <v>1.9631000000000001</v>
          </cell>
          <cell r="AN208">
            <v>2.1524999999999999</v>
          </cell>
          <cell r="AO208">
            <v>0.70150000000000001</v>
          </cell>
          <cell r="AP208" t="str">
            <v/>
          </cell>
          <cell r="AQ208">
            <v>1.9631000000000001</v>
          </cell>
          <cell r="AR208">
            <v>2.1524999999999999</v>
          </cell>
          <cell r="AS208">
            <v>0</v>
          </cell>
          <cell r="AT208">
            <v>0</v>
          </cell>
          <cell r="AU208">
            <v>476590</v>
          </cell>
          <cell r="AV208">
            <v>1</v>
          </cell>
          <cell r="AW208">
            <v>6068</v>
          </cell>
          <cell r="AX208">
            <v>470522</v>
          </cell>
          <cell r="AY208">
            <v>0</v>
          </cell>
          <cell r="AZ208">
            <v>0</v>
          </cell>
          <cell r="BA208" t="str">
            <v xml:space="preserve"> ||</v>
          </cell>
          <cell r="BB208">
            <v>1.3771</v>
          </cell>
          <cell r="BC208">
            <v>1.9631000000000001</v>
          </cell>
          <cell r="BD208">
            <v>2.1524999999999999</v>
          </cell>
          <cell r="BE208">
            <v>0</v>
          </cell>
          <cell r="BF208">
            <v>1.35009</v>
          </cell>
          <cell r="BG208">
            <v>2.5000000000000001E-2</v>
          </cell>
          <cell r="BH208">
            <v>0</v>
          </cell>
        </row>
        <row r="209">
          <cell r="A209" t="str">
            <v>T196</v>
          </cell>
          <cell r="B209" t="str">
            <v>Starksboro</v>
          </cell>
          <cell r="E209" t="str">
            <v>Addison</v>
          </cell>
          <cell r="F209">
            <v>1</v>
          </cell>
          <cell r="H209">
            <v>3881993</v>
          </cell>
          <cell r="I209">
            <v>231398</v>
          </cell>
          <cell r="J209">
            <v>0</v>
          </cell>
          <cell r="K209">
            <v>0</v>
          </cell>
          <cell r="L209">
            <v>0</v>
          </cell>
          <cell r="M209">
            <v>3881993</v>
          </cell>
          <cell r="N209">
            <v>231398</v>
          </cell>
          <cell r="O209">
            <v>3650595</v>
          </cell>
          <cell r="P209">
            <v>348.41</v>
          </cell>
          <cell r="Q209">
            <v>6.92</v>
          </cell>
          <cell r="R209">
            <v>41991</v>
          </cell>
          <cell r="S209">
            <v>0</v>
          </cell>
          <cell r="T209">
            <v>3650595</v>
          </cell>
          <cell r="U209">
            <v>10477.870000000001</v>
          </cell>
          <cell r="V209">
            <v>3562831</v>
          </cell>
          <cell r="W209">
            <v>10117.65</v>
          </cell>
          <cell r="X209">
            <v>87675</v>
          </cell>
          <cell r="Y209">
            <v>248.98</v>
          </cell>
          <cell r="Z209">
            <v>9868.67</v>
          </cell>
          <cell r="AA209">
            <v>133431</v>
          </cell>
          <cell r="AB209">
            <v>0</v>
          </cell>
          <cell r="AC209">
            <v>133431</v>
          </cell>
          <cell r="AD209">
            <v>382.97</v>
          </cell>
          <cell r="AE209">
            <v>10094.9</v>
          </cell>
          <cell r="AF209">
            <v>0</v>
          </cell>
          <cell r="AG209">
            <v>0</v>
          </cell>
          <cell r="AH209">
            <v>3650595</v>
          </cell>
          <cell r="AI209">
            <v>10477.870000000001</v>
          </cell>
          <cell r="AJ209">
            <v>1.5022</v>
          </cell>
          <cell r="AK209">
            <v>1.5322</v>
          </cell>
          <cell r="AL209">
            <v>0.62580000000000002</v>
          </cell>
          <cell r="AM209">
            <v>2.4483999999999999</v>
          </cell>
          <cell r="AN209">
            <v>2.4129</v>
          </cell>
          <cell r="AO209">
            <v>0.62580000000000002</v>
          </cell>
          <cell r="AP209" t="str">
            <v/>
          </cell>
          <cell r="AQ209">
            <v>2.4483999999999999</v>
          </cell>
          <cell r="AR209">
            <v>2.4129</v>
          </cell>
          <cell r="AS209">
            <v>0</v>
          </cell>
          <cell r="AT209">
            <v>0</v>
          </cell>
          <cell r="AU209">
            <v>3650595</v>
          </cell>
          <cell r="AV209">
            <v>6.92</v>
          </cell>
          <cell r="AW209">
            <v>41991</v>
          </cell>
          <cell r="AX209">
            <v>3608604</v>
          </cell>
          <cell r="AY209">
            <v>0</v>
          </cell>
          <cell r="AZ209">
            <v>0</v>
          </cell>
          <cell r="BA209" t="str">
            <v xml:space="preserve"> ||</v>
          </cell>
          <cell r="BB209">
            <v>1.5322</v>
          </cell>
          <cell r="BC209">
            <v>2.4483999999999999</v>
          </cell>
          <cell r="BD209">
            <v>2.4129</v>
          </cell>
          <cell r="BE209">
            <v>0</v>
          </cell>
          <cell r="BF209">
            <v>1.5022</v>
          </cell>
          <cell r="BG209">
            <v>2.7799999999999998E-2</v>
          </cell>
          <cell r="BH209">
            <v>0</v>
          </cell>
        </row>
        <row r="210">
          <cell r="A210" t="str">
            <v>T197</v>
          </cell>
          <cell r="B210" t="str">
            <v>Stockbridge</v>
          </cell>
          <cell r="E210" t="str">
            <v>Windsor</v>
          </cell>
          <cell r="F210">
            <v>50</v>
          </cell>
          <cell r="H210">
            <v>1221771</v>
          </cell>
          <cell r="I210">
            <v>301684</v>
          </cell>
          <cell r="J210">
            <v>0</v>
          </cell>
          <cell r="K210">
            <v>0</v>
          </cell>
          <cell r="L210">
            <v>0</v>
          </cell>
          <cell r="M210">
            <v>1221771</v>
          </cell>
          <cell r="N210">
            <v>301684</v>
          </cell>
          <cell r="O210">
            <v>920087</v>
          </cell>
          <cell r="P210">
            <v>97.1</v>
          </cell>
          <cell r="Q210">
            <v>2.0099999999999998</v>
          </cell>
          <cell r="R210">
            <v>12197</v>
          </cell>
          <cell r="S210">
            <v>0</v>
          </cell>
          <cell r="T210">
            <v>920087</v>
          </cell>
          <cell r="U210">
            <v>9475.66</v>
          </cell>
          <cell r="V210">
            <v>966723</v>
          </cell>
          <cell r="W210">
            <v>9607.66</v>
          </cell>
          <cell r="X210">
            <v>15540</v>
          </cell>
          <cell r="Y210">
            <v>154.44</v>
          </cell>
          <cell r="Z210">
            <v>9453.2199999999993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9475.66</v>
          </cell>
          <cell r="AF210">
            <v>0</v>
          </cell>
          <cell r="AG210">
            <v>0</v>
          </cell>
          <cell r="AH210">
            <v>920087</v>
          </cell>
          <cell r="AI210">
            <v>9475.66</v>
          </cell>
          <cell r="AJ210">
            <v>1.3585199999999999</v>
          </cell>
          <cell r="AK210">
            <v>1.3856999999999999</v>
          </cell>
          <cell r="AL210">
            <v>0.70989999999999998</v>
          </cell>
          <cell r="AM210">
            <v>1.952</v>
          </cell>
          <cell r="AN210">
            <v>2.1271</v>
          </cell>
          <cell r="AO210">
            <v>0.70989999999999998</v>
          </cell>
          <cell r="AP210" t="str">
            <v/>
          </cell>
          <cell r="AQ210">
            <v>1.952</v>
          </cell>
          <cell r="AR210">
            <v>2.1271</v>
          </cell>
          <cell r="AS210">
            <v>0</v>
          </cell>
          <cell r="AT210">
            <v>0</v>
          </cell>
          <cell r="AU210">
            <v>920087</v>
          </cell>
          <cell r="AV210">
            <v>2.0099999999999998</v>
          </cell>
          <cell r="AW210">
            <v>12197</v>
          </cell>
          <cell r="AX210">
            <v>907890</v>
          </cell>
          <cell r="AY210">
            <v>0</v>
          </cell>
          <cell r="AZ210">
            <v>0</v>
          </cell>
          <cell r="BA210" t="str">
            <v xml:space="preserve"> ||</v>
          </cell>
          <cell r="BB210">
            <v>1.3856999999999999</v>
          </cell>
          <cell r="BC210">
            <v>1.952</v>
          </cell>
          <cell r="BD210">
            <v>2.1271</v>
          </cell>
          <cell r="BE210">
            <v>0</v>
          </cell>
          <cell r="BF210">
            <v>1.3585199999999999</v>
          </cell>
          <cell r="BG210">
            <v>2.5100000000000001E-2</v>
          </cell>
          <cell r="BH210">
            <v>0</v>
          </cell>
        </row>
        <row r="211">
          <cell r="A211" t="str">
            <v>T198</v>
          </cell>
          <cell r="B211" t="str">
            <v>Stowe</v>
          </cell>
          <cell r="E211" t="str">
            <v>Lamoille</v>
          </cell>
          <cell r="F211">
            <v>26</v>
          </cell>
          <cell r="H211">
            <v>7664775</v>
          </cell>
          <cell r="I211">
            <v>1073000</v>
          </cell>
          <cell r="J211">
            <v>0</v>
          </cell>
          <cell r="K211">
            <v>0</v>
          </cell>
          <cell r="L211">
            <v>0</v>
          </cell>
          <cell r="M211">
            <v>7664775</v>
          </cell>
          <cell r="N211">
            <v>1073000</v>
          </cell>
          <cell r="O211">
            <v>6591775</v>
          </cell>
          <cell r="P211">
            <v>650.65</v>
          </cell>
          <cell r="Q211">
            <v>4.67</v>
          </cell>
          <cell r="R211">
            <v>28338</v>
          </cell>
          <cell r="S211">
            <v>59013</v>
          </cell>
          <cell r="T211">
            <v>6532762</v>
          </cell>
          <cell r="U211">
            <v>10040.36</v>
          </cell>
          <cell r="V211">
            <v>6643521</v>
          </cell>
          <cell r="W211">
            <v>9853.2000000000007</v>
          </cell>
          <cell r="X211">
            <v>150900</v>
          </cell>
          <cell r="Y211">
            <v>223.8</v>
          </cell>
          <cell r="Z211">
            <v>9629.4</v>
          </cell>
          <cell r="AA211">
            <v>144300</v>
          </cell>
          <cell r="AB211">
            <v>5200</v>
          </cell>
          <cell r="AC211">
            <v>139100</v>
          </cell>
          <cell r="AD211">
            <v>213.79</v>
          </cell>
          <cell r="AE211">
            <v>9826.57</v>
          </cell>
          <cell r="AF211">
            <v>0</v>
          </cell>
          <cell r="AG211">
            <v>0</v>
          </cell>
          <cell r="AH211">
            <v>6532762</v>
          </cell>
          <cell r="AI211">
            <v>10040.36</v>
          </cell>
          <cell r="AJ211">
            <v>1.4394800000000001</v>
          </cell>
          <cell r="AK211">
            <v>1.4682999999999999</v>
          </cell>
          <cell r="AL211">
            <v>0.64339999999999997</v>
          </cell>
          <cell r="AM211">
            <v>2.2820999999999998</v>
          </cell>
          <cell r="AN211">
            <v>2.3469000000000002</v>
          </cell>
          <cell r="AO211">
            <v>1.302</v>
          </cell>
          <cell r="AP211" t="str">
            <v>Reappraised</v>
          </cell>
          <cell r="AQ211">
            <v>1.1276999999999999</v>
          </cell>
          <cell r="AR211">
            <v>1.1597999999999999</v>
          </cell>
          <cell r="AS211">
            <v>1</v>
          </cell>
          <cell r="AT211">
            <v>1</v>
          </cell>
          <cell r="AU211">
            <v>6532762</v>
          </cell>
          <cell r="AV211">
            <v>4.67</v>
          </cell>
          <cell r="AW211">
            <v>28338</v>
          </cell>
          <cell r="AX211">
            <v>6504424</v>
          </cell>
          <cell r="AY211">
            <v>0</v>
          </cell>
          <cell r="AZ211">
            <v>0</v>
          </cell>
          <cell r="BA211" t="str">
            <v xml:space="preserve"> ||</v>
          </cell>
          <cell r="BB211">
            <v>1.4682999999999999</v>
          </cell>
          <cell r="BC211">
            <v>1.1276999999999999</v>
          </cell>
          <cell r="BD211">
            <v>1.1597999999999999</v>
          </cell>
          <cell r="BE211">
            <v>0</v>
          </cell>
          <cell r="BF211">
            <v>1.4394800000000001</v>
          </cell>
          <cell r="BG211">
            <v>2.6599999999999999E-2</v>
          </cell>
          <cell r="BH211">
            <v>0</v>
          </cell>
        </row>
        <row r="212">
          <cell r="A212" t="str">
            <v>T199</v>
          </cell>
          <cell r="B212" t="str">
            <v>Strafford</v>
          </cell>
          <cell r="E212" t="str">
            <v>Orange</v>
          </cell>
          <cell r="F212">
            <v>30</v>
          </cell>
          <cell r="H212">
            <v>2547010</v>
          </cell>
          <cell r="I212">
            <v>557020</v>
          </cell>
          <cell r="J212">
            <v>0</v>
          </cell>
          <cell r="K212">
            <v>0</v>
          </cell>
          <cell r="L212">
            <v>0</v>
          </cell>
          <cell r="M212">
            <v>2547010</v>
          </cell>
          <cell r="N212">
            <v>557020</v>
          </cell>
          <cell r="O212">
            <v>1989990</v>
          </cell>
          <cell r="P212">
            <v>198.81</v>
          </cell>
          <cell r="Q212">
            <v>5.2</v>
          </cell>
          <cell r="R212">
            <v>31554</v>
          </cell>
          <cell r="S212">
            <v>0</v>
          </cell>
          <cell r="T212">
            <v>1989990</v>
          </cell>
          <cell r="U212">
            <v>10009.51</v>
          </cell>
          <cell r="V212">
            <v>1948617</v>
          </cell>
          <cell r="W212">
            <v>9458.39</v>
          </cell>
          <cell r="X212">
            <v>0</v>
          </cell>
          <cell r="Y212">
            <v>0</v>
          </cell>
          <cell r="Z212">
            <v>9458.39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10009.51</v>
          </cell>
          <cell r="AF212">
            <v>0</v>
          </cell>
          <cell r="AG212">
            <v>0</v>
          </cell>
          <cell r="AH212">
            <v>1989990</v>
          </cell>
          <cell r="AI212">
            <v>10009.51</v>
          </cell>
          <cell r="AJ212">
            <v>1.43506</v>
          </cell>
          <cell r="AK212">
            <v>1.4638</v>
          </cell>
          <cell r="AL212">
            <v>0.93149999999999999</v>
          </cell>
          <cell r="AM212">
            <v>1.5713999999999999</v>
          </cell>
          <cell r="AN212">
            <v>1.621</v>
          </cell>
          <cell r="AO212">
            <v>0.93149999999999999</v>
          </cell>
          <cell r="AP212" t="str">
            <v/>
          </cell>
          <cell r="AQ212">
            <v>1.5713999999999999</v>
          </cell>
          <cell r="AR212">
            <v>1.621</v>
          </cell>
          <cell r="AS212">
            <v>0</v>
          </cell>
          <cell r="AT212">
            <v>0</v>
          </cell>
          <cell r="AU212">
            <v>1989990</v>
          </cell>
          <cell r="AV212">
            <v>5.2</v>
          </cell>
          <cell r="AW212">
            <v>31554</v>
          </cell>
          <cell r="AX212">
            <v>1958436</v>
          </cell>
          <cell r="AY212">
            <v>0</v>
          </cell>
          <cell r="AZ212">
            <v>0</v>
          </cell>
          <cell r="BA212" t="str">
            <v xml:space="preserve"> ||</v>
          </cell>
          <cell r="BB212">
            <v>1.4638</v>
          </cell>
          <cell r="BC212">
            <v>1.5713999999999999</v>
          </cell>
          <cell r="BD212">
            <v>1.621</v>
          </cell>
          <cell r="BE212">
            <v>0</v>
          </cell>
          <cell r="BF212">
            <v>1.43506</v>
          </cell>
          <cell r="BG212">
            <v>2.6499999999999999E-2</v>
          </cell>
          <cell r="BH212">
            <v>0</v>
          </cell>
        </row>
        <row r="213">
          <cell r="A213" t="str">
            <v>T200</v>
          </cell>
          <cell r="B213" t="str">
            <v>Stratton</v>
          </cell>
          <cell r="E213" t="str">
            <v>Windham</v>
          </cell>
          <cell r="F213">
            <v>46</v>
          </cell>
          <cell r="H213">
            <v>443220</v>
          </cell>
          <cell r="I213">
            <v>110678</v>
          </cell>
          <cell r="J213">
            <v>0</v>
          </cell>
          <cell r="K213">
            <v>0</v>
          </cell>
          <cell r="L213">
            <v>0</v>
          </cell>
          <cell r="M213">
            <v>443220</v>
          </cell>
          <cell r="N213">
            <v>110678</v>
          </cell>
          <cell r="O213">
            <v>332542</v>
          </cell>
          <cell r="P213">
            <v>35.5</v>
          </cell>
          <cell r="Q213">
            <v>0.08</v>
          </cell>
          <cell r="R213">
            <v>485</v>
          </cell>
          <cell r="S213">
            <v>0</v>
          </cell>
          <cell r="T213">
            <v>332542</v>
          </cell>
          <cell r="U213">
            <v>9367.3799999999992</v>
          </cell>
          <cell r="V213">
            <v>324428</v>
          </cell>
          <cell r="W213">
            <v>9219.32</v>
          </cell>
          <cell r="X213">
            <v>0</v>
          </cell>
          <cell r="Y213">
            <v>0</v>
          </cell>
          <cell r="Z213">
            <v>9219.32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9367.3799999999992</v>
          </cell>
          <cell r="AF213">
            <v>0</v>
          </cell>
          <cell r="AG213">
            <v>0</v>
          </cell>
          <cell r="AH213">
            <v>332542</v>
          </cell>
          <cell r="AI213">
            <v>9367.3799999999992</v>
          </cell>
          <cell r="AJ213">
            <v>1.3429899999999999</v>
          </cell>
          <cell r="AK213">
            <v>1.3697999999999999</v>
          </cell>
          <cell r="AL213">
            <v>0.72360000000000002</v>
          </cell>
          <cell r="AM213">
            <v>1.893</v>
          </cell>
          <cell r="AN213">
            <v>2.0868000000000002</v>
          </cell>
          <cell r="AO213">
            <v>0.72360000000000002</v>
          </cell>
          <cell r="AP213" t="str">
            <v/>
          </cell>
          <cell r="AQ213">
            <v>1.893</v>
          </cell>
          <cell r="AR213">
            <v>2.0868000000000002</v>
          </cell>
          <cell r="AS213">
            <v>0</v>
          </cell>
          <cell r="AT213">
            <v>0</v>
          </cell>
          <cell r="AU213">
            <v>332542</v>
          </cell>
          <cell r="AV213">
            <v>0.08</v>
          </cell>
          <cell r="AW213">
            <v>485</v>
          </cell>
          <cell r="AX213">
            <v>332057</v>
          </cell>
          <cell r="AY213">
            <v>0</v>
          </cell>
          <cell r="AZ213">
            <v>0</v>
          </cell>
          <cell r="BA213" t="str">
            <v xml:space="preserve"> ||</v>
          </cell>
          <cell r="BB213">
            <v>1.3697999999999999</v>
          </cell>
          <cell r="BC213">
            <v>1.893</v>
          </cell>
          <cell r="BD213">
            <v>2.0868000000000002</v>
          </cell>
          <cell r="BE213">
            <v>0</v>
          </cell>
          <cell r="BF213">
            <v>1.3429899999999999</v>
          </cell>
          <cell r="BG213">
            <v>2.4799999999999999E-2</v>
          </cell>
          <cell r="BH213">
            <v>0</v>
          </cell>
        </row>
        <row r="214">
          <cell r="A214" t="str">
            <v>T201</v>
          </cell>
          <cell r="B214" t="str">
            <v>Sudbury</v>
          </cell>
          <cell r="E214" t="str">
            <v>Rutland</v>
          </cell>
          <cell r="F214">
            <v>36</v>
          </cell>
          <cell r="H214">
            <v>945165</v>
          </cell>
          <cell r="I214">
            <v>216488</v>
          </cell>
          <cell r="J214">
            <v>0</v>
          </cell>
          <cell r="K214">
            <v>0</v>
          </cell>
          <cell r="L214">
            <v>0</v>
          </cell>
          <cell r="M214">
            <v>945165</v>
          </cell>
          <cell r="N214">
            <v>216488</v>
          </cell>
          <cell r="O214">
            <v>728677</v>
          </cell>
          <cell r="P214">
            <v>72.53</v>
          </cell>
          <cell r="Q214">
            <v>1.3</v>
          </cell>
          <cell r="R214">
            <v>7888</v>
          </cell>
          <cell r="S214">
            <v>61</v>
          </cell>
          <cell r="T214">
            <v>728616</v>
          </cell>
          <cell r="U214">
            <v>10045.719999999999</v>
          </cell>
          <cell r="V214">
            <v>730455</v>
          </cell>
          <cell r="W214">
            <v>9718.67</v>
          </cell>
          <cell r="X214">
            <v>15108</v>
          </cell>
          <cell r="Y214">
            <v>201.01</v>
          </cell>
          <cell r="Z214">
            <v>9517.66</v>
          </cell>
          <cell r="AA214">
            <v>5368</v>
          </cell>
          <cell r="AB214">
            <v>0</v>
          </cell>
          <cell r="AC214">
            <v>5368</v>
          </cell>
          <cell r="AD214">
            <v>74.010000000000005</v>
          </cell>
          <cell r="AE214">
            <v>9971.7099999999991</v>
          </cell>
          <cell r="AF214">
            <v>0</v>
          </cell>
          <cell r="AG214">
            <v>0</v>
          </cell>
          <cell r="AH214">
            <v>728616</v>
          </cell>
          <cell r="AI214">
            <v>10045.719999999999</v>
          </cell>
          <cell r="AJ214">
            <v>1.44025</v>
          </cell>
          <cell r="AK214">
            <v>1.4691000000000001</v>
          </cell>
          <cell r="AL214">
            <v>0.8246</v>
          </cell>
          <cell r="AM214">
            <v>1.7816000000000001</v>
          </cell>
          <cell r="AN214">
            <v>1.8311999999999999</v>
          </cell>
          <cell r="AO214">
            <v>0.8246</v>
          </cell>
          <cell r="AP214" t="str">
            <v/>
          </cell>
          <cell r="AQ214">
            <v>1.7816000000000001</v>
          </cell>
          <cell r="AR214">
            <v>1.8311999999999999</v>
          </cell>
          <cell r="AS214">
            <v>0</v>
          </cell>
          <cell r="AT214">
            <v>0</v>
          </cell>
          <cell r="AU214">
            <v>728616</v>
          </cell>
          <cell r="AV214">
            <v>1.3</v>
          </cell>
          <cell r="AW214">
            <v>7888</v>
          </cell>
          <cell r="AX214">
            <v>720728</v>
          </cell>
          <cell r="AY214">
            <v>0</v>
          </cell>
          <cell r="AZ214">
            <v>0</v>
          </cell>
          <cell r="BA214" t="str">
            <v xml:space="preserve"> ||</v>
          </cell>
          <cell r="BB214">
            <v>1.4691000000000001</v>
          </cell>
          <cell r="BC214">
            <v>1.7816000000000001</v>
          </cell>
          <cell r="BD214">
            <v>1.8311999999999999</v>
          </cell>
          <cell r="BE214">
            <v>0</v>
          </cell>
          <cell r="BF214">
            <v>1.44025</v>
          </cell>
          <cell r="BG214">
            <v>2.6599999999999999E-2</v>
          </cell>
          <cell r="BH214">
            <v>0</v>
          </cell>
        </row>
        <row r="215">
          <cell r="A215" t="str">
            <v>T202</v>
          </cell>
          <cell r="B215" t="str">
            <v>Sunderland</v>
          </cell>
          <cell r="E215" t="str">
            <v>Bennington</v>
          </cell>
          <cell r="F215">
            <v>6</v>
          </cell>
          <cell r="H215">
            <v>1877048</v>
          </cell>
          <cell r="I215">
            <v>486821</v>
          </cell>
          <cell r="J215">
            <v>0</v>
          </cell>
          <cell r="K215">
            <v>0</v>
          </cell>
          <cell r="L215">
            <v>0</v>
          </cell>
          <cell r="M215">
            <v>1877048</v>
          </cell>
          <cell r="N215">
            <v>486821</v>
          </cell>
          <cell r="O215">
            <v>1390227</v>
          </cell>
          <cell r="P215">
            <v>144.37</v>
          </cell>
          <cell r="Q215">
            <v>0.59</v>
          </cell>
          <cell r="R215">
            <v>3580</v>
          </cell>
          <cell r="S215">
            <v>0</v>
          </cell>
          <cell r="T215">
            <v>1390227</v>
          </cell>
          <cell r="U215">
            <v>9629.61</v>
          </cell>
          <cell r="V215">
            <v>1441991</v>
          </cell>
          <cell r="W215">
            <v>9888.16</v>
          </cell>
          <cell r="X215">
            <v>10768</v>
          </cell>
          <cell r="Y215">
            <v>73.84</v>
          </cell>
          <cell r="Z215">
            <v>9814.32</v>
          </cell>
          <cell r="AA215">
            <v>10258</v>
          </cell>
          <cell r="AB215">
            <v>0</v>
          </cell>
          <cell r="AC215">
            <v>10258</v>
          </cell>
          <cell r="AD215">
            <v>71.05</v>
          </cell>
          <cell r="AE215">
            <v>9558.56</v>
          </cell>
          <cell r="AF215">
            <v>0</v>
          </cell>
          <cell r="AG215">
            <v>0</v>
          </cell>
          <cell r="AH215">
            <v>1390227</v>
          </cell>
          <cell r="AI215">
            <v>9629.61</v>
          </cell>
          <cell r="AJ215">
            <v>1.38059</v>
          </cell>
          <cell r="AK215">
            <v>1.4081999999999999</v>
          </cell>
          <cell r="AL215">
            <v>0.93310000000000004</v>
          </cell>
          <cell r="AM215">
            <v>1.5092000000000001</v>
          </cell>
          <cell r="AN215">
            <v>1.6183000000000001</v>
          </cell>
          <cell r="AO215">
            <v>0.93310000000000004</v>
          </cell>
          <cell r="AP215" t="str">
            <v/>
          </cell>
          <cell r="AQ215">
            <v>1.5092000000000001</v>
          </cell>
          <cell r="AR215">
            <v>1.6183000000000001</v>
          </cell>
          <cell r="AS215">
            <v>0</v>
          </cell>
          <cell r="AT215">
            <v>0</v>
          </cell>
          <cell r="AU215">
            <v>1390227</v>
          </cell>
          <cell r="AV215">
            <v>0.59</v>
          </cell>
          <cell r="AW215">
            <v>3580</v>
          </cell>
          <cell r="AX215">
            <v>1386647</v>
          </cell>
          <cell r="AY215">
            <v>0</v>
          </cell>
          <cell r="AZ215">
            <v>0</v>
          </cell>
          <cell r="BA215" t="str">
            <v xml:space="preserve"> ||</v>
          </cell>
          <cell r="BB215">
            <v>1.4081999999999999</v>
          </cell>
          <cell r="BC215">
            <v>1.5092000000000001</v>
          </cell>
          <cell r="BD215">
            <v>1.6183000000000001</v>
          </cell>
          <cell r="BE215">
            <v>0</v>
          </cell>
          <cell r="BF215">
            <v>1.38059</v>
          </cell>
          <cell r="BG215">
            <v>2.5499999999999998E-2</v>
          </cell>
          <cell r="BH215">
            <v>0</v>
          </cell>
        </row>
        <row r="216">
          <cell r="A216" t="str">
            <v>T203</v>
          </cell>
          <cell r="B216" t="str">
            <v>Sutton</v>
          </cell>
          <cell r="E216" t="str">
            <v>Caledonia</v>
          </cell>
          <cell r="F216">
            <v>8</v>
          </cell>
          <cell r="H216">
            <v>2001064</v>
          </cell>
          <cell r="I216">
            <v>297846</v>
          </cell>
          <cell r="J216">
            <v>0</v>
          </cell>
          <cell r="K216">
            <v>0</v>
          </cell>
          <cell r="L216">
            <v>0</v>
          </cell>
          <cell r="M216">
            <v>2001064</v>
          </cell>
          <cell r="N216">
            <v>297846</v>
          </cell>
          <cell r="O216">
            <v>1703218</v>
          </cell>
          <cell r="P216">
            <v>185.93</v>
          </cell>
          <cell r="Q216">
            <v>0.1</v>
          </cell>
          <cell r="R216">
            <v>607</v>
          </cell>
          <cell r="S216">
            <v>0</v>
          </cell>
          <cell r="T216">
            <v>1703218</v>
          </cell>
          <cell r="U216">
            <v>9160.5300000000007</v>
          </cell>
          <cell r="V216">
            <v>1592822</v>
          </cell>
          <cell r="W216">
            <v>8267.1</v>
          </cell>
          <cell r="X216">
            <v>38940</v>
          </cell>
          <cell r="Y216">
            <v>202.11</v>
          </cell>
          <cell r="Z216">
            <v>8064.99</v>
          </cell>
          <cell r="AA216">
            <v>32885</v>
          </cell>
          <cell r="AB216">
            <v>0</v>
          </cell>
          <cell r="AC216">
            <v>32885</v>
          </cell>
          <cell r="AD216">
            <v>176.87</v>
          </cell>
          <cell r="AE216">
            <v>8983.66</v>
          </cell>
          <cell r="AF216">
            <v>0</v>
          </cell>
          <cell r="AG216">
            <v>0</v>
          </cell>
          <cell r="AH216">
            <v>1703218</v>
          </cell>
          <cell r="AI216">
            <v>9160.5300000000007</v>
          </cell>
          <cell r="AJ216">
            <v>1.31334</v>
          </cell>
          <cell r="AK216">
            <v>1.3395999999999999</v>
          </cell>
          <cell r="AL216">
            <v>0.96689999999999998</v>
          </cell>
          <cell r="AM216">
            <v>1.3855</v>
          </cell>
          <cell r="AN216">
            <v>1.5617000000000001</v>
          </cell>
          <cell r="AO216">
            <v>0.96689999999999998</v>
          </cell>
          <cell r="AP216" t="str">
            <v/>
          </cell>
          <cell r="AQ216">
            <v>1.3855</v>
          </cell>
          <cell r="AR216">
            <v>1.5617000000000001</v>
          </cell>
          <cell r="AS216">
            <v>0</v>
          </cell>
          <cell r="AT216">
            <v>0</v>
          </cell>
          <cell r="AU216">
            <v>1703218</v>
          </cell>
          <cell r="AV216">
            <v>0.1</v>
          </cell>
          <cell r="AW216">
            <v>607</v>
          </cell>
          <cell r="AX216">
            <v>1702611</v>
          </cell>
          <cell r="AY216">
            <v>0</v>
          </cell>
          <cell r="AZ216">
            <v>0</v>
          </cell>
          <cell r="BA216" t="str">
            <v xml:space="preserve"> ||</v>
          </cell>
          <cell r="BB216">
            <v>1.3395999999999999</v>
          </cell>
          <cell r="BC216">
            <v>1.3855</v>
          </cell>
          <cell r="BD216">
            <v>1.5617000000000001</v>
          </cell>
          <cell r="BE216">
            <v>0</v>
          </cell>
          <cell r="BF216">
            <v>1.31334</v>
          </cell>
          <cell r="BG216">
            <v>2.4299999999999999E-2</v>
          </cell>
          <cell r="BH216">
            <v>0</v>
          </cell>
        </row>
        <row r="217">
          <cell r="A217" t="str">
            <v>T204</v>
          </cell>
          <cell r="B217" t="str">
            <v>Swanton</v>
          </cell>
          <cell r="E217" t="str">
            <v>Franklin</v>
          </cell>
          <cell r="F217">
            <v>21</v>
          </cell>
          <cell r="H217">
            <v>12072899</v>
          </cell>
          <cell r="I217">
            <v>2137324</v>
          </cell>
          <cell r="J217">
            <v>0</v>
          </cell>
          <cell r="K217">
            <v>0</v>
          </cell>
          <cell r="L217">
            <v>0</v>
          </cell>
          <cell r="M217">
            <v>12072899</v>
          </cell>
          <cell r="N217">
            <v>2137324</v>
          </cell>
          <cell r="O217">
            <v>9935575</v>
          </cell>
          <cell r="P217">
            <v>1195.3</v>
          </cell>
          <cell r="Q217">
            <v>12.69</v>
          </cell>
          <cell r="R217">
            <v>77003</v>
          </cell>
          <cell r="S217">
            <v>0</v>
          </cell>
          <cell r="T217">
            <v>9935575</v>
          </cell>
          <cell r="U217">
            <v>8312.2000000000007</v>
          </cell>
          <cell r="V217">
            <v>9600448</v>
          </cell>
          <cell r="W217">
            <v>7933.93</v>
          </cell>
          <cell r="X217">
            <v>520941</v>
          </cell>
          <cell r="Y217">
            <v>430.51</v>
          </cell>
          <cell r="Z217">
            <v>7503.42</v>
          </cell>
          <cell r="AA217">
            <v>412125</v>
          </cell>
          <cell r="AB217">
            <v>0</v>
          </cell>
          <cell r="AC217">
            <v>412125</v>
          </cell>
          <cell r="AD217">
            <v>344.79</v>
          </cell>
          <cell r="AE217">
            <v>7967.41</v>
          </cell>
          <cell r="AF217">
            <v>0</v>
          </cell>
          <cell r="AG217">
            <v>0</v>
          </cell>
          <cell r="AH217">
            <v>9935575</v>
          </cell>
          <cell r="AI217">
            <v>8312.2000000000007</v>
          </cell>
          <cell r="AJ217">
            <v>1.19171</v>
          </cell>
          <cell r="AK217">
            <v>1.2155</v>
          </cell>
          <cell r="AL217">
            <v>0.70620000000000005</v>
          </cell>
          <cell r="AM217">
            <v>1.7212000000000001</v>
          </cell>
          <cell r="AN217">
            <v>2.1381999999999999</v>
          </cell>
          <cell r="AO217">
            <v>0.70620000000000005</v>
          </cell>
          <cell r="AP217" t="str">
            <v/>
          </cell>
          <cell r="AQ217">
            <v>1.7212000000000001</v>
          </cell>
          <cell r="AR217">
            <v>2.1381999999999999</v>
          </cell>
          <cell r="AS217">
            <v>0</v>
          </cell>
          <cell r="AT217">
            <v>0</v>
          </cell>
          <cell r="AU217">
            <v>9935575</v>
          </cell>
          <cell r="AV217">
            <v>12.69</v>
          </cell>
          <cell r="AW217">
            <v>77003</v>
          </cell>
          <cell r="AX217">
            <v>9858572</v>
          </cell>
          <cell r="AY217">
            <v>0</v>
          </cell>
          <cell r="AZ217">
            <v>0</v>
          </cell>
          <cell r="BA217" t="str">
            <v xml:space="preserve"> ||</v>
          </cell>
          <cell r="BB217">
            <v>1.2155</v>
          </cell>
          <cell r="BC217">
            <v>1.7212000000000001</v>
          </cell>
          <cell r="BD217">
            <v>2.1381999999999999</v>
          </cell>
          <cell r="BE217">
            <v>0</v>
          </cell>
          <cell r="BF217">
            <v>1.19171</v>
          </cell>
          <cell r="BG217">
            <v>2.1999999999999999E-2</v>
          </cell>
          <cell r="BH217">
            <v>0</v>
          </cell>
        </row>
        <row r="218">
          <cell r="A218" t="str">
            <v>T205</v>
          </cell>
          <cell r="B218" t="str">
            <v>Thetford</v>
          </cell>
          <cell r="E218" t="str">
            <v>Orange</v>
          </cell>
          <cell r="F218">
            <v>27</v>
          </cell>
          <cell r="H218">
            <v>6542969</v>
          </cell>
          <cell r="I218">
            <v>560826</v>
          </cell>
          <cell r="J218">
            <v>0</v>
          </cell>
          <cell r="K218">
            <v>0</v>
          </cell>
          <cell r="L218">
            <v>0</v>
          </cell>
          <cell r="M218">
            <v>6542969</v>
          </cell>
          <cell r="N218">
            <v>560826</v>
          </cell>
          <cell r="O218">
            <v>5982143</v>
          </cell>
          <cell r="P218">
            <v>507.45</v>
          </cell>
          <cell r="Q218">
            <v>13.69</v>
          </cell>
          <cell r="R218">
            <v>83071</v>
          </cell>
          <cell r="S218">
            <v>0</v>
          </cell>
          <cell r="T218">
            <v>5982143</v>
          </cell>
          <cell r="U218">
            <v>11788.64</v>
          </cell>
          <cell r="V218">
            <v>5618520</v>
          </cell>
          <cell r="W218">
            <v>10684.44</v>
          </cell>
          <cell r="X218">
            <v>240152</v>
          </cell>
          <cell r="Y218">
            <v>456.68</v>
          </cell>
          <cell r="Z218">
            <v>10227.76</v>
          </cell>
          <cell r="AA218">
            <v>237406</v>
          </cell>
          <cell r="AB218">
            <v>0</v>
          </cell>
          <cell r="AC218">
            <v>237406</v>
          </cell>
          <cell r="AD218">
            <v>467.84</v>
          </cell>
          <cell r="AE218">
            <v>11320.8</v>
          </cell>
          <cell r="AF218">
            <v>0</v>
          </cell>
          <cell r="AG218">
            <v>0</v>
          </cell>
          <cell r="AH218">
            <v>5982143</v>
          </cell>
          <cell r="AI218">
            <v>11788.64</v>
          </cell>
          <cell r="AJ218">
            <v>1.6901299999999999</v>
          </cell>
          <cell r="AK218">
            <v>1.7239</v>
          </cell>
          <cell r="AL218">
            <v>0.87770000000000004</v>
          </cell>
          <cell r="AM218">
            <v>1.9641</v>
          </cell>
          <cell r="AN218">
            <v>1.7203999999999999</v>
          </cell>
          <cell r="AO218">
            <v>1.2377</v>
          </cell>
          <cell r="AP218" t="str">
            <v>Reappraised</v>
          </cell>
          <cell r="AQ218">
            <v>1.3928</v>
          </cell>
          <cell r="AR218">
            <v>1.22</v>
          </cell>
          <cell r="AS218">
            <v>1</v>
          </cell>
          <cell r="AT218">
            <v>1</v>
          </cell>
          <cell r="AU218">
            <v>5982143</v>
          </cell>
          <cell r="AV218">
            <v>13.69</v>
          </cell>
          <cell r="AW218">
            <v>83071</v>
          </cell>
          <cell r="AX218">
            <v>5899072</v>
          </cell>
          <cell r="AY218">
            <v>0</v>
          </cell>
          <cell r="AZ218">
            <v>0</v>
          </cell>
          <cell r="BA218" t="str">
            <v xml:space="preserve"> ||</v>
          </cell>
          <cell r="BB218">
            <v>1.7239</v>
          </cell>
          <cell r="BC218">
            <v>1.3928</v>
          </cell>
          <cell r="BD218">
            <v>1.22</v>
          </cell>
          <cell r="BE218">
            <v>0</v>
          </cell>
          <cell r="BF218">
            <v>1.6901299999999999</v>
          </cell>
          <cell r="BG218">
            <v>3.1300000000000001E-2</v>
          </cell>
          <cell r="BH218">
            <v>0</v>
          </cell>
        </row>
        <row r="219">
          <cell r="A219" t="str">
            <v>T206</v>
          </cell>
          <cell r="B219" t="str">
            <v>Tinmouth</v>
          </cell>
          <cell r="E219" t="str">
            <v>Rutland</v>
          </cell>
          <cell r="F219">
            <v>38</v>
          </cell>
          <cell r="H219">
            <v>1102037</v>
          </cell>
          <cell r="I219">
            <v>231460</v>
          </cell>
          <cell r="J219">
            <v>0</v>
          </cell>
          <cell r="K219">
            <v>0</v>
          </cell>
          <cell r="L219">
            <v>0</v>
          </cell>
          <cell r="M219">
            <v>1102037</v>
          </cell>
          <cell r="N219">
            <v>231460</v>
          </cell>
          <cell r="O219">
            <v>870577</v>
          </cell>
          <cell r="P219">
            <v>88.83</v>
          </cell>
          <cell r="Q219">
            <v>4.17</v>
          </cell>
          <cell r="R219">
            <v>25304</v>
          </cell>
          <cell r="S219">
            <v>0</v>
          </cell>
          <cell r="T219">
            <v>870577</v>
          </cell>
          <cell r="U219">
            <v>9800.48</v>
          </cell>
          <cell r="V219">
            <v>819664</v>
          </cell>
          <cell r="W219">
            <v>8978.68</v>
          </cell>
          <cell r="X219">
            <v>0</v>
          </cell>
          <cell r="Y219">
            <v>0</v>
          </cell>
          <cell r="Z219">
            <v>8978.68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9800.48</v>
          </cell>
          <cell r="AF219">
            <v>0</v>
          </cell>
          <cell r="AG219">
            <v>0</v>
          </cell>
          <cell r="AH219">
            <v>870577</v>
          </cell>
          <cell r="AI219">
            <v>9800.48</v>
          </cell>
          <cell r="AJ219">
            <v>1.40509</v>
          </cell>
          <cell r="AK219">
            <v>1.4332</v>
          </cell>
          <cell r="AL219">
            <v>0.80320000000000003</v>
          </cell>
          <cell r="AM219">
            <v>1.7844</v>
          </cell>
          <cell r="AN219">
            <v>1.88</v>
          </cell>
          <cell r="AO219">
            <v>0.80320000000000003</v>
          </cell>
          <cell r="AP219" t="str">
            <v/>
          </cell>
          <cell r="AQ219">
            <v>1.7844</v>
          </cell>
          <cell r="AR219">
            <v>1.88</v>
          </cell>
          <cell r="AS219">
            <v>0</v>
          </cell>
          <cell r="AT219">
            <v>0</v>
          </cell>
          <cell r="AU219">
            <v>870577</v>
          </cell>
          <cell r="AV219">
            <v>4.17</v>
          </cell>
          <cell r="AW219">
            <v>25304</v>
          </cell>
          <cell r="AX219">
            <v>845273</v>
          </cell>
          <cell r="AY219">
            <v>0</v>
          </cell>
          <cell r="AZ219">
            <v>0</v>
          </cell>
          <cell r="BA219" t="str">
            <v xml:space="preserve"> ||</v>
          </cell>
          <cell r="BB219">
            <v>1.4332</v>
          </cell>
          <cell r="BC219">
            <v>1.7844</v>
          </cell>
          <cell r="BD219">
            <v>1.88</v>
          </cell>
          <cell r="BE219">
            <v>0</v>
          </cell>
          <cell r="BF219">
            <v>1.40509</v>
          </cell>
          <cell r="BG219">
            <v>2.5999999999999999E-2</v>
          </cell>
          <cell r="BH219">
            <v>0</v>
          </cell>
        </row>
        <row r="220">
          <cell r="A220" t="str">
            <v>T207</v>
          </cell>
          <cell r="B220" t="str">
            <v>Topsham</v>
          </cell>
          <cell r="E220" t="str">
            <v>Orange</v>
          </cell>
          <cell r="F220">
            <v>27</v>
          </cell>
          <cell r="H220">
            <v>2318418</v>
          </cell>
          <cell r="I220">
            <v>506934</v>
          </cell>
          <cell r="J220">
            <v>0</v>
          </cell>
          <cell r="K220">
            <v>0</v>
          </cell>
          <cell r="L220">
            <v>0</v>
          </cell>
          <cell r="M220">
            <v>2318418</v>
          </cell>
          <cell r="N220">
            <v>506934</v>
          </cell>
          <cell r="O220">
            <v>1811484</v>
          </cell>
          <cell r="P220">
            <v>195.04</v>
          </cell>
          <cell r="Q220">
            <v>8.99</v>
          </cell>
          <cell r="R220">
            <v>54551</v>
          </cell>
          <cell r="S220">
            <v>0</v>
          </cell>
          <cell r="T220">
            <v>1811484</v>
          </cell>
          <cell r="U220">
            <v>9287.76</v>
          </cell>
          <cell r="V220">
            <v>1683763</v>
          </cell>
          <cell r="W220">
            <v>8330.92</v>
          </cell>
          <cell r="X220">
            <v>39168</v>
          </cell>
          <cell r="Y220">
            <v>193.8</v>
          </cell>
          <cell r="Z220">
            <v>8137.12</v>
          </cell>
          <cell r="AA220">
            <v>37565</v>
          </cell>
          <cell r="AB220">
            <v>0</v>
          </cell>
          <cell r="AC220">
            <v>37565</v>
          </cell>
          <cell r="AD220">
            <v>192.6</v>
          </cell>
          <cell r="AE220">
            <v>9095.16</v>
          </cell>
          <cell r="AF220">
            <v>0</v>
          </cell>
          <cell r="AG220">
            <v>0</v>
          </cell>
          <cell r="AH220">
            <v>1811484</v>
          </cell>
          <cell r="AI220">
            <v>9287.76</v>
          </cell>
          <cell r="AJ220">
            <v>1.33158</v>
          </cell>
          <cell r="AK220">
            <v>1.3582000000000001</v>
          </cell>
          <cell r="AL220">
            <v>0.75290000000000001</v>
          </cell>
          <cell r="AM220">
            <v>1.804</v>
          </cell>
          <cell r="AN220">
            <v>2.0055999999999998</v>
          </cell>
          <cell r="AO220">
            <v>0.75290000000000001</v>
          </cell>
          <cell r="AP220" t="str">
            <v/>
          </cell>
          <cell r="AQ220">
            <v>1.804</v>
          </cell>
          <cell r="AR220">
            <v>2.0055999999999998</v>
          </cell>
          <cell r="AS220">
            <v>0</v>
          </cell>
          <cell r="AT220">
            <v>0</v>
          </cell>
          <cell r="AU220">
            <v>1811484</v>
          </cell>
          <cell r="AV220">
            <v>8.99</v>
          </cell>
          <cell r="AW220">
            <v>54551</v>
          </cell>
          <cell r="AX220">
            <v>1756933</v>
          </cell>
          <cell r="AY220">
            <v>0</v>
          </cell>
          <cell r="AZ220">
            <v>0</v>
          </cell>
          <cell r="BA220" t="str">
            <v xml:space="preserve"> ||</v>
          </cell>
          <cell r="BB220">
            <v>1.3582000000000001</v>
          </cell>
          <cell r="BC220">
            <v>1.804</v>
          </cell>
          <cell r="BD220">
            <v>2.0055999999999998</v>
          </cell>
          <cell r="BE220">
            <v>0</v>
          </cell>
          <cell r="BF220">
            <v>1.33158</v>
          </cell>
          <cell r="BG220">
            <v>2.46E-2</v>
          </cell>
          <cell r="BH220">
            <v>0</v>
          </cell>
        </row>
        <row r="221">
          <cell r="A221" t="str">
            <v>T208</v>
          </cell>
          <cell r="B221" t="str">
            <v>Townshend</v>
          </cell>
          <cell r="E221" t="str">
            <v>Windham</v>
          </cell>
          <cell r="F221">
            <v>46</v>
          </cell>
          <cell r="H221">
            <v>2052693</v>
          </cell>
          <cell r="I221">
            <v>290587</v>
          </cell>
          <cell r="J221">
            <v>0</v>
          </cell>
          <cell r="K221">
            <v>0</v>
          </cell>
          <cell r="L221">
            <v>0</v>
          </cell>
          <cell r="M221">
            <v>2052693</v>
          </cell>
          <cell r="N221">
            <v>290587</v>
          </cell>
          <cell r="O221">
            <v>1762106</v>
          </cell>
          <cell r="P221">
            <v>169.48</v>
          </cell>
          <cell r="Q221">
            <v>4.0199999999999996</v>
          </cell>
          <cell r="R221">
            <v>24393</v>
          </cell>
          <cell r="S221">
            <v>0</v>
          </cell>
          <cell r="T221">
            <v>1762106</v>
          </cell>
          <cell r="U221">
            <v>10397.129999999999</v>
          </cell>
          <cell r="V221">
            <v>1690446</v>
          </cell>
          <cell r="W221">
            <v>9625.0400000000009</v>
          </cell>
          <cell r="X221">
            <v>71880</v>
          </cell>
          <cell r="Y221">
            <v>409.27</v>
          </cell>
          <cell r="Z221">
            <v>9215.77</v>
          </cell>
          <cell r="AA221">
            <v>68485</v>
          </cell>
          <cell r="AB221">
            <v>0</v>
          </cell>
          <cell r="AC221">
            <v>68485</v>
          </cell>
          <cell r="AD221">
            <v>404.09</v>
          </cell>
          <cell r="AE221">
            <v>9993.0400000000009</v>
          </cell>
          <cell r="AF221">
            <v>0</v>
          </cell>
          <cell r="AG221">
            <v>0</v>
          </cell>
          <cell r="AH221">
            <v>1762106</v>
          </cell>
          <cell r="AI221">
            <v>10397.129999999999</v>
          </cell>
          <cell r="AJ221">
            <v>1.4906299999999999</v>
          </cell>
          <cell r="AK221">
            <v>1.5204</v>
          </cell>
          <cell r="AL221">
            <v>0.76729999999999998</v>
          </cell>
          <cell r="AM221">
            <v>1.9815</v>
          </cell>
          <cell r="AN221">
            <v>1.9679</v>
          </cell>
          <cell r="AO221">
            <v>0.76729999999999998</v>
          </cell>
          <cell r="AP221" t="str">
            <v/>
          </cell>
          <cell r="AQ221">
            <v>1.9815</v>
          </cell>
          <cell r="AR221">
            <v>1.9679</v>
          </cell>
          <cell r="AS221">
            <v>0</v>
          </cell>
          <cell r="AT221">
            <v>0</v>
          </cell>
          <cell r="AU221">
            <v>1762106</v>
          </cell>
          <cell r="AV221">
            <v>4.0199999999999996</v>
          </cell>
          <cell r="AW221">
            <v>24393</v>
          </cell>
          <cell r="AX221">
            <v>1737713</v>
          </cell>
          <cell r="AY221">
            <v>0</v>
          </cell>
          <cell r="AZ221">
            <v>0</v>
          </cell>
          <cell r="BA221" t="str">
            <v xml:space="preserve"> ||</v>
          </cell>
          <cell r="BB221">
            <v>1.5204</v>
          </cell>
          <cell r="BC221">
            <v>1.9815</v>
          </cell>
          <cell r="BD221">
            <v>1.9679</v>
          </cell>
          <cell r="BE221">
            <v>0</v>
          </cell>
          <cell r="BF221">
            <v>1.4906299999999999</v>
          </cell>
          <cell r="BG221">
            <v>2.76E-2</v>
          </cell>
          <cell r="BH221">
            <v>0</v>
          </cell>
        </row>
        <row r="222">
          <cell r="A222" t="str">
            <v>T209</v>
          </cell>
          <cell r="B222" t="str">
            <v>Troy</v>
          </cell>
          <cell r="E222" t="str">
            <v>Orleans</v>
          </cell>
          <cell r="F222">
            <v>31</v>
          </cell>
          <cell r="H222">
            <v>2792741</v>
          </cell>
          <cell r="I222">
            <v>455326</v>
          </cell>
          <cell r="J222">
            <v>0</v>
          </cell>
          <cell r="K222">
            <v>0</v>
          </cell>
          <cell r="L222">
            <v>0</v>
          </cell>
          <cell r="M222">
            <v>2792741</v>
          </cell>
          <cell r="N222">
            <v>455326</v>
          </cell>
          <cell r="O222">
            <v>2337415</v>
          </cell>
          <cell r="P222">
            <v>279.31</v>
          </cell>
          <cell r="Q222">
            <v>17.829999999999998</v>
          </cell>
          <cell r="R222">
            <v>108192</v>
          </cell>
          <cell r="S222">
            <v>0</v>
          </cell>
          <cell r="T222">
            <v>2337415</v>
          </cell>
          <cell r="U222">
            <v>8368.5300000000007</v>
          </cell>
          <cell r="V222">
            <v>2210468</v>
          </cell>
          <cell r="W222">
            <v>7637.05</v>
          </cell>
          <cell r="X222">
            <v>13152</v>
          </cell>
          <cell r="Y222">
            <v>45.44</v>
          </cell>
          <cell r="Z222">
            <v>7591.61</v>
          </cell>
          <cell r="AA222">
            <v>15531</v>
          </cell>
          <cell r="AB222">
            <v>0</v>
          </cell>
          <cell r="AC222">
            <v>15531</v>
          </cell>
          <cell r="AD222">
            <v>55.6</v>
          </cell>
          <cell r="AE222">
            <v>8312.93</v>
          </cell>
          <cell r="AF222">
            <v>0</v>
          </cell>
          <cell r="AG222">
            <v>0</v>
          </cell>
          <cell r="AH222">
            <v>2337415</v>
          </cell>
          <cell r="AI222">
            <v>8368.5300000000007</v>
          </cell>
          <cell r="AJ222">
            <v>1.1997899999999999</v>
          </cell>
          <cell r="AK222">
            <v>1.2238</v>
          </cell>
          <cell r="AL222">
            <v>0.86539999999999995</v>
          </cell>
          <cell r="AM222">
            <v>1.4140999999999999</v>
          </cell>
          <cell r="AN222">
            <v>1.7448999999999999</v>
          </cell>
          <cell r="AO222">
            <v>1.2392000000000001</v>
          </cell>
          <cell r="AP222" t="str">
            <v>Reappraised</v>
          </cell>
          <cell r="AQ222">
            <v>0.98760000000000003</v>
          </cell>
          <cell r="AR222">
            <v>1.2184999999999999</v>
          </cell>
          <cell r="AS222">
            <v>1</v>
          </cell>
          <cell r="AT222">
            <v>1</v>
          </cell>
          <cell r="AU222">
            <v>2337415</v>
          </cell>
          <cell r="AV222">
            <v>17.829999999999998</v>
          </cell>
          <cell r="AW222">
            <v>108192</v>
          </cell>
          <cell r="AX222">
            <v>2229223</v>
          </cell>
          <cell r="AY222">
            <v>0</v>
          </cell>
          <cell r="AZ222">
            <v>0</v>
          </cell>
          <cell r="BA222" t="str">
            <v xml:space="preserve"> ||</v>
          </cell>
          <cell r="BB222">
            <v>1.2238</v>
          </cell>
          <cell r="BC222">
            <v>0.98760000000000003</v>
          </cell>
          <cell r="BD222">
            <v>1.2184999999999999</v>
          </cell>
          <cell r="BE222">
            <v>0</v>
          </cell>
          <cell r="BF222">
            <v>1.1997899999999999</v>
          </cell>
          <cell r="BG222">
            <v>2.2200000000000001E-2</v>
          </cell>
          <cell r="BH222">
            <v>0</v>
          </cell>
        </row>
        <row r="223">
          <cell r="A223" t="str">
            <v>T210</v>
          </cell>
          <cell r="B223" t="str">
            <v>Tunbridge</v>
          </cell>
          <cell r="E223" t="str">
            <v>Orange</v>
          </cell>
          <cell r="F223">
            <v>30</v>
          </cell>
          <cell r="H223">
            <v>2066441</v>
          </cell>
          <cell r="I223">
            <v>349850</v>
          </cell>
          <cell r="J223">
            <v>0</v>
          </cell>
          <cell r="K223">
            <v>0</v>
          </cell>
          <cell r="L223">
            <v>0</v>
          </cell>
          <cell r="M223">
            <v>2066441</v>
          </cell>
          <cell r="N223">
            <v>349850</v>
          </cell>
          <cell r="O223">
            <v>1716591</v>
          </cell>
          <cell r="P223">
            <v>207.13</v>
          </cell>
          <cell r="Q223">
            <v>3.12</v>
          </cell>
          <cell r="R223">
            <v>18932</v>
          </cell>
          <cell r="S223">
            <v>0</v>
          </cell>
          <cell r="T223">
            <v>1716591</v>
          </cell>
          <cell r="U223">
            <v>8287.51</v>
          </cell>
          <cell r="V223">
            <v>1732620</v>
          </cell>
          <cell r="W223">
            <v>8072.21</v>
          </cell>
          <cell r="X223">
            <v>92884</v>
          </cell>
          <cell r="Y223">
            <v>432.74</v>
          </cell>
          <cell r="Z223">
            <v>7639.47</v>
          </cell>
          <cell r="AA223">
            <v>90571</v>
          </cell>
          <cell r="AB223">
            <v>0</v>
          </cell>
          <cell r="AC223">
            <v>90571</v>
          </cell>
          <cell r="AD223">
            <v>437.27</v>
          </cell>
          <cell r="AE223">
            <v>7850.24</v>
          </cell>
          <cell r="AF223">
            <v>0</v>
          </cell>
          <cell r="AG223">
            <v>0</v>
          </cell>
          <cell r="AH223">
            <v>1716591</v>
          </cell>
          <cell r="AI223">
            <v>8287.51</v>
          </cell>
          <cell r="AJ223">
            <v>1.1881699999999999</v>
          </cell>
          <cell r="AK223">
            <v>1.2119</v>
          </cell>
          <cell r="AL223">
            <v>0.94610000000000005</v>
          </cell>
          <cell r="AM223">
            <v>1.2808999999999999</v>
          </cell>
          <cell r="AN223">
            <v>1.5960000000000001</v>
          </cell>
          <cell r="AO223">
            <v>0.94610000000000005</v>
          </cell>
          <cell r="AP223" t="str">
            <v/>
          </cell>
          <cell r="AQ223">
            <v>1.2808999999999999</v>
          </cell>
          <cell r="AR223">
            <v>1.5960000000000001</v>
          </cell>
          <cell r="AS223">
            <v>0</v>
          </cell>
          <cell r="AT223">
            <v>0</v>
          </cell>
          <cell r="AU223">
            <v>1716591</v>
          </cell>
          <cell r="AV223">
            <v>3.12</v>
          </cell>
          <cell r="AW223">
            <v>18932</v>
          </cell>
          <cell r="AX223">
            <v>1697659</v>
          </cell>
          <cell r="AY223">
            <v>0</v>
          </cell>
          <cell r="AZ223">
            <v>0</v>
          </cell>
          <cell r="BA223" t="str">
            <v xml:space="preserve"> ||</v>
          </cell>
          <cell r="BB223">
            <v>1.2119</v>
          </cell>
          <cell r="BC223">
            <v>1.2808999999999999</v>
          </cell>
          <cell r="BD223">
            <v>1.5960000000000001</v>
          </cell>
          <cell r="BE223">
            <v>0</v>
          </cell>
          <cell r="BF223">
            <v>1.1881699999999999</v>
          </cell>
          <cell r="BG223">
            <v>2.1999999999999999E-2</v>
          </cell>
          <cell r="BH223">
            <v>0</v>
          </cell>
        </row>
        <row r="224">
          <cell r="A224" t="str">
            <v>T211</v>
          </cell>
          <cell r="B224" t="str">
            <v>Underhill ID</v>
          </cell>
          <cell r="E224" t="str">
            <v>Chittenden</v>
          </cell>
          <cell r="F224">
            <v>12</v>
          </cell>
          <cell r="H224">
            <v>4069541</v>
          </cell>
          <cell r="I224">
            <v>565075</v>
          </cell>
          <cell r="J224">
            <v>0</v>
          </cell>
          <cell r="K224">
            <v>0</v>
          </cell>
          <cell r="L224">
            <v>0</v>
          </cell>
          <cell r="M224">
            <v>4069541</v>
          </cell>
          <cell r="N224">
            <v>565075</v>
          </cell>
          <cell r="O224">
            <v>3504466</v>
          </cell>
          <cell r="P224">
            <v>382.27</v>
          </cell>
          <cell r="Q224">
            <v>3.37</v>
          </cell>
          <cell r="R224">
            <v>20449</v>
          </cell>
          <cell r="S224">
            <v>0</v>
          </cell>
          <cell r="T224">
            <v>3504466</v>
          </cell>
          <cell r="U224">
            <v>9167.52</v>
          </cell>
          <cell r="V224">
            <v>3320640</v>
          </cell>
          <cell r="W224">
            <v>8588.4500000000007</v>
          </cell>
          <cell r="X224">
            <v>114367</v>
          </cell>
          <cell r="Y224">
            <v>295.8</v>
          </cell>
          <cell r="Z224">
            <v>8292.65</v>
          </cell>
          <cell r="AA224">
            <v>119052</v>
          </cell>
          <cell r="AB224">
            <v>0</v>
          </cell>
          <cell r="AC224">
            <v>119052</v>
          </cell>
          <cell r="AD224">
            <v>311.43</v>
          </cell>
          <cell r="AE224">
            <v>8856.09</v>
          </cell>
          <cell r="AF224">
            <v>0</v>
          </cell>
          <cell r="AG224">
            <v>0</v>
          </cell>
          <cell r="AH224">
            <v>3504466</v>
          </cell>
          <cell r="AI224">
            <v>9167.52</v>
          </cell>
          <cell r="AJ224">
            <v>1.3143400000000001</v>
          </cell>
          <cell r="AK224">
            <v>1.3406</v>
          </cell>
          <cell r="AL224">
            <v>0.68720000000000003</v>
          </cell>
          <cell r="AM224">
            <v>1.9508000000000001</v>
          </cell>
          <cell r="AN224">
            <v>2.1972999999999998</v>
          </cell>
          <cell r="AO224" t="str">
            <v>NA</v>
          </cell>
          <cell r="AP224" t="str">
            <v>Reappraised</v>
          </cell>
          <cell r="AQ224" t="str">
            <v>NA</v>
          </cell>
          <cell r="AR224" t="str">
            <v>NA</v>
          </cell>
          <cell r="AS224">
            <v>1</v>
          </cell>
          <cell r="AT224">
            <v>1</v>
          </cell>
          <cell r="AU224">
            <v>3504466</v>
          </cell>
          <cell r="AV224">
            <v>3.37</v>
          </cell>
          <cell r="AW224">
            <v>20449</v>
          </cell>
          <cell r="AX224">
            <v>3484017</v>
          </cell>
          <cell r="AY224">
            <v>0</v>
          </cell>
          <cell r="AZ224">
            <v>0</v>
          </cell>
          <cell r="BA224" t="str">
            <v xml:space="preserve"> ||</v>
          </cell>
          <cell r="BB224">
            <v>1.3406</v>
          </cell>
          <cell r="BC224" t="str">
            <v>NA</v>
          </cell>
          <cell r="BD224" t="str">
            <v>NA</v>
          </cell>
          <cell r="BE224">
            <v>0</v>
          </cell>
          <cell r="BF224">
            <v>1.3143400000000001</v>
          </cell>
          <cell r="BG224">
            <v>2.4299999999999999E-2</v>
          </cell>
          <cell r="BH224">
            <v>0</v>
          </cell>
        </row>
        <row r="225">
          <cell r="A225" t="str">
            <v>T212</v>
          </cell>
          <cell r="B225" t="str">
            <v>Underhill Town</v>
          </cell>
          <cell r="E225" t="str">
            <v>Chittenden</v>
          </cell>
          <cell r="F225">
            <v>12</v>
          </cell>
          <cell r="H225">
            <v>4988892</v>
          </cell>
          <cell r="I225">
            <v>638125</v>
          </cell>
          <cell r="J225">
            <v>0</v>
          </cell>
          <cell r="K225">
            <v>0</v>
          </cell>
          <cell r="L225">
            <v>0</v>
          </cell>
          <cell r="M225">
            <v>4988892</v>
          </cell>
          <cell r="N225">
            <v>638125</v>
          </cell>
          <cell r="O225">
            <v>4350767</v>
          </cell>
          <cell r="P225">
            <v>476.39</v>
          </cell>
          <cell r="Q225">
            <v>8.77</v>
          </cell>
          <cell r="R225">
            <v>53216</v>
          </cell>
          <cell r="S225">
            <v>0</v>
          </cell>
          <cell r="T225">
            <v>4350767</v>
          </cell>
          <cell r="U225">
            <v>9132.7800000000007</v>
          </cell>
          <cell r="V225">
            <v>4278692</v>
          </cell>
          <cell r="W225">
            <v>8667.11</v>
          </cell>
          <cell r="X225">
            <v>109890</v>
          </cell>
          <cell r="Y225">
            <v>222.6</v>
          </cell>
          <cell r="Z225">
            <v>8444.51</v>
          </cell>
          <cell r="AA225">
            <v>121128</v>
          </cell>
          <cell r="AB225">
            <v>0</v>
          </cell>
          <cell r="AC225">
            <v>121128</v>
          </cell>
          <cell r="AD225">
            <v>254.26</v>
          </cell>
          <cell r="AE225">
            <v>8878.52</v>
          </cell>
          <cell r="AF225">
            <v>0</v>
          </cell>
          <cell r="AG225">
            <v>0</v>
          </cell>
          <cell r="AH225">
            <v>4350767</v>
          </cell>
          <cell r="AI225">
            <v>9132.7800000000007</v>
          </cell>
          <cell r="AJ225">
            <v>1.3093600000000001</v>
          </cell>
          <cell r="AK225">
            <v>1.3354999999999999</v>
          </cell>
          <cell r="AL225">
            <v>0.755</v>
          </cell>
          <cell r="AM225">
            <v>1.7688999999999999</v>
          </cell>
          <cell r="AN225">
            <v>2</v>
          </cell>
          <cell r="AO225">
            <v>1.3148</v>
          </cell>
          <cell r="AP225" t="str">
            <v>Reappraised</v>
          </cell>
          <cell r="AQ225">
            <v>1.0157</v>
          </cell>
          <cell r="AR225">
            <v>1.1485000000000001</v>
          </cell>
          <cell r="AS225">
            <v>1</v>
          </cell>
          <cell r="AT225">
            <v>1</v>
          </cell>
          <cell r="AU225">
            <v>4350767</v>
          </cell>
          <cell r="AV225">
            <v>8.77</v>
          </cell>
          <cell r="AW225">
            <v>53216</v>
          </cell>
          <cell r="AX225">
            <v>4297551</v>
          </cell>
          <cell r="AY225">
            <v>0</v>
          </cell>
          <cell r="AZ225">
            <v>0</v>
          </cell>
          <cell r="BA225" t="str">
            <v xml:space="preserve"> ||</v>
          </cell>
          <cell r="BB225">
            <v>1.3354999999999999</v>
          </cell>
          <cell r="BC225">
            <v>1.0157</v>
          </cell>
          <cell r="BD225">
            <v>1.1485000000000001</v>
          </cell>
          <cell r="BE225">
            <v>0</v>
          </cell>
          <cell r="BF225">
            <v>1.3093600000000001</v>
          </cell>
          <cell r="BG225">
            <v>2.4199999999999999E-2</v>
          </cell>
          <cell r="BH225">
            <v>0</v>
          </cell>
        </row>
        <row r="226">
          <cell r="A226" t="str">
            <v>T213</v>
          </cell>
          <cell r="B226" t="str">
            <v>Vergennes ID</v>
          </cell>
          <cell r="E226" t="str">
            <v>Addison</v>
          </cell>
          <cell r="F226">
            <v>2</v>
          </cell>
          <cell r="H226">
            <v>4889879</v>
          </cell>
          <cell r="I226">
            <v>462610</v>
          </cell>
          <cell r="J226">
            <v>0</v>
          </cell>
          <cell r="K226">
            <v>0</v>
          </cell>
          <cell r="L226">
            <v>0</v>
          </cell>
          <cell r="M226">
            <v>4889879</v>
          </cell>
          <cell r="N226">
            <v>462610</v>
          </cell>
          <cell r="O226">
            <v>4427269</v>
          </cell>
          <cell r="P226">
            <v>457.61</v>
          </cell>
          <cell r="Q226">
            <v>11.85</v>
          </cell>
          <cell r="R226">
            <v>71906</v>
          </cell>
          <cell r="S226">
            <v>0</v>
          </cell>
          <cell r="T226">
            <v>4427269</v>
          </cell>
          <cell r="U226">
            <v>9674.76</v>
          </cell>
          <cell r="V226">
            <v>4295209</v>
          </cell>
          <cell r="W226">
            <v>9894.52</v>
          </cell>
          <cell r="X226">
            <v>60590</v>
          </cell>
          <cell r="Y226">
            <v>139.58000000000001</v>
          </cell>
          <cell r="Z226">
            <v>9754.94</v>
          </cell>
          <cell r="AA226">
            <v>308127</v>
          </cell>
          <cell r="AB226">
            <v>0</v>
          </cell>
          <cell r="AC226">
            <v>308127</v>
          </cell>
          <cell r="AD226">
            <v>673.34</v>
          </cell>
          <cell r="AE226">
            <v>9001.42</v>
          </cell>
          <cell r="AF226">
            <v>0</v>
          </cell>
          <cell r="AG226">
            <v>0</v>
          </cell>
          <cell r="AH226">
            <v>4427269</v>
          </cell>
          <cell r="AI226">
            <v>9674.76</v>
          </cell>
          <cell r="AJ226">
            <v>1.38706</v>
          </cell>
          <cell r="AK226">
            <v>1.4148000000000001</v>
          </cell>
          <cell r="AL226">
            <v>0.72250000000000003</v>
          </cell>
          <cell r="AM226">
            <v>1.9581999999999999</v>
          </cell>
          <cell r="AN226">
            <v>2.09</v>
          </cell>
          <cell r="AO226">
            <v>0.72250000000000003</v>
          </cell>
          <cell r="AP226" t="str">
            <v/>
          </cell>
          <cell r="AQ226">
            <v>1.9581999999999999</v>
          </cell>
          <cell r="AR226">
            <v>2.09</v>
          </cell>
          <cell r="AS226">
            <v>0</v>
          </cell>
          <cell r="AT226">
            <v>0</v>
          </cell>
          <cell r="AU226">
            <v>4427269</v>
          </cell>
          <cell r="AV226">
            <v>11.85</v>
          </cell>
          <cell r="AW226">
            <v>71906</v>
          </cell>
          <cell r="AX226">
            <v>4355363</v>
          </cell>
          <cell r="AY226">
            <v>0</v>
          </cell>
          <cell r="AZ226">
            <v>0</v>
          </cell>
          <cell r="BA226" t="str">
            <v xml:space="preserve"> ||</v>
          </cell>
          <cell r="BB226">
            <v>1.4148000000000001</v>
          </cell>
          <cell r="BC226">
            <v>1.9581999999999999</v>
          </cell>
          <cell r="BD226">
            <v>2.09</v>
          </cell>
          <cell r="BE226">
            <v>0</v>
          </cell>
          <cell r="BF226">
            <v>1.38706</v>
          </cell>
          <cell r="BG226">
            <v>2.5700000000000001E-2</v>
          </cell>
          <cell r="BH226">
            <v>0</v>
          </cell>
        </row>
        <row r="227">
          <cell r="A227" t="str">
            <v>T214</v>
          </cell>
          <cell r="B227" t="str">
            <v>Vernon</v>
          </cell>
          <cell r="E227" t="str">
            <v>Windham</v>
          </cell>
          <cell r="F227">
            <v>48</v>
          </cell>
          <cell r="H227">
            <v>5794555</v>
          </cell>
          <cell r="I227">
            <v>758787</v>
          </cell>
          <cell r="J227">
            <v>0</v>
          </cell>
          <cell r="K227">
            <v>0</v>
          </cell>
          <cell r="L227">
            <v>0</v>
          </cell>
          <cell r="M227">
            <v>5794555</v>
          </cell>
          <cell r="N227">
            <v>758787</v>
          </cell>
          <cell r="O227">
            <v>5035768</v>
          </cell>
          <cell r="P227">
            <v>424.66</v>
          </cell>
          <cell r="Q227">
            <v>14.19</v>
          </cell>
          <cell r="R227">
            <v>86105</v>
          </cell>
          <cell r="S227">
            <v>0</v>
          </cell>
          <cell r="T227">
            <v>5035768</v>
          </cell>
          <cell r="U227">
            <v>11858.35</v>
          </cell>
          <cell r="V227">
            <v>4530763</v>
          </cell>
          <cell r="W227">
            <v>10800.65</v>
          </cell>
          <cell r="X227">
            <v>260904</v>
          </cell>
          <cell r="Y227">
            <v>621.96</v>
          </cell>
          <cell r="Z227">
            <v>10178.69</v>
          </cell>
          <cell r="AA227">
            <v>272475</v>
          </cell>
          <cell r="AB227">
            <v>0</v>
          </cell>
          <cell r="AC227">
            <v>272475</v>
          </cell>
          <cell r="AD227">
            <v>641.63</v>
          </cell>
          <cell r="AE227">
            <v>11216.72</v>
          </cell>
          <cell r="AF227">
            <v>0</v>
          </cell>
          <cell r="AG227">
            <v>0</v>
          </cell>
          <cell r="AH227">
            <v>5035768</v>
          </cell>
          <cell r="AI227">
            <v>11858.35</v>
          </cell>
          <cell r="AJ227">
            <v>1.7001200000000001</v>
          </cell>
          <cell r="AK227">
            <v>1.3090999999999999</v>
          </cell>
          <cell r="AL227">
            <v>0.84609999999999996</v>
          </cell>
          <cell r="AM227">
            <v>1.5471999999999999</v>
          </cell>
          <cell r="AN227">
            <v>1.3354999999999999</v>
          </cell>
          <cell r="AO227">
            <v>0.84609999999999996</v>
          </cell>
          <cell r="AP227" t="str">
            <v/>
          </cell>
          <cell r="AQ227">
            <v>1.5471999999999999</v>
          </cell>
          <cell r="AR227">
            <v>1.3354999999999999</v>
          </cell>
          <cell r="AS227">
            <v>0</v>
          </cell>
          <cell r="AT227">
            <v>0</v>
          </cell>
          <cell r="AU227">
            <v>5035768</v>
          </cell>
          <cell r="AV227">
            <v>14.19</v>
          </cell>
          <cell r="AW227">
            <v>86105</v>
          </cell>
          <cell r="AX227">
            <v>4949663</v>
          </cell>
          <cell r="AY227">
            <v>0</v>
          </cell>
          <cell r="AZ227">
            <v>0</v>
          </cell>
          <cell r="BA227" t="str">
            <v xml:space="preserve"> ||</v>
          </cell>
          <cell r="BB227">
            <v>1.3090999999999999</v>
          </cell>
          <cell r="BC227">
            <v>1.5471999999999999</v>
          </cell>
          <cell r="BD227">
            <v>1.3354999999999999</v>
          </cell>
          <cell r="BE227">
            <v>0</v>
          </cell>
          <cell r="BF227">
            <v>1.7001200000000001</v>
          </cell>
          <cell r="BG227">
            <v>3.15E-2</v>
          </cell>
          <cell r="BH227">
            <v>0</v>
          </cell>
        </row>
        <row r="228">
          <cell r="A228" t="str">
            <v>T215</v>
          </cell>
          <cell r="B228" t="str">
            <v>Vershire</v>
          </cell>
          <cell r="E228" t="str">
            <v>Orange</v>
          </cell>
          <cell r="F228">
            <v>62</v>
          </cell>
          <cell r="H228">
            <v>1640914</v>
          </cell>
          <cell r="I228">
            <v>318193</v>
          </cell>
          <cell r="J228">
            <v>0</v>
          </cell>
          <cell r="K228">
            <v>0</v>
          </cell>
          <cell r="L228">
            <v>0</v>
          </cell>
          <cell r="M228">
            <v>1640914</v>
          </cell>
          <cell r="N228">
            <v>318193</v>
          </cell>
          <cell r="O228">
            <v>1322721</v>
          </cell>
          <cell r="P228">
            <v>109.05</v>
          </cell>
          <cell r="Q228">
            <v>4.22</v>
          </cell>
          <cell r="R228">
            <v>25607</v>
          </cell>
          <cell r="S228">
            <v>0</v>
          </cell>
          <cell r="T228">
            <v>1322721</v>
          </cell>
          <cell r="U228">
            <v>12129.49</v>
          </cell>
          <cell r="V228">
            <v>1322691</v>
          </cell>
          <cell r="W228">
            <v>11705.23</v>
          </cell>
          <cell r="X228">
            <v>171291</v>
          </cell>
          <cell r="Y228">
            <v>1515.85</v>
          </cell>
          <cell r="Z228">
            <v>10189.379999999999</v>
          </cell>
          <cell r="AA228">
            <v>168630</v>
          </cell>
          <cell r="AB228">
            <v>0</v>
          </cell>
          <cell r="AC228">
            <v>168630</v>
          </cell>
          <cell r="AD228">
            <v>1546.35</v>
          </cell>
          <cell r="AE228">
            <v>10583.14</v>
          </cell>
          <cell r="AF228">
            <v>0</v>
          </cell>
          <cell r="AG228">
            <v>0</v>
          </cell>
          <cell r="AH228">
            <v>1322721</v>
          </cell>
          <cell r="AI228">
            <v>12129.49</v>
          </cell>
          <cell r="AJ228">
            <v>1.73899</v>
          </cell>
          <cell r="AK228">
            <v>1.7738</v>
          </cell>
          <cell r="AL228">
            <v>0.76949999999999996</v>
          </cell>
          <cell r="AM228">
            <v>2.3050999999999999</v>
          </cell>
          <cell r="AN228">
            <v>1.9622999999999999</v>
          </cell>
          <cell r="AO228">
            <v>1.1395</v>
          </cell>
          <cell r="AP228" t="str">
            <v>Reappraised</v>
          </cell>
          <cell r="AQ228">
            <v>1.5566</v>
          </cell>
          <cell r="AR228">
            <v>1.3250999999999999</v>
          </cell>
          <cell r="AS228">
            <v>1</v>
          </cell>
          <cell r="AT228">
            <v>1</v>
          </cell>
          <cell r="AU228">
            <v>1322721</v>
          </cell>
          <cell r="AV228">
            <v>4.22</v>
          </cell>
          <cell r="AW228">
            <v>25607</v>
          </cell>
          <cell r="AX228">
            <v>1297114</v>
          </cell>
          <cell r="AY228">
            <v>0</v>
          </cell>
          <cell r="AZ228">
            <v>0</v>
          </cell>
          <cell r="BA228" t="str">
            <v xml:space="preserve"> ||</v>
          </cell>
          <cell r="BB228">
            <v>1.7738</v>
          </cell>
          <cell r="BC228">
            <v>1.5566</v>
          </cell>
          <cell r="BD228">
            <v>1.3250999999999999</v>
          </cell>
          <cell r="BE228">
            <v>0</v>
          </cell>
          <cell r="BF228">
            <v>1.73899</v>
          </cell>
          <cell r="BG228">
            <v>3.2199999999999999E-2</v>
          </cell>
          <cell r="BH228">
            <v>0</v>
          </cell>
        </row>
        <row r="229">
          <cell r="A229" t="str">
            <v>T216</v>
          </cell>
          <cell r="B229" t="str">
            <v>Victory</v>
          </cell>
          <cell r="E229" t="str">
            <v>Essex</v>
          </cell>
          <cell r="F229">
            <v>18</v>
          </cell>
          <cell r="H229">
            <v>72016</v>
          </cell>
          <cell r="I229">
            <v>1237</v>
          </cell>
          <cell r="J229">
            <v>0</v>
          </cell>
          <cell r="K229">
            <v>0</v>
          </cell>
          <cell r="L229">
            <v>0</v>
          </cell>
          <cell r="M229">
            <v>72016</v>
          </cell>
          <cell r="N229">
            <v>1237</v>
          </cell>
          <cell r="O229">
            <v>70779</v>
          </cell>
          <cell r="P229">
            <v>8.09</v>
          </cell>
          <cell r="Q229">
            <v>0</v>
          </cell>
          <cell r="R229">
            <v>0</v>
          </cell>
          <cell r="S229">
            <v>0</v>
          </cell>
          <cell r="T229">
            <v>70779</v>
          </cell>
          <cell r="U229">
            <v>8748.9500000000007</v>
          </cell>
          <cell r="V229">
            <v>55926</v>
          </cell>
          <cell r="W229">
            <v>6673.75</v>
          </cell>
          <cell r="X229">
            <v>0</v>
          </cell>
          <cell r="Y229">
            <v>0</v>
          </cell>
          <cell r="Z229">
            <v>6673.75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8748.9500000000007</v>
          </cell>
          <cell r="AF229">
            <v>0</v>
          </cell>
          <cell r="AG229">
            <v>0</v>
          </cell>
          <cell r="AH229">
            <v>70779</v>
          </cell>
          <cell r="AI229">
            <v>8748.9500000000007</v>
          </cell>
          <cell r="AJ229">
            <v>1.2543299999999999</v>
          </cell>
          <cell r="AK229">
            <v>1.2794000000000001</v>
          </cell>
          <cell r="AL229">
            <v>1.1172</v>
          </cell>
          <cell r="AM229">
            <v>1.1452</v>
          </cell>
          <cell r="AN229">
            <v>1.3515999999999999</v>
          </cell>
          <cell r="AO229">
            <v>1.1172</v>
          </cell>
          <cell r="AP229" t="str">
            <v/>
          </cell>
          <cell r="AQ229">
            <v>1.1452</v>
          </cell>
          <cell r="AR229">
            <v>1.3515999999999999</v>
          </cell>
          <cell r="AS229">
            <v>0</v>
          </cell>
          <cell r="AT229">
            <v>0</v>
          </cell>
          <cell r="AU229">
            <v>70779</v>
          </cell>
          <cell r="AV229">
            <v>0</v>
          </cell>
          <cell r="AW229">
            <v>0</v>
          </cell>
          <cell r="AX229">
            <v>70779</v>
          </cell>
          <cell r="AY229">
            <v>0</v>
          </cell>
          <cell r="AZ229">
            <v>0</v>
          </cell>
          <cell r="BA229" t="str">
            <v xml:space="preserve"> ||</v>
          </cell>
          <cell r="BB229">
            <v>1.2794000000000001</v>
          </cell>
          <cell r="BC229">
            <v>1.1452</v>
          </cell>
          <cell r="BD229">
            <v>1.3515999999999999</v>
          </cell>
          <cell r="BE229">
            <v>0</v>
          </cell>
          <cell r="BF229">
            <v>1.2543299999999999</v>
          </cell>
          <cell r="BG229">
            <v>2.3199999999999998E-2</v>
          </cell>
          <cell r="BH229">
            <v>0</v>
          </cell>
        </row>
        <row r="230">
          <cell r="A230" t="str">
            <v>T217</v>
          </cell>
          <cell r="B230" t="str">
            <v>Waitsfield</v>
          </cell>
          <cell r="E230" t="str">
            <v>Washington</v>
          </cell>
          <cell r="F230">
            <v>42</v>
          </cell>
          <cell r="H230">
            <v>3056334</v>
          </cell>
          <cell r="I230">
            <v>470538</v>
          </cell>
          <cell r="J230">
            <v>0</v>
          </cell>
          <cell r="K230">
            <v>0</v>
          </cell>
          <cell r="L230">
            <v>0</v>
          </cell>
          <cell r="M230">
            <v>3056334</v>
          </cell>
          <cell r="N230">
            <v>470538</v>
          </cell>
          <cell r="O230">
            <v>2585796</v>
          </cell>
          <cell r="P230">
            <v>262.8</v>
          </cell>
          <cell r="Q230">
            <v>0.85</v>
          </cell>
          <cell r="R230">
            <v>5158</v>
          </cell>
          <cell r="S230">
            <v>0</v>
          </cell>
          <cell r="T230">
            <v>2585796</v>
          </cell>
          <cell r="U230">
            <v>9839.41</v>
          </cell>
          <cell r="V230">
            <v>2544889</v>
          </cell>
          <cell r="W230">
            <v>9689.2800000000007</v>
          </cell>
          <cell r="X230">
            <v>129861</v>
          </cell>
          <cell r="Y230">
            <v>494.43</v>
          </cell>
          <cell r="Z230">
            <v>9194.85</v>
          </cell>
          <cell r="AA230">
            <v>121868</v>
          </cell>
          <cell r="AB230">
            <v>0</v>
          </cell>
          <cell r="AC230">
            <v>121868</v>
          </cell>
          <cell r="AD230">
            <v>463.73</v>
          </cell>
          <cell r="AE230">
            <v>9375.68</v>
          </cell>
          <cell r="AF230">
            <v>0</v>
          </cell>
          <cell r="AG230">
            <v>0</v>
          </cell>
          <cell r="AH230">
            <v>2585796</v>
          </cell>
          <cell r="AI230">
            <v>9839.41</v>
          </cell>
          <cell r="AJ230">
            <v>1.4106700000000001</v>
          </cell>
          <cell r="AK230">
            <v>1.4389000000000001</v>
          </cell>
          <cell r="AL230">
            <v>0.7016</v>
          </cell>
          <cell r="AM230">
            <v>2.0508999999999999</v>
          </cell>
          <cell r="AN230">
            <v>2.1522000000000001</v>
          </cell>
          <cell r="AO230">
            <v>0.7016</v>
          </cell>
          <cell r="AP230" t="str">
            <v/>
          </cell>
          <cell r="AQ230">
            <v>2.0508999999999999</v>
          </cell>
          <cell r="AR230">
            <v>2.1522000000000001</v>
          </cell>
          <cell r="AS230">
            <v>0</v>
          </cell>
          <cell r="AT230">
            <v>0</v>
          </cell>
          <cell r="AU230">
            <v>2585796</v>
          </cell>
          <cell r="AV230">
            <v>0.85</v>
          </cell>
          <cell r="AW230">
            <v>5158</v>
          </cell>
          <cell r="AX230">
            <v>2580638</v>
          </cell>
          <cell r="AY230">
            <v>0</v>
          </cell>
          <cell r="AZ230">
            <v>0</v>
          </cell>
          <cell r="BA230" t="str">
            <v xml:space="preserve"> ||</v>
          </cell>
          <cell r="BB230">
            <v>1.4389000000000001</v>
          </cell>
          <cell r="BC230">
            <v>2.0508999999999999</v>
          </cell>
          <cell r="BD230">
            <v>2.1522000000000001</v>
          </cell>
          <cell r="BE230">
            <v>0</v>
          </cell>
          <cell r="BF230">
            <v>1.4106700000000001</v>
          </cell>
          <cell r="BG230">
            <v>2.6100000000000002E-2</v>
          </cell>
          <cell r="BH230">
            <v>0</v>
          </cell>
        </row>
        <row r="231">
          <cell r="A231" t="str">
            <v>T218</v>
          </cell>
          <cell r="B231" t="str">
            <v>Walden</v>
          </cell>
          <cell r="E231" t="str">
            <v>Caledonia</v>
          </cell>
          <cell r="F231">
            <v>9</v>
          </cell>
          <cell r="H231">
            <v>2014414</v>
          </cell>
          <cell r="I231">
            <v>320817</v>
          </cell>
          <cell r="J231">
            <v>0</v>
          </cell>
          <cell r="K231">
            <v>0</v>
          </cell>
          <cell r="L231">
            <v>0</v>
          </cell>
          <cell r="M231">
            <v>2014414</v>
          </cell>
          <cell r="N231">
            <v>320817</v>
          </cell>
          <cell r="O231">
            <v>1693597</v>
          </cell>
          <cell r="P231">
            <v>189.11</v>
          </cell>
          <cell r="Q231">
            <v>1.83</v>
          </cell>
          <cell r="R231">
            <v>11104</v>
          </cell>
          <cell r="S231">
            <v>0</v>
          </cell>
          <cell r="T231">
            <v>1693597</v>
          </cell>
          <cell r="U231">
            <v>8955.6200000000008</v>
          </cell>
          <cell r="V231">
            <v>1553457</v>
          </cell>
          <cell r="W231">
            <v>8885.02</v>
          </cell>
          <cell r="X231">
            <v>44229</v>
          </cell>
          <cell r="Y231">
            <v>252.97</v>
          </cell>
          <cell r="Z231">
            <v>8632.0499999999993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8955.6200000000008</v>
          </cell>
          <cell r="AF231">
            <v>0</v>
          </cell>
          <cell r="AG231">
            <v>0</v>
          </cell>
          <cell r="AH231">
            <v>1693597</v>
          </cell>
          <cell r="AI231">
            <v>8955.6200000000008</v>
          </cell>
          <cell r="AJ231">
            <v>1.28396</v>
          </cell>
          <cell r="AK231">
            <v>1.3096000000000001</v>
          </cell>
          <cell r="AL231">
            <v>0.77780000000000005</v>
          </cell>
          <cell r="AM231">
            <v>1.6837</v>
          </cell>
          <cell r="AN231">
            <v>1.9414</v>
          </cell>
          <cell r="AO231">
            <v>0.77780000000000005</v>
          </cell>
          <cell r="AP231" t="str">
            <v/>
          </cell>
          <cell r="AQ231">
            <v>1.6837</v>
          </cell>
          <cell r="AR231">
            <v>1.9414</v>
          </cell>
          <cell r="AS231">
            <v>0</v>
          </cell>
          <cell r="AT231">
            <v>0</v>
          </cell>
          <cell r="AU231">
            <v>1693597</v>
          </cell>
          <cell r="AV231">
            <v>1.83</v>
          </cell>
          <cell r="AW231">
            <v>11104</v>
          </cell>
          <cell r="AX231">
            <v>1682493</v>
          </cell>
          <cell r="AY231">
            <v>0</v>
          </cell>
          <cell r="AZ231">
            <v>0</v>
          </cell>
          <cell r="BA231" t="str">
            <v xml:space="preserve"> ||</v>
          </cell>
          <cell r="BB231">
            <v>1.3096000000000001</v>
          </cell>
          <cell r="BC231">
            <v>1.6837</v>
          </cell>
          <cell r="BD231">
            <v>1.9414</v>
          </cell>
          <cell r="BE231">
            <v>0</v>
          </cell>
          <cell r="BF231">
            <v>1.28396</v>
          </cell>
          <cell r="BG231">
            <v>2.3800000000000002E-2</v>
          </cell>
          <cell r="BH231">
            <v>0</v>
          </cell>
        </row>
        <row r="232">
          <cell r="A232" t="str">
            <v>T219</v>
          </cell>
          <cell r="B232" t="str">
            <v>Wallingford</v>
          </cell>
          <cell r="E232" t="str">
            <v>Rutland</v>
          </cell>
          <cell r="F232">
            <v>33</v>
          </cell>
          <cell r="H232">
            <v>4375050</v>
          </cell>
          <cell r="I232">
            <v>517577</v>
          </cell>
          <cell r="J232">
            <v>0</v>
          </cell>
          <cell r="K232">
            <v>0</v>
          </cell>
          <cell r="L232">
            <v>0</v>
          </cell>
          <cell r="M232">
            <v>4375050</v>
          </cell>
          <cell r="N232">
            <v>517577</v>
          </cell>
          <cell r="O232">
            <v>3857473</v>
          </cell>
          <cell r="P232">
            <v>357.18</v>
          </cell>
          <cell r="Q232">
            <v>13.83</v>
          </cell>
          <cell r="R232">
            <v>83920</v>
          </cell>
          <cell r="S232">
            <v>0</v>
          </cell>
          <cell r="T232">
            <v>3857473</v>
          </cell>
          <cell r="U232">
            <v>10799.8</v>
          </cell>
          <cell r="V232">
            <v>3393973</v>
          </cell>
          <cell r="W232">
            <v>9169.68</v>
          </cell>
          <cell r="X232">
            <v>111678</v>
          </cell>
          <cell r="Y232">
            <v>301.73</v>
          </cell>
          <cell r="Z232">
            <v>8867.9500000000007</v>
          </cell>
          <cell r="AA232">
            <v>115572</v>
          </cell>
          <cell r="AB232">
            <v>0</v>
          </cell>
          <cell r="AC232">
            <v>115572</v>
          </cell>
          <cell r="AD232">
            <v>323.57</v>
          </cell>
          <cell r="AE232">
            <v>10476.23</v>
          </cell>
          <cell r="AF232">
            <v>0</v>
          </cell>
          <cell r="AG232">
            <v>0</v>
          </cell>
          <cell r="AH232">
            <v>3857473</v>
          </cell>
          <cell r="AI232">
            <v>10799.8</v>
          </cell>
          <cell r="AJ232">
            <v>1.54836</v>
          </cell>
          <cell r="AK232">
            <v>1.5792999999999999</v>
          </cell>
          <cell r="AL232">
            <v>0.80030000000000001</v>
          </cell>
          <cell r="AM232">
            <v>1.9734</v>
          </cell>
          <cell r="AN232">
            <v>1.8868</v>
          </cell>
          <cell r="AO232">
            <v>0.80030000000000001</v>
          </cell>
          <cell r="AP232" t="str">
            <v/>
          </cell>
          <cell r="AQ232">
            <v>1.9734</v>
          </cell>
          <cell r="AR232">
            <v>1.8868</v>
          </cell>
          <cell r="AS232">
            <v>0</v>
          </cell>
          <cell r="AT232">
            <v>0</v>
          </cell>
          <cell r="AU232">
            <v>3857473</v>
          </cell>
          <cell r="AV232">
            <v>13.83</v>
          </cell>
          <cell r="AW232">
            <v>83920</v>
          </cell>
          <cell r="AX232">
            <v>3773553</v>
          </cell>
          <cell r="AY232">
            <v>0</v>
          </cell>
          <cell r="AZ232">
            <v>0</v>
          </cell>
          <cell r="BA232" t="str">
            <v xml:space="preserve"> ||</v>
          </cell>
          <cell r="BB232">
            <v>1.5792999999999999</v>
          </cell>
          <cell r="BC232">
            <v>1.9734</v>
          </cell>
          <cell r="BD232">
            <v>1.8868</v>
          </cell>
          <cell r="BE232">
            <v>0</v>
          </cell>
          <cell r="BF232">
            <v>1.54836</v>
          </cell>
          <cell r="BG232">
            <v>2.86E-2</v>
          </cell>
          <cell r="BH232">
            <v>0</v>
          </cell>
        </row>
        <row r="233">
          <cell r="A233" t="str">
            <v>T220</v>
          </cell>
          <cell r="B233" t="str">
            <v>Waltham</v>
          </cell>
          <cell r="E233" t="str">
            <v>Addison</v>
          </cell>
          <cell r="F233">
            <v>2</v>
          </cell>
          <cell r="H233">
            <v>975790</v>
          </cell>
          <cell r="I233">
            <v>120888</v>
          </cell>
          <cell r="J233">
            <v>0</v>
          </cell>
          <cell r="K233">
            <v>0</v>
          </cell>
          <cell r="L233">
            <v>0</v>
          </cell>
          <cell r="M233">
            <v>975790</v>
          </cell>
          <cell r="N233">
            <v>120888</v>
          </cell>
          <cell r="O233">
            <v>854902</v>
          </cell>
          <cell r="P233">
            <v>91.08</v>
          </cell>
          <cell r="Q233">
            <v>1.08</v>
          </cell>
          <cell r="R233">
            <v>6553</v>
          </cell>
          <cell r="S233">
            <v>0</v>
          </cell>
          <cell r="T233">
            <v>854902</v>
          </cell>
          <cell r="U233">
            <v>9386.2800000000007</v>
          </cell>
          <cell r="V233">
            <v>884669</v>
          </cell>
          <cell r="W233">
            <v>9373.48</v>
          </cell>
          <cell r="X233">
            <v>8300</v>
          </cell>
          <cell r="Y233">
            <v>87.94</v>
          </cell>
          <cell r="Z233">
            <v>9285.5400000000009</v>
          </cell>
          <cell r="AA233">
            <v>66375</v>
          </cell>
          <cell r="AB233">
            <v>0</v>
          </cell>
          <cell r="AC233">
            <v>66375</v>
          </cell>
          <cell r="AD233">
            <v>728.75</v>
          </cell>
          <cell r="AE233">
            <v>8657.5300000000007</v>
          </cell>
          <cell r="AF233">
            <v>0</v>
          </cell>
          <cell r="AG233">
            <v>0</v>
          </cell>
          <cell r="AH233">
            <v>854902</v>
          </cell>
          <cell r="AI233">
            <v>9386.2800000000007</v>
          </cell>
          <cell r="AJ233">
            <v>1.3456999999999999</v>
          </cell>
          <cell r="AK233">
            <v>1.3726</v>
          </cell>
          <cell r="AL233">
            <v>0.75390000000000001</v>
          </cell>
          <cell r="AM233">
            <v>1.8207</v>
          </cell>
          <cell r="AN233">
            <v>2.0028999999999999</v>
          </cell>
          <cell r="AO233">
            <v>1.3083</v>
          </cell>
          <cell r="AP233" t="str">
            <v>Reappraised</v>
          </cell>
          <cell r="AQ233">
            <v>1.0490999999999999</v>
          </cell>
          <cell r="AR233">
            <v>1.1541999999999999</v>
          </cell>
          <cell r="AS233">
            <v>1</v>
          </cell>
          <cell r="AT233">
            <v>1</v>
          </cell>
          <cell r="AU233">
            <v>854902</v>
          </cell>
          <cell r="AV233">
            <v>1.08</v>
          </cell>
          <cell r="AW233">
            <v>6553</v>
          </cell>
          <cell r="AX233">
            <v>848349</v>
          </cell>
          <cell r="AY233">
            <v>0</v>
          </cell>
          <cell r="AZ233">
            <v>0</v>
          </cell>
          <cell r="BA233" t="str">
            <v xml:space="preserve"> ||</v>
          </cell>
          <cell r="BB233">
            <v>1.3726</v>
          </cell>
          <cell r="BC233">
            <v>1.0490999999999999</v>
          </cell>
          <cell r="BD233">
            <v>1.1541999999999999</v>
          </cell>
          <cell r="BE233">
            <v>0</v>
          </cell>
          <cell r="BF233">
            <v>1.3456999999999999</v>
          </cell>
          <cell r="BG233">
            <v>2.4899999999999999E-2</v>
          </cell>
          <cell r="BH233">
            <v>0</v>
          </cell>
        </row>
        <row r="234">
          <cell r="A234" t="str">
            <v>T221</v>
          </cell>
          <cell r="B234" t="str">
            <v>Wardsboro</v>
          </cell>
          <cell r="E234" t="str">
            <v>Windham</v>
          </cell>
          <cell r="F234">
            <v>46</v>
          </cell>
          <cell r="H234">
            <v>1561916</v>
          </cell>
          <cell r="I234">
            <v>383880</v>
          </cell>
          <cell r="J234">
            <v>0</v>
          </cell>
          <cell r="K234">
            <v>0</v>
          </cell>
          <cell r="L234">
            <v>0</v>
          </cell>
          <cell r="M234">
            <v>1561916</v>
          </cell>
          <cell r="N234">
            <v>383880</v>
          </cell>
          <cell r="O234">
            <v>1178036</v>
          </cell>
          <cell r="P234">
            <v>116.17</v>
          </cell>
          <cell r="Q234">
            <v>2.5299999999999998</v>
          </cell>
          <cell r="R234">
            <v>15352</v>
          </cell>
          <cell r="S234">
            <v>0</v>
          </cell>
          <cell r="T234">
            <v>1178036</v>
          </cell>
          <cell r="U234">
            <v>10140.620000000001</v>
          </cell>
          <cell r="V234">
            <v>1168548</v>
          </cell>
          <cell r="W234">
            <v>10107.67</v>
          </cell>
          <cell r="X234">
            <v>35587</v>
          </cell>
          <cell r="Y234">
            <v>307.82</v>
          </cell>
          <cell r="Z234">
            <v>9799.85</v>
          </cell>
          <cell r="AA234">
            <v>35587</v>
          </cell>
          <cell r="AB234">
            <v>0</v>
          </cell>
          <cell r="AC234">
            <v>35587</v>
          </cell>
          <cell r="AD234">
            <v>306.33999999999997</v>
          </cell>
          <cell r="AE234">
            <v>9834.2800000000007</v>
          </cell>
          <cell r="AF234">
            <v>0</v>
          </cell>
          <cell r="AG234">
            <v>0</v>
          </cell>
          <cell r="AH234">
            <v>1178036</v>
          </cell>
          <cell r="AI234">
            <v>10140.620000000001</v>
          </cell>
          <cell r="AJ234">
            <v>1.4538500000000001</v>
          </cell>
          <cell r="AK234">
            <v>1.4829000000000001</v>
          </cell>
          <cell r="AL234">
            <v>0.90339999999999998</v>
          </cell>
          <cell r="AM234">
            <v>1.6415</v>
          </cell>
          <cell r="AN234">
            <v>1.6715</v>
          </cell>
          <cell r="AO234">
            <v>1.0819000000000001</v>
          </cell>
          <cell r="AP234" t="str">
            <v>Reappraised</v>
          </cell>
          <cell r="AQ234">
            <v>1.3706</v>
          </cell>
          <cell r="AR234">
            <v>1.3956999999999999</v>
          </cell>
          <cell r="AS234">
            <v>1</v>
          </cell>
          <cell r="AT234">
            <v>1</v>
          </cell>
          <cell r="AU234">
            <v>1178036</v>
          </cell>
          <cell r="AV234">
            <v>2.5299999999999998</v>
          </cell>
          <cell r="AW234">
            <v>15352</v>
          </cell>
          <cell r="AX234">
            <v>1162684</v>
          </cell>
          <cell r="AY234">
            <v>0</v>
          </cell>
          <cell r="AZ234">
            <v>0</v>
          </cell>
          <cell r="BA234" t="str">
            <v xml:space="preserve"> ||</v>
          </cell>
          <cell r="BB234">
            <v>1.4829000000000001</v>
          </cell>
          <cell r="BC234">
            <v>1.3706</v>
          </cell>
          <cell r="BD234">
            <v>1.3956999999999999</v>
          </cell>
          <cell r="BE234">
            <v>0</v>
          </cell>
          <cell r="BF234">
            <v>1.4538500000000001</v>
          </cell>
          <cell r="BG234">
            <v>2.69E-2</v>
          </cell>
          <cell r="BH234">
            <v>0</v>
          </cell>
        </row>
        <row r="235">
          <cell r="A235" t="str">
            <v>T222</v>
          </cell>
          <cell r="B235" t="str">
            <v>Warren</v>
          </cell>
          <cell r="E235" t="str">
            <v>Washington</v>
          </cell>
          <cell r="F235">
            <v>42</v>
          </cell>
          <cell r="H235">
            <v>3281857</v>
          </cell>
          <cell r="I235">
            <v>521941</v>
          </cell>
          <cell r="J235">
            <v>0</v>
          </cell>
          <cell r="K235">
            <v>0</v>
          </cell>
          <cell r="L235">
            <v>0</v>
          </cell>
          <cell r="M235">
            <v>3281857</v>
          </cell>
          <cell r="N235">
            <v>521941</v>
          </cell>
          <cell r="O235">
            <v>2759916</v>
          </cell>
          <cell r="P235">
            <v>274.24</v>
          </cell>
          <cell r="Q235">
            <v>0.9</v>
          </cell>
          <cell r="R235">
            <v>5461</v>
          </cell>
          <cell r="S235">
            <v>24286</v>
          </cell>
          <cell r="T235">
            <v>2735630</v>
          </cell>
          <cell r="U235">
            <v>9975.31</v>
          </cell>
          <cell r="V235">
            <v>2746700</v>
          </cell>
          <cell r="W235">
            <v>9665.01</v>
          </cell>
          <cell r="X235">
            <v>78601</v>
          </cell>
          <cell r="Y235">
            <v>276.58</v>
          </cell>
          <cell r="Z235">
            <v>9388.43</v>
          </cell>
          <cell r="AA235">
            <v>67606</v>
          </cell>
          <cell r="AB235">
            <v>0</v>
          </cell>
          <cell r="AC235">
            <v>67606</v>
          </cell>
          <cell r="AD235">
            <v>246.52</v>
          </cell>
          <cell r="AE235">
            <v>9728.7900000000009</v>
          </cell>
          <cell r="AF235">
            <v>0</v>
          </cell>
          <cell r="AG235">
            <v>0</v>
          </cell>
          <cell r="AH235">
            <v>2735630</v>
          </cell>
          <cell r="AI235">
            <v>9975.31</v>
          </cell>
          <cell r="AJ235">
            <v>1.43015</v>
          </cell>
          <cell r="AK235">
            <v>1.4588000000000001</v>
          </cell>
          <cell r="AL235">
            <v>0.72289999999999999</v>
          </cell>
          <cell r="AM235">
            <v>2.0179999999999998</v>
          </cell>
          <cell r="AN235">
            <v>2.0888</v>
          </cell>
          <cell r="AO235">
            <v>0.72289999999999999</v>
          </cell>
          <cell r="AP235" t="str">
            <v/>
          </cell>
          <cell r="AQ235">
            <v>2.0179999999999998</v>
          </cell>
          <cell r="AR235">
            <v>2.0888</v>
          </cell>
          <cell r="AS235">
            <v>0</v>
          </cell>
          <cell r="AT235">
            <v>0</v>
          </cell>
          <cell r="AU235">
            <v>2735630</v>
          </cell>
          <cell r="AV235">
            <v>0.9</v>
          </cell>
          <cell r="AW235">
            <v>5461</v>
          </cell>
          <cell r="AX235">
            <v>2730169</v>
          </cell>
          <cell r="AY235">
            <v>0</v>
          </cell>
          <cell r="AZ235">
            <v>0</v>
          </cell>
          <cell r="BA235" t="str">
            <v xml:space="preserve"> ||</v>
          </cell>
          <cell r="BB235">
            <v>1.4588000000000001</v>
          </cell>
          <cell r="BC235">
            <v>2.0179999999999998</v>
          </cell>
          <cell r="BD235">
            <v>2.0888</v>
          </cell>
          <cell r="BE235">
            <v>0</v>
          </cell>
          <cell r="BF235">
            <v>1.43015</v>
          </cell>
          <cell r="BG235">
            <v>2.6499999999999999E-2</v>
          </cell>
          <cell r="BH235">
            <v>0</v>
          </cell>
        </row>
        <row r="236">
          <cell r="A236" t="str">
            <v>T223</v>
          </cell>
          <cell r="B236" t="str">
            <v>Washington</v>
          </cell>
          <cell r="E236" t="str">
            <v>Orange</v>
          </cell>
          <cell r="F236">
            <v>29</v>
          </cell>
          <cell r="H236">
            <v>1796000</v>
          </cell>
          <cell r="I236">
            <v>430854</v>
          </cell>
          <cell r="J236">
            <v>0</v>
          </cell>
          <cell r="K236">
            <v>0</v>
          </cell>
          <cell r="L236">
            <v>0</v>
          </cell>
          <cell r="M236">
            <v>1796000</v>
          </cell>
          <cell r="N236">
            <v>430854</v>
          </cell>
          <cell r="O236">
            <v>1365146</v>
          </cell>
          <cell r="P236">
            <v>156.77000000000001</v>
          </cell>
          <cell r="Q236">
            <v>4.6399999999999997</v>
          </cell>
          <cell r="R236">
            <v>28156</v>
          </cell>
          <cell r="S236">
            <v>0</v>
          </cell>
          <cell r="T236">
            <v>1365146</v>
          </cell>
          <cell r="U236">
            <v>8707.9500000000007</v>
          </cell>
          <cell r="V236">
            <v>1372680</v>
          </cell>
          <cell r="W236">
            <v>8449.34</v>
          </cell>
          <cell r="X236">
            <v>21788</v>
          </cell>
          <cell r="Y236">
            <v>134.11000000000001</v>
          </cell>
          <cell r="Z236">
            <v>8315.23</v>
          </cell>
          <cell r="AA236">
            <v>20748</v>
          </cell>
          <cell r="AB236">
            <v>0</v>
          </cell>
          <cell r="AC236">
            <v>20748</v>
          </cell>
          <cell r="AD236">
            <v>132.35</v>
          </cell>
          <cell r="AE236">
            <v>8575.6</v>
          </cell>
          <cell r="AF236">
            <v>0</v>
          </cell>
          <cell r="AG236">
            <v>0</v>
          </cell>
          <cell r="AH236">
            <v>1365146</v>
          </cell>
          <cell r="AI236">
            <v>8707.9500000000007</v>
          </cell>
          <cell r="AJ236">
            <v>1.2484500000000001</v>
          </cell>
          <cell r="AK236">
            <v>1.2734000000000001</v>
          </cell>
          <cell r="AL236">
            <v>0.83079999999999998</v>
          </cell>
          <cell r="AM236">
            <v>1.5327</v>
          </cell>
          <cell r="AN236">
            <v>1.8174999999999999</v>
          </cell>
          <cell r="AO236">
            <v>0.83079999999999998</v>
          </cell>
          <cell r="AP236" t="str">
            <v/>
          </cell>
          <cell r="AQ236">
            <v>1.5327</v>
          </cell>
          <cell r="AR236">
            <v>1.8174999999999999</v>
          </cell>
          <cell r="AS236">
            <v>0</v>
          </cell>
          <cell r="AT236">
            <v>0</v>
          </cell>
          <cell r="AU236">
            <v>1365146</v>
          </cell>
          <cell r="AV236">
            <v>4.6399999999999997</v>
          </cell>
          <cell r="AW236">
            <v>28156</v>
          </cell>
          <cell r="AX236">
            <v>1336990</v>
          </cell>
          <cell r="AY236">
            <v>0</v>
          </cell>
          <cell r="AZ236">
            <v>0</v>
          </cell>
          <cell r="BA236" t="str">
            <v xml:space="preserve"> ||</v>
          </cell>
          <cell r="BB236">
            <v>1.2734000000000001</v>
          </cell>
          <cell r="BC236">
            <v>1.5327</v>
          </cell>
          <cell r="BD236">
            <v>1.8174999999999999</v>
          </cell>
          <cell r="BE236">
            <v>0</v>
          </cell>
          <cell r="BF236">
            <v>1.2484500000000001</v>
          </cell>
          <cell r="BG236">
            <v>2.3099999999999999E-2</v>
          </cell>
          <cell r="BH236">
            <v>0</v>
          </cell>
        </row>
        <row r="237">
          <cell r="A237" t="str">
            <v>T224</v>
          </cell>
          <cell r="B237" t="str">
            <v>Waterbury</v>
          </cell>
          <cell r="E237" t="str">
            <v>Washington</v>
          </cell>
          <cell r="F237">
            <v>42</v>
          </cell>
          <cell r="H237">
            <v>8285804</v>
          </cell>
          <cell r="I237">
            <v>908232</v>
          </cell>
          <cell r="J237">
            <v>0</v>
          </cell>
          <cell r="K237">
            <v>0</v>
          </cell>
          <cell r="L237">
            <v>0</v>
          </cell>
          <cell r="M237">
            <v>8285804</v>
          </cell>
          <cell r="N237">
            <v>908232</v>
          </cell>
          <cell r="O237">
            <v>7377572</v>
          </cell>
          <cell r="P237">
            <v>797.09</v>
          </cell>
          <cell r="Q237">
            <v>8.68</v>
          </cell>
          <cell r="R237">
            <v>52670</v>
          </cell>
          <cell r="S237">
            <v>0</v>
          </cell>
          <cell r="T237">
            <v>7377572</v>
          </cell>
          <cell r="U237">
            <v>9255.6299999999992</v>
          </cell>
          <cell r="V237">
            <v>7445201</v>
          </cell>
          <cell r="W237">
            <v>9104.16</v>
          </cell>
          <cell r="X237">
            <v>473180</v>
          </cell>
          <cell r="Y237">
            <v>578.62</v>
          </cell>
          <cell r="Z237">
            <v>8525.5400000000009</v>
          </cell>
          <cell r="AA237">
            <v>411941</v>
          </cell>
          <cell r="AB237">
            <v>0</v>
          </cell>
          <cell r="AC237">
            <v>411941</v>
          </cell>
          <cell r="AD237">
            <v>516.80999999999995</v>
          </cell>
          <cell r="AE237">
            <v>8738.82</v>
          </cell>
          <cell r="AF237">
            <v>0</v>
          </cell>
          <cell r="AG237">
            <v>0</v>
          </cell>
          <cell r="AH237">
            <v>7377572</v>
          </cell>
          <cell r="AI237">
            <v>9255.6299999999992</v>
          </cell>
          <cell r="AJ237">
            <v>1.32697</v>
          </cell>
          <cell r="AK237">
            <v>1.3534999999999999</v>
          </cell>
          <cell r="AL237">
            <v>0.83009999999999995</v>
          </cell>
          <cell r="AM237">
            <v>1.6305000000000001</v>
          </cell>
          <cell r="AN237">
            <v>1.8190999999999999</v>
          </cell>
          <cell r="AO237">
            <v>0.83009999999999995</v>
          </cell>
          <cell r="AP237" t="str">
            <v/>
          </cell>
          <cell r="AQ237">
            <v>1.6305000000000001</v>
          </cell>
          <cell r="AR237">
            <v>1.8190999999999999</v>
          </cell>
          <cell r="AS237">
            <v>0</v>
          </cell>
          <cell r="AT237">
            <v>0</v>
          </cell>
          <cell r="AU237">
            <v>7377572</v>
          </cell>
          <cell r="AV237">
            <v>8.68</v>
          </cell>
          <cell r="AW237">
            <v>52670</v>
          </cell>
          <cell r="AX237">
            <v>7324902</v>
          </cell>
          <cell r="AY237">
            <v>0</v>
          </cell>
          <cell r="AZ237">
            <v>0</v>
          </cell>
          <cell r="BA237" t="str">
            <v xml:space="preserve"> ||</v>
          </cell>
          <cell r="BB237">
            <v>1.3534999999999999</v>
          </cell>
          <cell r="BC237">
            <v>1.6305000000000001</v>
          </cell>
          <cell r="BD237">
            <v>1.8190999999999999</v>
          </cell>
          <cell r="BE237">
            <v>0</v>
          </cell>
          <cell r="BF237">
            <v>1.32697</v>
          </cell>
          <cell r="BG237">
            <v>2.4500000000000001E-2</v>
          </cell>
          <cell r="BH237">
            <v>0</v>
          </cell>
        </row>
        <row r="238">
          <cell r="A238" t="str">
            <v>T225</v>
          </cell>
          <cell r="B238" t="str">
            <v>Waterford</v>
          </cell>
          <cell r="E238" t="str">
            <v>Caledonia</v>
          </cell>
          <cell r="F238">
            <v>18</v>
          </cell>
          <cell r="H238">
            <v>2605000</v>
          </cell>
          <cell r="I238">
            <v>297272</v>
          </cell>
          <cell r="J238">
            <v>0</v>
          </cell>
          <cell r="K238">
            <v>0</v>
          </cell>
          <cell r="L238">
            <v>0</v>
          </cell>
          <cell r="M238">
            <v>2605000</v>
          </cell>
          <cell r="N238">
            <v>297272</v>
          </cell>
          <cell r="O238">
            <v>2307728</v>
          </cell>
          <cell r="P238">
            <v>214.24</v>
          </cell>
          <cell r="Q238">
            <v>0.17</v>
          </cell>
          <cell r="R238">
            <v>1032</v>
          </cell>
          <cell r="S238">
            <v>0</v>
          </cell>
          <cell r="T238">
            <v>2307728</v>
          </cell>
          <cell r="U238">
            <v>10771.7</v>
          </cell>
          <cell r="V238">
            <v>1961828</v>
          </cell>
          <cell r="W238">
            <v>9150.74</v>
          </cell>
          <cell r="X238">
            <v>38708</v>
          </cell>
          <cell r="Y238">
            <v>180.55</v>
          </cell>
          <cell r="Z238">
            <v>8970.19</v>
          </cell>
          <cell r="AA238">
            <v>30500</v>
          </cell>
          <cell r="AB238">
            <v>0</v>
          </cell>
          <cell r="AC238">
            <v>30500</v>
          </cell>
          <cell r="AD238">
            <v>142.36000000000001</v>
          </cell>
          <cell r="AE238">
            <v>10629.34</v>
          </cell>
          <cell r="AF238">
            <v>0</v>
          </cell>
          <cell r="AG238">
            <v>0</v>
          </cell>
          <cell r="AH238">
            <v>2307728</v>
          </cell>
          <cell r="AI238">
            <v>10771.7</v>
          </cell>
          <cell r="AJ238">
            <v>1.54433</v>
          </cell>
          <cell r="AK238">
            <v>1.5751999999999999</v>
          </cell>
          <cell r="AL238">
            <v>0.90959999999999996</v>
          </cell>
          <cell r="AM238">
            <v>1.7318</v>
          </cell>
          <cell r="AN238">
            <v>1.6600999999999999</v>
          </cell>
          <cell r="AO238">
            <v>1.3380000000000001</v>
          </cell>
          <cell r="AP238" t="str">
            <v>Reappraised</v>
          </cell>
          <cell r="AQ238">
            <v>1.1773</v>
          </cell>
          <cell r="AR238">
            <v>1.1286</v>
          </cell>
          <cell r="AS238">
            <v>1</v>
          </cell>
          <cell r="AT238">
            <v>1</v>
          </cell>
          <cell r="AU238">
            <v>2307728</v>
          </cell>
          <cell r="AV238">
            <v>0.17</v>
          </cell>
          <cell r="AW238">
            <v>1032</v>
          </cell>
          <cell r="AX238">
            <v>2306696</v>
          </cell>
          <cell r="AY238">
            <v>0</v>
          </cell>
          <cell r="AZ238">
            <v>0</v>
          </cell>
          <cell r="BA238" t="str">
            <v xml:space="preserve"> ||</v>
          </cell>
          <cell r="BB238">
            <v>1.5751999999999999</v>
          </cell>
          <cell r="BC238">
            <v>1.1773</v>
          </cell>
          <cell r="BD238">
            <v>1.1286</v>
          </cell>
          <cell r="BE238">
            <v>0</v>
          </cell>
          <cell r="BF238">
            <v>1.54433</v>
          </cell>
          <cell r="BG238">
            <v>2.86E-2</v>
          </cell>
          <cell r="BH238">
            <v>0</v>
          </cell>
        </row>
        <row r="239">
          <cell r="A239" t="str">
            <v>T226</v>
          </cell>
          <cell r="B239" t="str">
            <v>Waterville</v>
          </cell>
          <cell r="E239" t="str">
            <v>Lamoille</v>
          </cell>
          <cell r="F239">
            <v>25</v>
          </cell>
          <cell r="H239">
            <v>1824494</v>
          </cell>
          <cell r="I239">
            <v>719418</v>
          </cell>
          <cell r="J239">
            <v>0</v>
          </cell>
          <cell r="K239">
            <v>0</v>
          </cell>
          <cell r="L239">
            <v>0</v>
          </cell>
          <cell r="M239">
            <v>1824494</v>
          </cell>
          <cell r="N239">
            <v>719418</v>
          </cell>
          <cell r="O239">
            <v>1105076</v>
          </cell>
          <cell r="P239">
            <v>122.6</v>
          </cell>
          <cell r="Q239">
            <v>6.66</v>
          </cell>
          <cell r="R239">
            <v>40413</v>
          </cell>
          <cell r="S239">
            <v>0</v>
          </cell>
          <cell r="T239">
            <v>1105076</v>
          </cell>
          <cell r="U239">
            <v>9013.67</v>
          </cell>
          <cell r="V239">
            <v>1073200</v>
          </cell>
          <cell r="W239">
            <v>8487.15</v>
          </cell>
          <cell r="X239">
            <v>155511</v>
          </cell>
          <cell r="Y239">
            <v>1229.82</v>
          </cell>
          <cell r="Z239">
            <v>7257.33</v>
          </cell>
          <cell r="AA239">
            <v>95864</v>
          </cell>
          <cell r="AB239">
            <v>0</v>
          </cell>
          <cell r="AC239">
            <v>95864</v>
          </cell>
          <cell r="AD239">
            <v>781.92</v>
          </cell>
          <cell r="AE239">
            <v>8231.75</v>
          </cell>
          <cell r="AF239">
            <v>0</v>
          </cell>
          <cell r="AG239">
            <v>0</v>
          </cell>
          <cell r="AH239">
            <v>1105076</v>
          </cell>
          <cell r="AI239">
            <v>9013.67</v>
          </cell>
          <cell r="AJ239">
            <v>1.2922800000000001</v>
          </cell>
          <cell r="AK239">
            <v>1.3181</v>
          </cell>
          <cell r="AL239">
            <v>1.0061</v>
          </cell>
          <cell r="AM239">
            <v>1.3101</v>
          </cell>
          <cell r="AN239">
            <v>1.5007999999999999</v>
          </cell>
          <cell r="AO239">
            <v>1.0061</v>
          </cell>
          <cell r="AP239" t="str">
            <v/>
          </cell>
          <cell r="AQ239">
            <v>1.3101</v>
          </cell>
          <cell r="AR239">
            <v>1.5007999999999999</v>
          </cell>
          <cell r="AS239">
            <v>0</v>
          </cell>
          <cell r="AT239">
            <v>0</v>
          </cell>
          <cell r="AU239">
            <v>1105076</v>
          </cell>
          <cell r="AV239">
            <v>6.66</v>
          </cell>
          <cell r="AW239">
            <v>40413</v>
          </cell>
          <cell r="AX239">
            <v>1064663</v>
          </cell>
          <cell r="AY239">
            <v>0</v>
          </cell>
          <cell r="AZ239">
            <v>0</v>
          </cell>
          <cell r="BA239" t="str">
            <v xml:space="preserve"> ||</v>
          </cell>
          <cell r="BB239">
            <v>1.3181</v>
          </cell>
          <cell r="BC239">
            <v>1.3101</v>
          </cell>
          <cell r="BD239">
            <v>1.5007999999999999</v>
          </cell>
          <cell r="BE239">
            <v>0</v>
          </cell>
          <cell r="BF239">
            <v>1.2922800000000001</v>
          </cell>
          <cell r="BG239">
            <v>2.3900000000000001E-2</v>
          </cell>
          <cell r="BH239">
            <v>0</v>
          </cell>
        </row>
        <row r="240">
          <cell r="A240" t="str">
            <v>T227</v>
          </cell>
          <cell r="B240" t="str">
            <v>Weathersfield</v>
          </cell>
          <cell r="E240" t="str">
            <v>Windsor</v>
          </cell>
          <cell r="F240">
            <v>52</v>
          </cell>
          <cell r="H240">
            <v>4743609</v>
          </cell>
          <cell r="I240">
            <v>680087</v>
          </cell>
          <cell r="J240">
            <v>0</v>
          </cell>
          <cell r="K240">
            <v>0</v>
          </cell>
          <cell r="L240">
            <v>0</v>
          </cell>
          <cell r="M240">
            <v>4743609</v>
          </cell>
          <cell r="N240">
            <v>680087</v>
          </cell>
          <cell r="O240">
            <v>4063522</v>
          </cell>
          <cell r="P240">
            <v>393.82</v>
          </cell>
          <cell r="Q240">
            <v>11.17</v>
          </cell>
          <cell r="R240">
            <v>67780</v>
          </cell>
          <cell r="S240">
            <v>0</v>
          </cell>
          <cell r="T240">
            <v>4063522</v>
          </cell>
          <cell r="U240">
            <v>10318.219999999999</v>
          </cell>
          <cell r="V240">
            <v>3711362</v>
          </cell>
          <cell r="W240">
            <v>9094.25</v>
          </cell>
          <cell r="X240">
            <v>0</v>
          </cell>
          <cell r="Y240">
            <v>0</v>
          </cell>
          <cell r="Z240">
            <v>9094.25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10318.219999999999</v>
          </cell>
          <cell r="AF240">
            <v>0</v>
          </cell>
          <cell r="AG240">
            <v>0</v>
          </cell>
          <cell r="AH240">
            <v>4063522</v>
          </cell>
          <cell r="AI240">
            <v>10318.219999999999</v>
          </cell>
          <cell r="AJ240">
            <v>1.4793099999999999</v>
          </cell>
          <cell r="AK240">
            <v>1.5088999999999999</v>
          </cell>
          <cell r="AL240">
            <v>0.73619999999999997</v>
          </cell>
          <cell r="AM240">
            <v>2.0495999999999999</v>
          </cell>
          <cell r="AN240">
            <v>2.0510999999999999</v>
          </cell>
          <cell r="AO240">
            <v>0.73619999999999997</v>
          </cell>
          <cell r="AP240" t="str">
            <v/>
          </cell>
          <cell r="AQ240">
            <v>2.0495999999999999</v>
          </cell>
          <cell r="AR240">
            <v>2.0510999999999999</v>
          </cell>
          <cell r="AS240">
            <v>0</v>
          </cell>
          <cell r="AT240">
            <v>0</v>
          </cell>
          <cell r="AU240">
            <v>4063522</v>
          </cell>
          <cell r="AV240">
            <v>11.17</v>
          </cell>
          <cell r="AW240">
            <v>67780</v>
          </cell>
          <cell r="AX240">
            <v>3995742</v>
          </cell>
          <cell r="AY240">
            <v>0</v>
          </cell>
          <cell r="AZ240">
            <v>0</v>
          </cell>
          <cell r="BA240" t="str">
            <v xml:space="preserve"> ||</v>
          </cell>
          <cell r="BB240">
            <v>1.5088999999999999</v>
          </cell>
          <cell r="BC240">
            <v>2.0495999999999999</v>
          </cell>
          <cell r="BD240">
            <v>2.0510999999999999</v>
          </cell>
          <cell r="BE240">
            <v>0</v>
          </cell>
          <cell r="BF240">
            <v>1.4793099999999999</v>
          </cell>
          <cell r="BG240">
            <v>2.7400000000000001E-2</v>
          </cell>
          <cell r="BH240">
            <v>0</v>
          </cell>
        </row>
        <row r="241">
          <cell r="A241" t="str">
            <v>T228</v>
          </cell>
          <cell r="B241" t="str">
            <v>Wells</v>
          </cell>
          <cell r="E241" t="str">
            <v>Rutland</v>
          </cell>
          <cell r="F241">
            <v>38</v>
          </cell>
          <cell r="H241">
            <v>1946149</v>
          </cell>
          <cell r="I241">
            <v>382872</v>
          </cell>
          <cell r="J241">
            <v>0</v>
          </cell>
          <cell r="K241">
            <v>0</v>
          </cell>
          <cell r="L241">
            <v>0</v>
          </cell>
          <cell r="M241">
            <v>1946149</v>
          </cell>
          <cell r="N241">
            <v>382872</v>
          </cell>
          <cell r="O241">
            <v>1563277</v>
          </cell>
          <cell r="P241">
            <v>180.32</v>
          </cell>
          <cell r="Q241">
            <v>3.5</v>
          </cell>
          <cell r="R241">
            <v>21238</v>
          </cell>
          <cell r="S241">
            <v>0</v>
          </cell>
          <cell r="T241">
            <v>1563277</v>
          </cell>
          <cell r="U241">
            <v>8669.4599999999991</v>
          </cell>
          <cell r="V241">
            <v>1431936</v>
          </cell>
          <cell r="W241">
            <v>7663.15</v>
          </cell>
          <cell r="X241">
            <v>25251</v>
          </cell>
          <cell r="Y241">
            <v>135.13</v>
          </cell>
          <cell r="Z241">
            <v>7528.02</v>
          </cell>
          <cell r="AA241">
            <v>24501</v>
          </cell>
          <cell r="AB241">
            <v>0</v>
          </cell>
          <cell r="AC241">
            <v>24501</v>
          </cell>
          <cell r="AD241">
            <v>135.88</v>
          </cell>
          <cell r="AE241">
            <v>8533.58</v>
          </cell>
          <cell r="AF241">
            <v>0</v>
          </cell>
          <cell r="AG241">
            <v>0</v>
          </cell>
          <cell r="AH241">
            <v>1563277</v>
          </cell>
          <cell r="AI241">
            <v>8669.4599999999991</v>
          </cell>
          <cell r="AJ241">
            <v>1.2429300000000001</v>
          </cell>
          <cell r="AK241">
            <v>1.2678</v>
          </cell>
          <cell r="AL241">
            <v>0.68469999999999998</v>
          </cell>
          <cell r="AM241">
            <v>1.8515999999999999</v>
          </cell>
          <cell r="AN241">
            <v>2.2052999999999998</v>
          </cell>
          <cell r="AO241">
            <v>1.2555000000000001</v>
          </cell>
          <cell r="AP241" t="str">
            <v>Reappraised</v>
          </cell>
          <cell r="AQ241">
            <v>1.0098</v>
          </cell>
          <cell r="AR241">
            <v>1.2027000000000001</v>
          </cell>
          <cell r="AS241">
            <v>1</v>
          </cell>
          <cell r="AT241">
            <v>1</v>
          </cell>
          <cell r="AU241">
            <v>1563277</v>
          </cell>
          <cell r="AV241">
            <v>3.5</v>
          </cell>
          <cell r="AW241">
            <v>21238</v>
          </cell>
          <cell r="AX241">
            <v>1542039</v>
          </cell>
          <cell r="AY241">
            <v>0</v>
          </cell>
          <cell r="AZ241">
            <v>0</v>
          </cell>
          <cell r="BA241" t="str">
            <v xml:space="preserve"> ||</v>
          </cell>
          <cell r="BB241">
            <v>1.2678</v>
          </cell>
          <cell r="BC241">
            <v>1.0098</v>
          </cell>
          <cell r="BD241">
            <v>1.2027000000000001</v>
          </cell>
          <cell r="BE241">
            <v>0</v>
          </cell>
          <cell r="BF241">
            <v>1.2429300000000001</v>
          </cell>
          <cell r="BG241">
            <v>2.3E-2</v>
          </cell>
          <cell r="BH241">
            <v>0</v>
          </cell>
        </row>
        <row r="242">
          <cell r="A242" t="str">
            <v>T229</v>
          </cell>
          <cell r="B242" t="str">
            <v>Wells River</v>
          </cell>
          <cell r="E242" t="str">
            <v>Orange</v>
          </cell>
          <cell r="F242">
            <v>57</v>
          </cell>
          <cell r="H242">
            <v>866088</v>
          </cell>
          <cell r="I242">
            <v>158010</v>
          </cell>
          <cell r="J242">
            <v>0</v>
          </cell>
          <cell r="K242">
            <v>0</v>
          </cell>
          <cell r="L242">
            <v>0</v>
          </cell>
          <cell r="M242">
            <v>866088</v>
          </cell>
          <cell r="N242">
            <v>158010</v>
          </cell>
          <cell r="O242">
            <v>708078</v>
          </cell>
          <cell r="P242">
            <v>70.989999999999995</v>
          </cell>
          <cell r="Q242">
            <v>0.9</v>
          </cell>
          <cell r="R242">
            <v>5461</v>
          </cell>
          <cell r="S242">
            <v>0</v>
          </cell>
          <cell r="T242">
            <v>708078</v>
          </cell>
          <cell r="U242">
            <v>9974.33</v>
          </cell>
          <cell r="V242">
            <v>698722</v>
          </cell>
          <cell r="W242">
            <v>9498.67</v>
          </cell>
          <cell r="X242">
            <v>43410</v>
          </cell>
          <cell r="Y242">
            <v>590.13</v>
          </cell>
          <cell r="Z242">
            <v>8908.5400000000009</v>
          </cell>
          <cell r="AA242">
            <v>40719</v>
          </cell>
          <cell r="AB242">
            <v>0</v>
          </cell>
          <cell r="AC242">
            <v>40719</v>
          </cell>
          <cell r="AD242">
            <v>573.59</v>
          </cell>
          <cell r="AE242">
            <v>9400.74</v>
          </cell>
          <cell r="AF242">
            <v>0</v>
          </cell>
          <cell r="AG242">
            <v>0</v>
          </cell>
          <cell r="AH242">
            <v>708078</v>
          </cell>
          <cell r="AI242">
            <v>9974.33</v>
          </cell>
          <cell r="AJ242">
            <v>1.43001</v>
          </cell>
          <cell r="AK242">
            <v>1.4585999999999999</v>
          </cell>
          <cell r="AL242">
            <v>0.94340000000000002</v>
          </cell>
          <cell r="AM242">
            <v>1.5461</v>
          </cell>
          <cell r="AN242">
            <v>1.6006</v>
          </cell>
          <cell r="AO242">
            <v>0.94340000000000002</v>
          </cell>
          <cell r="AP242" t="str">
            <v/>
          </cell>
          <cell r="AQ242">
            <v>1.5461</v>
          </cell>
          <cell r="AR242">
            <v>1.6006</v>
          </cell>
          <cell r="AS242">
            <v>0</v>
          </cell>
          <cell r="AT242">
            <v>0</v>
          </cell>
          <cell r="AU242">
            <v>708078</v>
          </cell>
          <cell r="AV242">
            <v>0.9</v>
          </cell>
          <cell r="AW242">
            <v>5461</v>
          </cell>
          <cell r="AX242">
            <v>702617</v>
          </cell>
          <cell r="AY242">
            <v>0</v>
          </cell>
          <cell r="AZ242">
            <v>0</v>
          </cell>
          <cell r="BA242" t="str">
            <v xml:space="preserve"> ||</v>
          </cell>
          <cell r="BB242">
            <v>1.4585999999999999</v>
          </cell>
          <cell r="BC242">
            <v>1.5461</v>
          </cell>
          <cell r="BD242">
            <v>1.6006</v>
          </cell>
          <cell r="BE242">
            <v>0</v>
          </cell>
          <cell r="BF242">
            <v>1.43001</v>
          </cell>
          <cell r="BG242">
            <v>2.6499999999999999E-2</v>
          </cell>
          <cell r="BH242">
            <v>0</v>
          </cell>
        </row>
        <row r="243">
          <cell r="A243" t="str">
            <v>T230</v>
          </cell>
          <cell r="B243" t="str">
            <v>West Fairlee</v>
          </cell>
          <cell r="E243" t="str">
            <v>Orange</v>
          </cell>
          <cell r="F243">
            <v>62</v>
          </cell>
          <cell r="H243">
            <v>1784194</v>
          </cell>
          <cell r="I243">
            <v>344438</v>
          </cell>
          <cell r="J243">
            <v>0</v>
          </cell>
          <cell r="K243">
            <v>0</v>
          </cell>
          <cell r="L243">
            <v>0</v>
          </cell>
          <cell r="M243">
            <v>1784194</v>
          </cell>
          <cell r="N243">
            <v>344438</v>
          </cell>
          <cell r="O243">
            <v>1439756</v>
          </cell>
          <cell r="P243">
            <v>120.01</v>
          </cell>
          <cell r="Q243">
            <v>4.83</v>
          </cell>
          <cell r="R243">
            <v>29308</v>
          </cell>
          <cell r="S243">
            <v>0</v>
          </cell>
          <cell r="T243">
            <v>1439756</v>
          </cell>
          <cell r="U243">
            <v>11996.97</v>
          </cell>
          <cell r="V243">
            <v>1356589</v>
          </cell>
          <cell r="W243">
            <v>11547.4</v>
          </cell>
          <cell r="X243">
            <v>188440</v>
          </cell>
          <cell r="Y243">
            <v>1604.02</v>
          </cell>
          <cell r="Z243">
            <v>9943.3799999999992</v>
          </cell>
          <cell r="AA243">
            <v>185578</v>
          </cell>
          <cell r="AB243">
            <v>0</v>
          </cell>
          <cell r="AC243">
            <v>185578</v>
          </cell>
          <cell r="AD243">
            <v>1546.35</v>
          </cell>
          <cell r="AE243">
            <v>10450.620000000001</v>
          </cell>
          <cell r="AF243">
            <v>0</v>
          </cell>
          <cell r="AG243">
            <v>0</v>
          </cell>
          <cell r="AH243">
            <v>1439756</v>
          </cell>
          <cell r="AI243">
            <v>11996.97</v>
          </cell>
          <cell r="AJ243">
            <v>1.72</v>
          </cell>
          <cell r="AK243">
            <v>1.7544</v>
          </cell>
          <cell r="AL243">
            <v>1.1689000000000001</v>
          </cell>
          <cell r="AM243">
            <v>1.5008999999999999</v>
          </cell>
          <cell r="AN243">
            <v>1.2918000000000001</v>
          </cell>
          <cell r="AO243">
            <v>1.1689000000000001</v>
          </cell>
          <cell r="AP243" t="str">
            <v/>
          </cell>
          <cell r="AQ243">
            <v>1.5008999999999999</v>
          </cell>
          <cell r="AR243">
            <v>1.2918000000000001</v>
          </cell>
          <cell r="AS243">
            <v>0</v>
          </cell>
          <cell r="AT243">
            <v>0</v>
          </cell>
          <cell r="AU243">
            <v>1439756</v>
          </cell>
          <cell r="AV243">
            <v>4.83</v>
          </cell>
          <cell r="AW243">
            <v>29308</v>
          </cell>
          <cell r="AX243">
            <v>1410448</v>
          </cell>
          <cell r="AY243">
            <v>0</v>
          </cell>
          <cell r="AZ243">
            <v>0</v>
          </cell>
          <cell r="BA243" t="str">
            <v xml:space="preserve"> ||</v>
          </cell>
          <cell r="BB243">
            <v>1.7544</v>
          </cell>
          <cell r="BC243">
            <v>1.5008999999999999</v>
          </cell>
          <cell r="BD243">
            <v>1.2918000000000001</v>
          </cell>
          <cell r="BE243">
            <v>0</v>
          </cell>
          <cell r="BF243">
            <v>1.72</v>
          </cell>
          <cell r="BG243">
            <v>3.1800000000000002E-2</v>
          </cell>
          <cell r="BH243">
            <v>0</v>
          </cell>
        </row>
        <row r="244">
          <cell r="A244" t="str">
            <v>T231</v>
          </cell>
          <cell r="B244" t="str">
            <v>Westfield</v>
          </cell>
          <cell r="E244" t="str">
            <v>Orleans</v>
          </cell>
          <cell r="F244">
            <v>31</v>
          </cell>
          <cell r="H244">
            <v>587313</v>
          </cell>
          <cell r="I244">
            <v>100502</v>
          </cell>
          <cell r="J244">
            <v>0</v>
          </cell>
          <cell r="K244">
            <v>0</v>
          </cell>
          <cell r="L244">
            <v>0</v>
          </cell>
          <cell r="M244">
            <v>587313</v>
          </cell>
          <cell r="N244">
            <v>100502</v>
          </cell>
          <cell r="O244">
            <v>486811</v>
          </cell>
          <cell r="P244">
            <v>58.44</v>
          </cell>
          <cell r="Q244">
            <v>3.88</v>
          </cell>
          <cell r="R244">
            <v>23544</v>
          </cell>
          <cell r="S244">
            <v>0</v>
          </cell>
          <cell r="T244">
            <v>486811</v>
          </cell>
          <cell r="U244">
            <v>8330.1</v>
          </cell>
          <cell r="V244">
            <v>413587</v>
          </cell>
          <cell r="W244">
            <v>6829.38</v>
          </cell>
          <cell r="X244">
            <v>32954</v>
          </cell>
          <cell r="Y244">
            <v>544.15</v>
          </cell>
          <cell r="Z244">
            <v>6285.23</v>
          </cell>
          <cell r="AA244">
            <v>31980</v>
          </cell>
          <cell r="AB244">
            <v>0</v>
          </cell>
          <cell r="AC244">
            <v>31980</v>
          </cell>
          <cell r="AD244">
            <v>547.23</v>
          </cell>
          <cell r="AE244">
            <v>7782.87</v>
          </cell>
          <cell r="AF244">
            <v>0</v>
          </cell>
          <cell r="AG244">
            <v>0</v>
          </cell>
          <cell r="AH244">
            <v>486811</v>
          </cell>
          <cell r="AI244">
            <v>8330.1</v>
          </cell>
          <cell r="AJ244">
            <v>1.19428</v>
          </cell>
          <cell r="AK244">
            <v>1.2181999999999999</v>
          </cell>
          <cell r="AL244">
            <v>0.86890000000000001</v>
          </cell>
          <cell r="AM244">
            <v>1.4019999999999999</v>
          </cell>
          <cell r="AN244">
            <v>1.7378</v>
          </cell>
          <cell r="AO244">
            <v>0.86890000000000001</v>
          </cell>
          <cell r="AP244" t="str">
            <v/>
          </cell>
          <cell r="AQ244">
            <v>1.4019999999999999</v>
          </cell>
          <cell r="AR244">
            <v>1.7378</v>
          </cell>
          <cell r="AS244">
            <v>0</v>
          </cell>
          <cell r="AT244">
            <v>0</v>
          </cell>
          <cell r="AU244">
            <v>486811</v>
          </cell>
          <cell r="AV244">
            <v>3.88</v>
          </cell>
          <cell r="AW244">
            <v>23544</v>
          </cell>
          <cell r="AX244">
            <v>463267</v>
          </cell>
          <cell r="AY244">
            <v>0</v>
          </cell>
          <cell r="AZ244">
            <v>0</v>
          </cell>
          <cell r="BA244" t="str">
            <v xml:space="preserve"> ||</v>
          </cell>
          <cell r="BB244">
            <v>1.2181999999999999</v>
          </cell>
          <cell r="BC244">
            <v>1.4019999999999999</v>
          </cell>
          <cell r="BD244">
            <v>1.7378</v>
          </cell>
          <cell r="BE244">
            <v>0</v>
          </cell>
          <cell r="BF244">
            <v>1.19428</v>
          </cell>
          <cell r="BG244">
            <v>2.2100000000000002E-2</v>
          </cell>
          <cell r="BH244">
            <v>0</v>
          </cell>
        </row>
        <row r="245">
          <cell r="A245" t="str">
            <v>T232</v>
          </cell>
          <cell r="B245" t="str">
            <v>Westford</v>
          </cell>
          <cell r="E245" t="str">
            <v>Chittenden</v>
          </cell>
          <cell r="F245">
            <v>13</v>
          </cell>
          <cell r="H245">
            <v>4681235</v>
          </cell>
          <cell r="I245">
            <v>774884</v>
          </cell>
          <cell r="J245">
            <v>0</v>
          </cell>
          <cell r="K245">
            <v>0</v>
          </cell>
          <cell r="L245">
            <v>0</v>
          </cell>
          <cell r="M245">
            <v>4681235</v>
          </cell>
          <cell r="N245">
            <v>774884</v>
          </cell>
          <cell r="O245">
            <v>3906351</v>
          </cell>
          <cell r="P245">
            <v>396.87</v>
          </cell>
          <cell r="Q245">
            <v>10.02</v>
          </cell>
          <cell r="R245">
            <v>60801</v>
          </cell>
          <cell r="S245">
            <v>0</v>
          </cell>
          <cell r="T245">
            <v>3906351</v>
          </cell>
          <cell r="U245">
            <v>9842.9</v>
          </cell>
          <cell r="V245">
            <v>3688107</v>
          </cell>
          <cell r="W245">
            <v>9051.68</v>
          </cell>
          <cell r="X245">
            <v>93926</v>
          </cell>
          <cell r="Y245">
            <v>230.52</v>
          </cell>
          <cell r="Z245">
            <v>8821.16</v>
          </cell>
          <cell r="AA245">
            <v>72870</v>
          </cell>
          <cell r="AB245">
            <v>0</v>
          </cell>
          <cell r="AC245">
            <v>72870</v>
          </cell>
          <cell r="AD245">
            <v>183.61</v>
          </cell>
          <cell r="AE245">
            <v>9659.2900000000009</v>
          </cell>
          <cell r="AF245">
            <v>0</v>
          </cell>
          <cell r="AG245">
            <v>0</v>
          </cell>
          <cell r="AH245">
            <v>3906351</v>
          </cell>
          <cell r="AI245">
            <v>9842.9</v>
          </cell>
          <cell r="AJ245">
            <v>1.41117</v>
          </cell>
          <cell r="AK245">
            <v>1.4394</v>
          </cell>
          <cell r="AL245">
            <v>0.99339999999999995</v>
          </cell>
          <cell r="AM245">
            <v>1.4490000000000001</v>
          </cell>
          <cell r="AN245">
            <v>1.52</v>
          </cell>
          <cell r="AO245">
            <v>0.99339999999999995</v>
          </cell>
          <cell r="AP245" t="str">
            <v/>
          </cell>
          <cell r="AQ245">
            <v>1.4490000000000001</v>
          </cell>
          <cell r="AR245">
            <v>1.52</v>
          </cell>
          <cell r="AS245">
            <v>0</v>
          </cell>
          <cell r="AT245">
            <v>0</v>
          </cell>
          <cell r="AU245">
            <v>3906351</v>
          </cell>
          <cell r="AV245">
            <v>10.02</v>
          </cell>
          <cell r="AW245">
            <v>60801</v>
          </cell>
          <cell r="AX245">
            <v>3845550</v>
          </cell>
          <cell r="AY245">
            <v>0</v>
          </cell>
          <cell r="AZ245">
            <v>0</v>
          </cell>
          <cell r="BA245" t="str">
            <v xml:space="preserve"> ||</v>
          </cell>
          <cell r="BB245">
            <v>1.4394</v>
          </cell>
          <cell r="BC245">
            <v>1.4490000000000001</v>
          </cell>
          <cell r="BD245">
            <v>1.52</v>
          </cell>
          <cell r="BE245">
            <v>0</v>
          </cell>
          <cell r="BF245">
            <v>1.41117</v>
          </cell>
          <cell r="BG245">
            <v>2.6100000000000002E-2</v>
          </cell>
          <cell r="BH245">
            <v>0</v>
          </cell>
        </row>
        <row r="246">
          <cell r="A246" t="str">
            <v>T233</v>
          </cell>
          <cell r="B246" t="str">
            <v>West Haven</v>
          </cell>
          <cell r="E246" t="str">
            <v>Rutland</v>
          </cell>
          <cell r="F246">
            <v>4</v>
          </cell>
          <cell r="H246">
            <v>418213</v>
          </cell>
          <cell r="I246">
            <v>45160</v>
          </cell>
          <cell r="J246">
            <v>0</v>
          </cell>
          <cell r="K246">
            <v>0</v>
          </cell>
          <cell r="L246">
            <v>0</v>
          </cell>
          <cell r="M246">
            <v>418213</v>
          </cell>
          <cell r="N246">
            <v>45160</v>
          </cell>
          <cell r="O246">
            <v>373053</v>
          </cell>
          <cell r="P246">
            <v>47</v>
          </cell>
          <cell r="Q246">
            <v>0</v>
          </cell>
          <cell r="R246">
            <v>0</v>
          </cell>
          <cell r="S246">
            <v>0</v>
          </cell>
          <cell r="T246">
            <v>373053</v>
          </cell>
          <cell r="U246">
            <v>7937.3</v>
          </cell>
          <cell r="V246">
            <v>310230</v>
          </cell>
          <cell r="W246">
            <v>6370.23</v>
          </cell>
          <cell r="X246">
            <v>5320</v>
          </cell>
          <cell r="Y246">
            <v>109.24</v>
          </cell>
          <cell r="Z246">
            <v>6260.99</v>
          </cell>
          <cell r="AA246">
            <v>5305</v>
          </cell>
          <cell r="AB246">
            <v>0</v>
          </cell>
          <cell r="AC246">
            <v>5305</v>
          </cell>
          <cell r="AD246">
            <v>112.87</v>
          </cell>
          <cell r="AE246">
            <v>7824.43</v>
          </cell>
          <cell r="AF246">
            <v>0</v>
          </cell>
          <cell r="AG246">
            <v>0</v>
          </cell>
          <cell r="AH246">
            <v>373053</v>
          </cell>
          <cell r="AI246">
            <v>7937.3</v>
          </cell>
          <cell r="AJ246">
            <v>1.1379600000000001</v>
          </cell>
          <cell r="AK246">
            <v>1.1607000000000001</v>
          </cell>
          <cell r="AL246">
            <v>0.83689999999999998</v>
          </cell>
          <cell r="AM246">
            <v>1.3869</v>
          </cell>
          <cell r="AN246">
            <v>1.8043</v>
          </cell>
          <cell r="AO246">
            <v>0.83689999999999998</v>
          </cell>
          <cell r="AP246" t="str">
            <v/>
          </cell>
          <cell r="AQ246">
            <v>1.3869</v>
          </cell>
          <cell r="AR246">
            <v>1.8043</v>
          </cell>
          <cell r="AS246">
            <v>0</v>
          </cell>
          <cell r="AT246">
            <v>0</v>
          </cell>
          <cell r="AU246">
            <v>373053</v>
          </cell>
          <cell r="AV246">
            <v>0</v>
          </cell>
          <cell r="AW246">
            <v>0</v>
          </cell>
          <cell r="AX246">
            <v>373053</v>
          </cell>
          <cell r="AY246">
            <v>0</v>
          </cell>
          <cell r="AZ246">
            <v>0</v>
          </cell>
          <cell r="BA246" t="str">
            <v xml:space="preserve"> ||</v>
          </cell>
          <cell r="BB246">
            <v>1.1607000000000001</v>
          </cell>
          <cell r="BC246">
            <v>1.3869</v>
          </cell>
          <cell r="BD246">
            <v>1.8043</v>
          </cell>
          <cell r="BE246">
            <v>0</v>
          </cell>
          <cell r="BF246">
            <v>1.1379600000000001</v>
          </cell>
          <cell r="BG246">
            <v>2.1100000000000001E-2</v>
          </cell>
          <cell r="BH246">
            <v>0</v>
          </cell>
        </row>
        <row r="247">
          <cell r="A247" t="str">
            <v>T234</v>
          </cell>
          <cell r="B247" t="str">
            <v>Westminster</v>
          </cell>
          <cell r="E247" t="str">
            <v>Windham</v>
          </cell>
          <cell r="F247">
            <v>47</v>
          </cell>
          <cell r="H247">
            <v>6518406</v>
          </cell>
          <cell r="I247">
            <v>1085646</v>
          </cell>
          <cell r="J247">
            <v>0</v>
          </cell>
          <cell r="K247">
            <v>0</v>
          </cell>
          <cell r="L247">
            <v>0</v>
          </cell>
          <cell r="M247">
            <v>6518406</v>
          </cell>
          <cell r="N247">
            <v>1085646</v>
          </cell>
          <cell r="O247">
            <v>5432760</v>
          </cell>
          <cell r="P247">
            <v>492.68</v>
          </cell>
          <cell r="Q247">
            <v>10.64</v>
          </cell>
          <cell r="R247">
            <v>64564</v>
          </cell>
          <cell r="S247">
            <v>0</v>
          </cell>
          <cell r="T247">
            <v>5432760</v>
          </cell>
          <cell r="U247">
            <v>11026.95</v>
          </cell>
          <cell r="V247">
            <v>5146791</v>
          </cell>
          <cell r="W247">
            <v>10080.879999999999</v>
          </cell>
          <cell r="X247">
            <v>30000</v>
          </cell>
          <cell r="Y247">
            <v>58.76</v>
          </cell>
          <cell r="Z247">
            <v>10022.120000000001</v>
          </cell>
          <cell r="AA247">
            <v>86382</v>
          </cell>
          <cell r="AB247">
            <v>0</v>
          </cell>
          <cell r="AC247">
            <v>86382</v>
          </cell>
          <cell r="AD247">
            <v>175.33</v>
          </cell>
          <cell r="AE247">
            <v>10851.62</v>
          </cell>
          <cell r="AF247">
            <v>0</v>
          </cell>
          <cell r="AG247">
            <v>0</v>
          </cell>
          <cell r="AH247">
            <v>5432760</v>
          </cell>
          <cell r="AI247">
            <v>11026.95</v>
          </cell>
          <cell r="AJ247">
            <v>1.5809200000000001</v>
          </cell>
          <cell r="AK247">
            <v>1.6125</v>
          </cell>
          <cell r="AL247">
            <v>0.88990000000000002</v>
          </cell>
          <cell r="AM247">
            <v>1.8120000000000001</v>
          </cell>
          <cell r="AN247">
            <v>1.6968000000000001</v>
          </cell>
          <cell r="AO247">
            <v>0.88990000000000002</v>
          </cell>
          <cell r="AP247" t="str">
            <v/>
          </cell>
          <cell r="AQ247">
            <v>1.8120000000000001</v>
          </cell>
          <cell r="AR247">
            <v>1.6968000000000001</v>
          </cell>
          <cell r="AS247">
            <v>0</v>
          </cell>
          <cell r="AT247">
            <v>0</v>
          </cell>
          <cell r="AU247">
            <v>5432760</v>
          </cell>
          <cell r="AV247">
            <v>10.64</v>
          </cell>
          <cell r="AW247">
            <v>64564</v>
          </cell>
          <cell r="AX247">
            <v>5368196</v>
          </cell>
          <cell r="AY247">
            <v>0</v>
          </cell>
          <cell r="AZ247">
            <v>0</v>
          </cell>
          <cell r="BA247" t="str">
            <v xml:space="preserve"> ||</v>
          </cell>
          <cell r="BB247">
            <v>1.6125</v>
          </cell>
          <cell r="BC247">
            <v>1.8120000000000001</v>
          </cell>
          <cell r="BD247">
            <v>1.6968000000000001</v>
          </cell>
          <cell r="BE247">
            <v>0</v>
          </cell>
          <cell r="BF247">
            <v>1.5809200000000001</v>
          </cell>
          <cell r="BG247">
            <v>2.92E-2</v>
          </cell>
          <cell r="BH247">
            <v>0</v>
          </cell>
        </row>
        <row r="248">
          <cell r="A248" t="str">
            <v>T235</v>
          </cell>
          <cell r="B248" t="str">
            <v>Westmore</v>
          </cell>
          <cell r="E248" t="str">
            <v>Orleans</v>
          </cell>
          <cell r="F248">
            <v>34</v>
          </cell>
          <cell r="H248">
            <v>307330</v>
          </cell>
          <cell r="I248">
            <v>68648</v>
          </cell>
          <cell r="J248">
            <v>0</v>
          </cell>
          <cell r="K248">
            <v>0</v>
          </cell>
          <cell r="L248">
            <v>0</v>
          </cell>
          <cell r="M248">
            <v>307330</v>
          </cell>
          <cell r="N248">
            <v>68648</v>
          </cell>
          <cell r="O248">
            <v>238682</v>
          </cell>
          <cell r="P248">
            <v>39.090000000000003</v>
          </cell>
          <cell r="Q248">
            <v>0.12</v>
          </cell>
          <cell r="R248">
            <v>728</v>
          </cell>
          <cell r="S248">
            <v>0</v>
          </cell>
          <cell r="T248">
            <v>238682</v>
          </cell>
          <cell r="U248">
            <v>6105.96</v>
          </cell>
          <cell r="V248">
            <v>273192</v>
          </cell>
          <cell r="W248">
            <v>6743.82</v>
          </cell>
          <cell r="X248">
            <v>0</v>
          </cell>
          <cell r="Y248">
            <v>0</v>
          </cell>
          <cell r="Z248">
            <v>6743.82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6105.96</v>
          </cell>
          <cell r="AF248">
            <v>0</v>
          </cell>
          <cell r="AG248">
            <v>0</v>
          </cell>
          <cell r="AH248">
            <v>238682</v>
          </cell>
          <cell r="AI248">
            <v>6105.96</v>
          </cell>
          <cell r="AJ248">
            <v>1</v>
          </cell>
          <cell r="AK248">
            <v>1.02</v>
          </cell>
          <cell r="AL248">
            <v>0.82</v>
          </cell>
          <cell r="AM248">
            <v>1.2439</v>
          </cell>
          <cell r="AN248">
            <v>1.8414999999999999</v>
          </cell>
          <cell r="AO248">
            <v>0.82</v>
          </cell>
          <cell r="AP248" t="str">
            <v/>
          </cell>
          <cell r="AQ248">
            <v>1.2439</v>
          </cell>
          <cell r="AR248">
            <v>1.8414999999999999</v>
          </cell>
          <cell r="AS248">
            <v>0</v>
          </cell>
          <cell r="AT248">
            <v>0</v>
          </cell>
          <cell r="AU248">
            <v>238682</v>
          </cell>
          <cell r="AV248">
            <v>0.12</v>
          </cell>
          <cell r="AW248">
            <v>728</v>
          </cell>
          <cell r="AX248">
            <v>237954</v>
          </cell>
          <cell r="AY248">
            <v>869.04</v>
          </cell>
          <cell r="AZ248">
            <v>13588</v>
          </cell>
          <cell r="BA248" t="str">
            <v xml:space="preserve"> ||</v>
          </cell>
          <cell r="BB248">
            <v>1.02</v>
          </cell>
          <cell r="BC248">
            <v>1.2439</v>
          </cell>
          <cell r="BD248">
            <v>1.8414999999999999</v>
          </cell>
          <cell r="BE248">
            <v>1</v>
          </cell>
          <cell r="BF248">
            <v>1</v>
          </cell>
          <cell r="BG248">
            <v>1.8499999999999999E-2</v>
          </cell>
          <cell r="BH248">
            <v>0</v>
          </cell>
        </row>
        <row r="249">
          <cell r="A249" t="str">
            <v>T236</v>
          </cell>
          <cell r="B249" t="str">
            <v>Weston</v>
          </cell>
          <cell r="E249" t="str">
            <v>Windsor</v>
          </cell>
          <cell r="F249">
            <v>53</v>
          </cell>
          <cell r="H249">
            <v>1147920</v>
          </cell>
          <cell r="I249">
            <v>276246</v>
          </cell>
          <cell r="J249">
            <v>0</v>
          </cell>
          <cell r="K249">
            <v>0</v>
          </cell>
          <cell r="L249">
            <v>0</v>
          </cell>
          <cell r="M249">
            <v>1147920</v>
          </cell>
          <cell r="N249">
            <v>276246</v>
          </cell>
          <cell r="O249">
            <v>871674</v>
          </cell>
          <cell r="P249">
            <v>86.16</v>
          </cell>
          <cell r="Q249">
            <v>0.42</v>
          </cell>
          <cell r="R249">
            <v>2549</v>
          </cell>
          <cell r="S249">
            <v>4381</v>
          </cell>
          <cell r="T249">
            <v>867293</v>
          </cell>
          <cell r="U249">
            <v>10066.07</v>
          </cell>
          <cell r="V249">
            <v>1029677</v>
          </cell>
          <cell r="W249">
            <v>11531.83</v>
          </cell>
          <cell r="X249">
            <v>11678</v>
          </cell>
          <cell r="Y249">
            <v>130.79</v>
          </cell>
          <cell r="Z249">
            <v>11401.04</v>
          </cell>
          <cell r="AA249">
            <v>10096</v>
          </cell>
          <cell r="AB249">
            <v>0</v>
          </cell>
          <cell r="AC249">
            <v>10096</v>
          </cell>
          <cell r="AD249">
            <v>117.18</v>
          </cell>
          <cell r="AE249">
            <v>9948.89</v>
          </cell>
          <cell r="AF249">
            <v>0</v>
          </cell>
          <cell r="AG249">
            <v>0</v>
          </cell>
          <cell r="AH249">
            <v>867293</v>
          </cell>
          <cell r="AI249">
            <v>10066.07</v>
          </cell>
          <cell r="AJ249">
            <v>1.44316</v>
          </cell>
          <cell r="AK249">
            <v>1.472</v>
          </cell>
          <cell r="AL249">
            <v>0.89190000000000003</v>
          </cell>
          <cell r="AM249">
            <v>1.6504000000000001</v>
          </cell>
          <cell r="AN249">
            <v>1.6930000000000001</v>
          </cell>
          <cell r="AO249">
            <v>1.1831</v>
          </cell>
          <cell r="AP249" t="str">
            <v>Reappraised</v>
          </cell>
          <cell r="AQ249">
            <v>1.2442</v>
          </cell>
          <cell r="AR249">
            <v>1.2763</v>
          </cell>
          <cell r="AS249">
            <v>1</v>
          </cell>
          <cell r="AT249">
            <v>1</v>
          </cell>
          <cell r="AU249">
            <v>867293</v>
          </cell>
          <cell r="AV249">
            <v>0.42</v>
          </cell>
          <cell r="AW249">
            <v>2549</v>
          </cell>
          <cell r="AX249">
            <v>864744</v>
          </cell>
          <cell r="AY249">
            <v>0</v>
          </cell>
          <cell r="AZ249">
            <v>0</v>
          </cell>
          <cell r="BA249" t="str">
            <v xml:space="preserve"> ||</v>
          </cell>
          <cell r="BB249">
            <v>1.472</v>
          </cell>
          <cell r="BC249">
            <v>1.2442</v>
          </cell>
          <cell r="BD249">
            <v>1.2763</v>
          </cell>
          <cell r="BE249">
            <v>0</v>
          </cell>
          <cell r="BF249">
            <v>1.44316</v>
          </cell>
          <cell r="BG249">
            <v>2.6700000000000002E-2</v>
          </cell>
          <cell r="BH249">
            <v>0</v>
          </cell>
        </row>
        <row r="250">
          <cell r="A250" t="str">
            <v>T237</v>
          </cell>
          <cell r="B250" t="str">
            <v>West Rutland</v>
          </cell>
          <cell r="E250" t="str">
            <v>Rutland</v>
          </cell>
          <cell r="F250">
            <v>37</v>
          </cell>
          <cell r="H250">
            <v>4634241</v>
          </cell>
          <cell r="I250">
            <v>792372</v>
          </cell>
          <cell r="J250">
            <v>0</v>
          </cell>
          <cell r="K250">
            <v>0</v>
          </cell>
          <cell r="L250">
            <v>0</v>
          </cell>
          <cell r="M250">
            <v>4634241</v>
          </cell>
          <cell r="N250">
            <v>792372</v>
          </cell>
          <cell r="O250">
            <v>3841869</v>
          </cell>
          <cell r="P250">
            <v>382.15</v>
          </cell>
          <cell r="Q250">
            <v>13.17</v>
          </cell>
          <cell r="R250">
            <v>79916</v>
          </cell>
          <cell r="S250">
            <v>0</v>
          </cell>
          <cell r="T250">
            <v>3841869</v>
          </cell>
          <cell r="U250">
            <v>10053.299999999999</v>
          </cell>
          <cell r="V250">
            <v>3705196</v>
          </cell>
          <cell r="W250">
            <v>9356.32</v>
          </cell>
          <cell r="X250">
            <v>100548</v>
          </cell>
          <cell r="Y250">
            <v>253.9</v>
          </cell>
          <cell r="Z250">
            <v>9102.42</v>
          </cell>
          <cell r="AA250">
            <v>128548</v>
          </cell>
          <cell r="AB250">
            <v>0</v>
          </cell>
          <cell r="AC250">
            <v>128548</v>
          </cell>
          <cell r="AD250">
            <v>336.38</v>
          </cell>
          <cell r="AE250">
            <v>9716.92</v>
          </cell>
          <cell r="AF250">
            <v>0</v>
          </cell>
          <cell r="AG250">
            <v>0</v>
          </cell>
          <cell r="AH250">
            <v>3841869</v>
          </cell>
          <cell r="AI250">
            <v>10053.299999999999</v>
          </cell>
          <cell r="AJ250">
            <v>1.44133</v>
          </cell>
          <cell r="AK250">
            <v>1.4702</v>
          </cell>
          <cell r="AL250">
            <v>0.85550000000000004</v>
          </cell>
          <cell r="AM250">
            <v>1.7184999999999999</v>
          </cell>
          <cell r="AN250">
            <v>1.7649999999999999</v>
          </cell>
          <cell r="AO250">
            <v>0.85550000000000004</v>
          </cell>
          <cell r="AP250" t="str">
            <v/>
          </cell>
          <cell r="AQ250">
            <v>1.7184999999999999</v>
          </cell>
          <cell r="AR250">
            <v>1.7649999999999999</v>
          </cell>
          <cell r="AS250">
            <v>0</v>
          </cell>
          <cell r="AT250">
            <v>0</v>
          </cell>
          <cell r="AU250">
            <v>3841869</v>
          </cell>
          <cell r="AV250">
            <v>13.17</v>
          </cell>
          <cell r="AW250">
            <v>79916</v>
          </cell>
          <cell r="AX250">
            <v>3761953</v>
          </cell>
          <cell r="AY250">
            <v>0</v>
          </cell>
          <cell r="AZ250">
            <v>0</v>
          </cell>
          <cell r="BA250" t="str">
            <v xml:space="preserve"> ||</v>
          </cell>
          <cell r="BB250">
            <v>1.4702</v>
          </cell>
          <cell r="BC250">
            <v>1.7184999999999999</v>
          </cell>
          <cell r="BD250">
            <v>1.7649999999999999</v>
          </cell>
          <cell r="BE250">
            <v>0</v>
          </cell>
          <cell r="BF250">
            <v>1.44133</v>
          </cell>
          <cell r="BG250">
            <v>2.6700000000000002E-2</v>
          </cell>
          <cell r="BH250">
            <v>0</v>
          </cell>
        </row>
        <row r="251">
          <cell r="A251" t="str">
            <v>T238</v>
          </cell>
          <cell r="B251" t="str">
            <v>West Windsor</v>
          </cell>
          <cell r="E251" t="str">
            <v>Windsor</v>
          </cell>
          <cell r="F251">
            <v>52</v>
          </cell>
          <cell r="H251">
            <v>1798626</v>
          </cell>
          <cell r="I251">
            <v>370300</v>
          </cell>
          <cell r="J251">
            <v>130129</v>
          </cell>
          <cell r="K251">
            <v>0</v>
          </cell>
          <cell r="L251">
            <v>130129</v>
          </cell>
          <cell r="M251">
            <v>1668497</v>
          </cell>
          <cell r="N251">
            <v>240171</v>
          </cell>
          <cell r="O251">
            <v>1428326</v>
          </cell>
          <cell r="P251">
            <v>146.47</v>
          </cell>
          <cell r="Q251">
            <v>1.31</v>
          </cell>
          <cell r="R251">
            <v>7949</v>
          </cell>
          <cell r="S251">
            <v>0</v>
          </cell>
          <cell r="T251">
            <v>1428326</v>
          </cell>
          <cell r="U251">
            <v>9751.66</v>
          </cell>
          <cell r="V251">
            <v>1258527</v>
          </cell>
          <cell r="W251">
            <v>8291.7800000000007</v>
          </cell>
          <cell r="X251">
            <v>0</v>
          </cell>
          <cell r="Y251">
            <v>0</v>
          </cell>
          <cell r="Z251">
            <v>8291.7800000000007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9751.66</v>
          </cell>
          <cell r="AF251">
            <v>0</v>
          </cell>
          <cell r="AG251">
            <v>0</v>
          </cell>
          <cell r="AH251">
            <v>1428326</v>
          </cell>
          <cell r="AI251">
            <v>9751.66</v>
          </cell>
          <cell r="AJ251">
            <v>1.3980900000000001</v>
          </cell>
          <cell r="AK251">
            <v>1.4260999999999999</v>
          </cell>
          <cell r="AL251">
            <v>0.76200000000000001</v>
          </cell>
          <cell r="AM251">
            <v>1.8714999999999999</v>
          </cell>
          <cell r="AN251">
            <v>1.9816</v>
          </cell>
          <cell r="AO251">
            <v>0.76200000000000001</v>
          </cell>
          <cell r="AP251" t="str">
            <v/>
          </cell>
          <cell r="AQ251">
            <v>1.8714999999999999</v>
          </cell>
          <cell r="AR251">
            <v>1.9816</v>
          </cell>
          <cell r="AS251">
            <v>0</v>
          </cell>
          <cell r="AT251">
            <v>0</v>
          </cell>
          <cell r="AU251">
            <v>1428326</v>
          </cell>
          <cell r="AV251">
            <v>1.31</v>
          </cell>
          <cell r="AW251">
            <v>7949</v>
          </cell>
          <cell r="AX251">
            <v>1420377</v>
          </cell>
          <cell r="AY251">
            <v>0</v>
          </cell>
          <cell r="AZ251">
            <v>0</v>
          </cell>
          <cell r="BA251" t="str">
            <v xml:space="preserve"> ||</v>
          </cell>
          <cell r="BB251">
            <v>1.4260999999999999</v>
          </cell>
          <cell r="BC251">
            <v>1.8714999999999999</v>
          </cell>
          <cell r="BD251">
            <v>1.9816</v>
          </cell>
          <cell r="BE251">
            <v>0</v>
          </cell>
          <cell r="BF251">
            <v>1.3980900000000001</v>
          </cell>
          <cell r="BG251">
            <v>2.5899999999999999E-2</v>
          </cell>
          <cell r="BH251">
            <v>0</v>
          </cell>
        </row>
        <row r="252">
          <cell r="A252" t="str">
            <v>T239</v>
          </cell>
          <cell r="B252" t="str">
            <v>Weybridge</v>
          </cell>
          <cell r="E252" t="str">
            <v>Addison</v>
          </cell>
          <cell r="F252">
            <v>3</v>
          </cell>
          <cell r="H252">
            <v>1978451</v>
          </cell>
          <cell r="I252">
            <v>192587</v>
          </cell>
          <cell r="J252">
            <v>0</v>
          </cell>
          <cell r="K252">
            <v>0</v>
          </cell>
          <cell r="L252">
            <v>0</v>
          </cell>
          <cell r="M252">
            <v>1978451</v>
          </cell>
          <cell r="N252">
            <v>192587</v>
          </cell>
          <cell r="O252">
            <v>1785864</v>
          </cell>
          <cell r="P252">
            <v>158.38999999999999</v>
          </cell>
          <cell r="Q252">
            <v>4.25</v>
          </cell>
          <cell r="R252">
            <v>25789</v>
          </cell>
          <cell r="S252">
            <v>0</v>
          </cell>
          <cell r="T252">
            <v>1785864</v>
          </cell>
          <cell r="U252">
            <v>11275.11</v>
          </cell>
          <cell r="V252">
            <v>1712278</v>
          </cell>
          <cell r="W252">
            <v>10987.41</v>
          </cell>
          <cell r="X252">
            <v>135648</v>
          </cell>
          <cell r="Y252">
            <v>870.43</v>
          </cell>
          <cell r="Z252">
            <v>10116.98</v>
          </cell>
          <cell r="AA252">
            <v>130056</v>
          </cell>
          <cell r="AB252">
            <v>0</v>
          </cell>
          <cell r="AC252">
            <v>130056</v>
          </cell>
          <cell r="AD252">
            <v>821.11</v>
          </cell>
          <cell r="AE252">
            <v>10454</v>
          </cell>
          <cell r="AF252">
            <v>0</v>
          </cell>
          <cell r="AG252">
            <v>0</v>
          </cell>
          <cell r="AH252">
            <v>1785864</v>
          </cell>
          <cell r="AI252">
            <v>11275.11</v>
          </cell>
          <cell r="AJ252">
            <v>1.6165</v>
          </cell>
          <cell r="AK252">
            <v>1.6488</v>
          </cell>
          <cell r="AL252">
            <v>0.58230000000000004</v>
          </cell>
          <cell r="AM252">
            <v>2.8315000000000001</v>
          </cell>
          <cell r="AN252">
            <v>2.5931999999999999</v>
          </cell>
          <cell r="AO252">
            <v>0.58230000000000004</v>
          </cell>
          <cell r="AP252" t="str">
            <v/>
          </cell>
          <cell r="AQ252">
            <v>2.8315000000000001</v>
          </cell>
          <cell r="AR252">
            <v>2.5931999999999999</v>
          </cell>
          <cell r="AS252">
            <v>0</v>
          </cell>
          <cell r="AT252">
            <v>0</v>
          </cell>
          <cell r="AU252">
            <v>1785864</v>
          </cell>
          <cell r="AV252">
            <v>4.25</v>
          </cell>
          <cell r="AW252">
            <v>25789</v>
          </cell>
          <cell r="AX252">
            <v>1760075</v>
          </cell>
          <cell r="AY252">
            <v>0</v>
          </cell>
          <cell r="AZ252">
            <v>0</v>
          </cell>
          <cell r="BA252" t="str">
            <v xml:space="preserve"> ||</v>
          </cell>
          <cell r="BB252">
            <v>1.6488</v>
          </cell>
          <cell r="BC252">
            <v>2.8315000000000001</v>
          </cell>
          <cell r="BD252">
            <v>2.5931999999999999</v>
          </cell>
          <cell r="BE252">
            <v>0</v>
          </cell>
          <cell r="BF252">
            <v>1.6165</v>
          </cell>
          <cell r="BG252">
            <v>2.9899999999999999E-2</v>
          </cell>
          <cell r="BH252">
            <v>0</v>
          </cell>
        </row>
        <row r="253">
          <cell r="A253" t="str">
            <v>T240</v>
          </cell>
          <cell r="B253" t="str">
            <v>Wheelock</v>
          </cell>
          <cell r="E253" t="str">
            <v>Caledonia</v>
          </cell>
          <cell r="F253">
            <v>8</v>
          </cell>
          <cell r="H253">
            <v>1157338</v>
          </cell>
          <cell r="I253">
            <v>128573</v>
          </cell>
          <cell r="J253">
            <v>0</v>
          </cell>
          <cell r="K253">
            <v>0</v>
          </cell>
          <cell r="L253">
            <v>0</v>
          </cell>
          <cell r="M253">
            <v>1157338</v>
          </cell>
          <cell r="N253">
            <v>128573</v>
          </cell>
          <cell r="O253">
            <v>1028765</v>
          </cell>
          <cell r="P253">
            <v>112.87</v>
          </cell>
          <cell r="Q253">
            <v>0</v>
          </cell>
          <cell r="R253">
            <v>0</v>
          </cell>
          <cell r="S253">
            <v>0</v>
          </cell>
          <cell r="T253">
            <v>1028765</v>
          </cell>
          <cell r="U253">
            <v>9114.6</v>
          </cell>
          <cell r="V253">
            <v>958418</v>
          </cell>
          <cell r="W253">
            <v>8194.41</v>
          </cell>
          <cell r="X253">
            <v>87014</v>
          </cell>
          <cell r="Y253">
            <v>743.96</v>
          </cell>
          <cell r="Z253">
            <v>7450.45</v>
          </cell>
          <cell r="AA253">
            <v>84104</v>
          </cell>
          <cell r="AB253">
            <v>0</v>
          </cell>
          <cell r="AC253">
            <v>84104</v>
          </cell>
          <cell r="AD253">
            <v>745.14</v>
          </cell>
          <cell r="AE253">
            <v>8369.4599999999991</v>
          </cell>
          <cell r="AF253">
            <v>0</v>
          </cell>
          <cell r="AG253">
            <v>0</v>
          </cell>
          <cell r="AH253">
            <v>1028765</v>
          </cell>
          <cell r="AI253">
            <v>9114.6</v>
          </cell>
          <cell r="AJ253">
            <v>1.3067500000000001</v>
          </cell>
          <cell r="AK253">
            <v>1.3329</v>
          </cell>
          <cell r="AL253">
            <v>0.76200000000000001</v>
          </cell>
          <cell r="AM253">
            <v>1.7492000000000001</v>
          </cell>
          <cell r="AN253">
            <v>1.9816</v>
          </cell>
          <cell r="AO253">
            <v>0.76200000000000001</v>
          </cell>
          <cell r="AP253" t="str">
            <v/>
          </cell>
          <cell r="AQ253">
            <v>1.7492000000000001</v>
          </cell>
          <cell r="AR253">
            <v>1.9816</v>
          </cell>
          <cell r="AS253">
            <v>0</v>
          </cell>
          <cell r="AT253">
            <v>0</v>
          </cell>
          <cell r="AU253">
            <v>1028765</v>
          </cell>
          <cell r="AV253">
            <v>0</v>
          </cell>
          <cell r="AW253">
            <v>0</v>
          </cell>
          <cell r="AX253">
            <v>1028765</v>
          </cell>
          <cell r="AY253">
            <v>0</v>
          </cell>
          <cell r="AZ253">
            <v>0</v>
          </cell>
          <cell r="BA253" t="str">
            <v xml:space="preserve"> ||</v>
          </cell>
          <cell r="BB253">
            <v>1.3329</v>
          </cell>
          <cell r="BC253">
            <v>1.7492000000000001</v>
          </cell>
          <cell r="BD253">
            <v>1.9816</v>
          </cell>
          <cell r="BE253">
            <v>0</v>
          </cell>
          <cell r="BF253">
            <v>1.3067500000000001</v>
          </cell>
          <cell r="BG253">
            <v>2.4199999999999999E-2</v>
          </cell>
          <cell r="BH253">
            <v>0</v>
          </cell>
        </row>
        <row r="254">
          <cell r="A254" t="str">
            <v>T241</v>
          </cell>
          <cell r="B254" t="str">
            <v>Whiting</v>
          </cell>
          <cell r="E254" t="str">
            <v>Addison</v>
          </cell>
          <cell r="F254">
            <v>36</v>
          </cell>
          <cell r="H254">
            <v>753186</v>
          </cell>
          <cell r="I254">
            <v>138976</v>
          </cell>
          <cell r="J254">
            <v>0</v>
          </cell>
          <cell r="K254">
            <v>0</v>
          </cell>
          <cell r="L254">
            <v>0</v>
          </cell>
          <cell r="M254">
            <v>753186</v>
          </cell>
          <cell r="N254">
            <v>138976</v>
          </cell>
          <cell r="O254">
            <v>614210</v>
          </cell>
          <cell r="P254">
            <v>67.33</v>
          </cell>
          <cell r="Q254">
            <v>3.25</v>
          </cell>
          <cell r="R254">
            <v>19721</v>
          </cell>
          <cell r="S254">
            <v>0</v>
          </cell>
          <cell r="T254">
            <v>614210</v>
          </cell>
          <cell r="U254">
            <v>9122.3799999999992</v>
          </cell>
          <cell r="V254">
            <v>652692</v>
          </cell>
          <cell r="W254">
            <v>9354.91</v>
          </cell>
          <cell r="X254">
            <v>6052</v>
          </cell>
          <cell r="Y254">
            <v>86.74</v>
          </cell>
          <cell r="Z254">
            <v>9268.17</v>
          </cell>
          <cell r="AA254">
            <v>4634</v>
          </cell>
          <cell r="AB254">
            <v>0</v>
          </cell>
          <cell r="AC254">
            <v>4634</v>
          </cell>
          <cell r="AD254">
            <v>68.83</v>
          </cell>
          <cell r="AE254">
            <v>9053.5499999999993</v>
          </cell>
          <cell r="AF254">
            <v>0</v>
          </cell>
          <cell r="AG254">
            <v>0</v>
          </cell>
          <cell r="AH254">
            <v>614210</v>
          </cell>
          <cell r="AI254">
            <v>9122.3799999999992</v>
          </cell>
          <cell r="AJ254">
            <v>1.3078700000000001</v>
          </cell>
          <cell r="AK254">
            <v>1.3340000000000001</v>
          </cell>
          <cell r="AL254">
            <v>0.85440000000000005</v>
          </cell>
          <cell r="AM254">
            <v>1.5612999999999999</v>
          </cell>
          <cell r="AN254">
            <v>1.7673000000000001</v>
          </cell>
          <cell r="AO254">
            <v>1.1532</v>
          </cell>
          <cell r="AP254" t="str">
            <v>Reappraised</v>
          </cell>
          <cell r="AQ254">
            <v>1.1568000000000001</v>
          </cell>
          <cell r="AR254">
            <v>1.3093999999999999</v>
          </cell>
          <cell r="AS254">
            <v>1</v>
          </cell>
          <cell r="AT254">
            <v>1</v>
          </cell>
          <cell r="AU254">
            <v>614210</v>
          </cell>
          <cell r="AV254">
            <v>3.25</v>
          </cell>
          <cell r="AW254">
            <v>19721</v>
          </cell>
          <cell r="AX254">
            <v>594489</v>
          </cell>
          <cell r="AY254">
            <v>0</v>
          </cell>
          <cell r="AZ254">
            <v>0</v>
          </cell>
          <cell r="BA254" t="str">
            <v xml:space="preserve"> ||</v>
          </cell>
          <cell r="BB254">
            <v>1.3340000000000001</v>
          </cell>
          <cell r="BC254">
            <v>1.1568000000000001</v>
          </cell>
          <cell r="BD254">
            <v>1.3093999999999999</v>
          </cell>
          <cell r="BE254">
            <v>0</v>
          </cell>
          <cell r="BF254">
            <v>1.3078700000000001</v>
          </cell>
          <cell r="BG254">
            <v>2.4199999999999999E-2</v>
          </cell>
          <cell r="BH254">
            <v>0</v>
          </cell>
        </row>
        <row r="255">
          <cell r="A255" t="str">
            <v>T242</v>
          </cell>
          <cell r="B255" t="str">
            <v>Whitingham</v>
          </cell>
          <cell r="E255" t="str">
            <v>Windham</v>
          </cell>
          <cell r="F255">
            <v>49</v>
          </cell>
          <cell r="H255">
            <v>3723981</v>
          </cell>
          <cell r="I255">
            <v>955467</v>
          </cell>
          <cell r="J255">
            <v>0</v>
          </cell>
          <cell r="K255">
            <v>0</v>
          </cell>
          <cell r="L255">
            <v>0</v>
          </cell>
          <cell r="M255">
            <v>3723981</v>
          </cell>
          <cell r="N255">
            <v>955467</v>
          </cell>
          <cell r="O255">
            <v>2768514</v>
          </cell>
          <cell r="P255">
            <v>224.62</v>
          </cell>
          <cell r="Q255">
            <v>13.84</v>
          </cell>
          <cell r="R255">
            <v>83981</v>
          </cell>
          <cell r="S255">
            <v>0</v>
          </cell>
          <cell r="T255">
            <v>2768514</v>
          </cell>
          <cell r="U255">
            <v>12325.32</v>
          </cell>
          <cell r="V255">
            <v>2433377</v>
          </cell>
          <cell r="W255">
            <v>10974.01</v>
          </cell>
          <cell r="X255">
            <v>18850</v>
          </cell>
          <cell r="Y255">
            <v>85.01</v>
          </cell>
          <cell r="Z255">
            <v>10889</v>
          </cell>
          <cell r="AA255">
            <v>21678</v>
          </cell>
          <cell r="AB255">
            <v>0</v>
          </cell>
          <cell r="AC255">
            <v>21678</v>
          </cell>
          <cell r="AD255">
            <v>96.51</v>
          </cell>
          <cell r="AE255">
            <v>12228.81</v>
          </cell>
          <cell r="AF255">
            <v>881.80999999999949</v>
          </cell>
          <cell r="AG255">
            <v>198072</v>
          </cell>
          <cell r="AH255">
            <v>2966586</v>
          </cell>
          <cell r="AI255">
            <v>13207.13</v>
          </cell>
          <cell r="AJ255">
            <v>1.8935</v>
          </cell>
          <cell r="AK255">
            <v>1.9314</v>
          </cell>
          <cell r="AL255">
            <v>1.0454000000000001</v>
          </cell>
          <cell r="AM255">
            <v>1.8474999999999999</v>
          </cell>
          <cell r="AN255">
            <v>1.4443999999999999</v>
          </cell>
          <cell r="AO255">
            <v>1.0454000000000001</v>
          </cell>
          <cell r="AP255" t="str">
            <v/>
          </cell>
          <cell r="AQ255">
            <v>1.8474999999999999</v>
          </cell>
          <cell r="AR255">
            <v>1.4443999999999999</v>
          </cell>
          <cell r="AS255">
            <v>0</v>
          </cell>
          <cell r="AT255">
            <v>0</v>
          </cell>
          <cell r="AU255">
            <v>2768514</v>
          </cell>
          <cell r="AV255">
            <v>13.84</v>
          </cell>
          <cell r="AW255">
            <v>83981</v>
          </cell>
          <cell r="AX255">
            <v>2684533</v>
          </cell>
          <cell r="AY255">
            <v>0</v>
          </cell>
          <cell r="AZ255">
            <v>0</v>
          </cell>
          <cell r="BA255" t="str">
            <v xml:space="preserve"> ||</v>
          </cell>
          <cell r="BB255">
            <v>1.9314</v>
          </cell>
          <cell r="BC255">
            <v>1.8474999999999999</v>
          </cell>
          <cell r="BD255">
            <v>1.4443999999999999</v>
          </cell>
          <cell r="BE255">
            <v>0</v>
          </cell>
          <cell r="BF255">
            <v>1.8935</v>
          </cell>
          <cell r="BG255">
            <v>3.5000000000000003E-2</v>
          </cell>
          <cell r="BH255">
            <v>0</v>
          </cell>
        </row>
        <row r="256">
          <cell r="A256" t="str">
            <v>T243</v>
          </cell>
          <cell r="B256" t="str">
            <v>Williamstown</v>
          </cell>
          <cell r="E256" t="str">
            <v>Orange</v>
          </cell>
          <cell r="F256">
            <v>29</v>
          </cell>
          <cell r="H256">
            <v>5992177</v>
          </cell>
          <cell r="I256">
            <v>985240</v>
          </cell>
          <cell r="J256">
            <v>0</v>
          </cell>
          <cell r="K256">
            <v>0</v>
          </cell>
          <cell r="L256">
            <v>0</v>
          </cell>
          <cell r="M256">
            <v>5992177</v>
          </cell>
          <cell r="N256">
            <v>985240</v>
          </cell>
          <cell r="O256">
            <v>5006937</v>
          </cell>
          <cell r="P256">
            <v>539.58000000000004</v>
          </cell>
          <cell r="Q256">
            <v>16.75</v>
          </cell>
          <cell r="R256">
            <v>101639</v>
          </cell>
          <cell r="S256">
            <v>0</v>
          </cell>
          <cell r="T256">
            <v>5006937</v>
          </cell>
          <cell r="U256">
            <v>9279.32</v>
          </cell>
          <cell r="V256">
            <v>4875283</v>
          </cell>
          <cell r="W256">
            <v>9194.66</v>
          </cell>
          <cell r="X256">
            <v>23206</v>
          </cell>
          <cell r="Y256">
            <v>43.77</v>
          </cell>
          <cell r="Z256">
            <v>9150.89</v>
          </cell>
          <cell r="AA256">
            <v>22404</v>
          </cell>
          <cell r="AB256">
            <v>0</v>
          </cell>
          <cell r="AC256">
            <v>22404</v>
          </cell>
          <cell r="AD256">
            <v>41.52</v>
          </cell>
          <cell r="AE256">
            <v>9237.7999999999993</v>
          </cell>
          <cell r="AF256">
            <v>0</v>
          </cell>
          <cell r="AG256">
            <v>0</v>
          </cell>
          <cell r="AH256">
            <v>5006937</v>
          </cell>
          <cell r="AI256">
            <v>9279.32</v>
          </cell>
          <cell r="AJ256">
            <v>1.3303700000000001</v>
          </cell>
          <cell r="AK256">
            <v>1.357</v>
          </cell>
          <cell r="AL256">
            <v>0.75460000000000005</v>
          </cell>
          <cell r="AM256">
            <v>1.7983</v>
          </cell>
          <cell r="AN256">
            <v>2.0011000000000001</v>
          </cell>
          <cell r="AO256">
            <v>1.2906</v>
          </cell>
          <cell r="AP256" t="str">
            <v>Reappraised</v>
          </cell>
          <cell r="AQ256">
            <v>1.0513999999999999</v>
          </cell>
          <cell r="AR256">
            <v>1.17</v>
          </cell>
          <cell r="AS256">
            <v>1</v>
          </cell>
          <cell r="AT256">
            <v>1</v>
          </cell>
          <cell r="AU256">
            <v>5006937</v>
          </cell>
          <cell r="AV256">
            <v>16.75</v>
          </cell>
          <cell r="AW256">
            <v>101639</v>
          </cell>
          <cell r="AX256">
            <v>4905298</v>
          </cell>
          <cell r="AY256">
            <v>0</v>
          </cell>
          <cell r="AZ256">
            <v>0</v>
          </cell>
          <cell r="BA256" t="str">
            <v xml:space="preserve"> ||</v>
          </cell>
          <cell r="BB256">
            <v>1.357</v>
          </cell>
          <cell r="BC256">
            <v>1.0513999999999999</v>
          </cell>
          <cell r="BD256">
            <v>1.17</v>
          </cell>
          <cell r="BE256">
            <v>0</v>
          </cell>
          <cell r="BF256">
            <v>1.3303700000000001</v>
          </cell>
          <cell r="BG256">
            <v>2.46E-2</v>
          </cell>
          <cell r="BH256">
            <v>0</v>
          </cell>
        </row>
        <row r="257">
          <cell r="A257" t="str">
            <v>T244</v>
          </cell>
          <cell r="B257" t="str">
            <v>Williston</v>
          </cell>
          <cell r="E257" t="str">
            <v>Chittenden</v>
          </cell>
          <cell r="F257">
            <v>14</v>
          </cell>
          <cell r="H257">
            <v>18980364</v>
          </cell>
          <cell r="I257">
            <v>3364838</v>
          </cell>
          <cell r="J257">
            <v>0</v>
          </cell>
          <cell r="K257">
            <v>0</v>
          </cell>
          <cell r="L257">
            <v>0</v>
          </cell>
          <cell r="M257">
            <v>18980364</v>
          </cell>
          <cell r="N257">
            <v>3364838</v>
          </cell>
          <cell r="O257">
            <v>15615526</v>
          </cell>
          <cell r="P257">
            <v>1491.4</v>
          </cell>
          <cell r="Q257">
            <v>20.059999999999999</v>
          </cell>
          <cell r="R257">
            <v>121724</v>
          </cell>
          <cell r="S257">
            <v>0</v>
          </cell>
          <cell r="T257">
            <v>15615526</v>
          </cell>
          <cell r="U257">
            <v>10470.379999999999</v>
          </cell>
          <cell r="V257">
            <v>14093956</v>
          </cell>
          <cell r="W257">
            <v>9630.57</v>
          </cell>
          <cell r="X257">
            <v>1155964</v>
          </cell>
          <cell r="Y257">
            <v>789.88</v>
          </cell>
          <cell r="Z257">
            <v>8840.69</v>
          </cell>
          <cell r="AA257">
            <v>1323276</v>
          </cell>
          <cell r="AB257">
            <v>0</v>
          </cell>
          <cell r="AC257">
            <v>1323276</v>
          </cell>
          <cell r="AD257">
            <v>887.27</v>
          </cell>
          <cell r="AE257">
            <v>9583.11</v>
          </cell>
          <cell r="AF257">
            <v>0</v>
          </cell>
          <cell r="AG257">
            <v>0</v>
          </cell>
          <cell r="AH257">
            <v>15615526</v>
          </cell>
          <cell r="AI257">
            <v>10470.379999999999</v>
          </cell>
          <cell r="AJ257">
            <v>1.5011300000000001</v>
          </cell>
          <cell r="AK257">
            <v>1.5311999999999999</v>
          </cell>
          <cell r="AL257">
            <v>0.95830000000000004</v>
          </cell>
          <cell r="AM257">
            <v>1.5978000000000001</v>
          </cell>
          <cell r="AN257">
            <v>1.5757000000000001</v>
          </cell>
          <cell r="AO257">
            <v>0.95830000000000004</v>
          </cell>
          <cell r="AP257" t="str">
            <v/>
          </cell>
          <cell r="AQ257">
            <v>1.5978000000000001</v>
          </cell>
          <cell r="AR257">
            <v>1.5757000000000001</v>
          </cell>
          <cell r="AS257">
            <v>0</v>
          </cell>
          <cell r="AT257">
            <v>0</v>
          </cell>
          <cell r="AU257">
            <v>15615526</v>
          </cell>
          <cell r="AV257">
            <v>20.059999999999999</v>
          </cell>
          <cell r="AW257">
            <v>121724</v>
          </cell>
          <cell r="AX257">
            <v>15493802</v>
          </cell>
          <cell r="AY257">
            <v>0</v>
          </cell>
          <cell r="AZ257">
            <v>0</v>
          </cell>
          <cell r="BA257" t="str">
            <v xml:space="preserve"> ||</v>
          </cell>
          <cell r="BB257">
            <v>1.5311999999999999</v>
          </cell>
          <cell r="BC257">
            <v>1.5978000000000001</v>
          </cell>
          <cell r="BD257">
            <v>1.5757000000000001</v>
          </cell>
          <cell r="BE257">
            <v>0</v>
          </cell>
          <cell r="BF257">
            <v>1.5011300000000001</v>
          </cell>
          <cell r="BG257">
            <v>2.7799999999999998E-2</v>
          </cell>
          <cell r="BH257">
            <v>0</v>
          </cell>
        </row>
        <row r="258">
          <cell r="A258" t="str">
            <v>T245</v>
          </cell>
          <cell r="B258" t="str">
            <v>Wilmington</v>
          </cell>
          <cell r="E258" t="str">
            <v>Windham</v>
          </cell>
          <cell r="F258">
            <v>49</v>
          </cell>
          <cell r="H258">
            <v>4854417</v>
          </cell>
          <cell r="I258">
            <v>989019</v>
          </cell>
          <cell r="J258">
            <v>0</v>
          </cell>
          <cell r="K258">
            <v>0</v>
          </cell>
          <cell r="L258">
            <v>0</v>
          </cell>
          <cell r="M258">
            <v>4854417</v>
          </cell>
          <cell r="N258">
            <v>989019</v>
          </cell>
          <cell r="O258">
            <v>3865398</v>
          </cell>
          <cell r="P258">
            <v>340.77</v>
          </cell>
          <cell r="Q258">
            <v>12.94</v>
          </cell>
          <cell r="R258">
            <v>78520</v>
          </cell>
          <cell r="S258">
            <v>0</v>
          </cell>
          <cell r="T258">
            <v>3865398</v>
          </cell>
          <cell r="U258">
            <v>11343.13</v>
          </cell>
          <cell r="V258">
            <v>3756170</v>
          </cell>
          <cell r="W258">
            <v>10636.79</v>
          </cell>
          <cell r="X258">
            <v>40765</v>
          </cell>
          <cell r="Y258">
            <v>115.44</v>
          </cell>
          <cell r="Z258">
            <v>10521.35</v>
          </cell>
          <cell r="AA258">
            <v>18543</v>
          </cell>
          <cell r="AB258">
            <v>0</v>
          </cell>
          <cell r="AC258">
            <v>18543</v>
          </cell>
          <cell r="AD258">
            <v>54.42</v>
          </cell>
          <cell r="AE258">
            <v>11288.71</v>
          </cell>
          <cell r="AF258">
            <v>0</v>
          </cell>
          <cell r="AG258">
            <v>0</v>
          </cell>
          <cell r="AH258">
            <v>3865398</v>
          </cell>
          <cell r="AI258">
            <v>11343.13</v>
          </cell>
          <cell r="AJ258">
            <v>1.62626</v>
          </cell>
          <cell r="AK258">
            <v>1.6588000000000001</v>
          </cell>
          <cell r="AL258">
            <v>0.70540000000000003</v>
          </cell>
          <cell r="AM258">
            <v>2.3515999999999999</v>
          </cell>
          <cell r="AN258">
            <v>2.1406000000000001</v>
          </cell>
          <cell r="AO258">
            <v>0.70540000000000003</v>
          </cell>
          <cell r="AP258" t="str">
            <v/>
          </cell>
          <cell r="AQ258">
            <v>2.3515999999999999</v>
          </cell>
          <cell r="AR258">
            <v>2.1406000000000001</v>
          </cell>
          <cell r="AS258">
            <v>0</v>
          </cell>
          <cell r="AT258">
            <v>0</v>
          </cell>
          <cell r="AU258">
            <v>3865398</v>
          </cell>
          <cell r="AV258">
            <v>12.94</v>
          </cell>
          <cell r="AW258">
            <v>78520</v>
          </cell>
          <cell r="AX258">
            <v>3786878</v>
          </cell>
          <cell r="AY258">
            <v>0</v>
          </cell>
          <cell r="AZ258">
            <v>0</v>
          </cell>
          <cell r="BA258" t="str">
            <v xml:space="preserve"> ||</v>
          </cell>
          <cell r="BB258">
            <v>1.6588000000000001</v>
          </cell>
          <cell r="BC258">
            <v>2.3515999999999999</v>
          </cell>
          <cell r="BD258">
            <v>2.1406000000000001</v>
          </cell>
          <cell r="BE258">
            <v>0</v>
          </cell>
          <cell r="BF258">
            <v>1.62626</v>
          </cell>
          <cell r="BG258">
            <v>3.0099999999999998E-2</v>
          </cell>
          <cell r="BH258">
            <v>0</v>
          </cell>
        </row>
        <row r="259">
          <cell r="A259" t="str">
            <v>T246</v>
          </cell>
          <cell r="B259" t="str">
            <v>Windham</v>
          </cell>
          <cell r="E259" t="str">
            <v>Windham</v>
          </cell>
          <cell r="F259">
            <v>46</v>
          </cell>
          <cell r="H259">
            <v>573138</v>
          </cell>
          <cell r="I259">
            <v>135798</v>
          </cell>
          <cell r="J259">
            <v>0</v>
          </cell>
          <cell r="K259">
            <v>0</v>
          </cell>
          <cell r="L259">
            <v>0</v>
          </cell>
          <cell r="M259">
            <v>573138</v>
          </cell>
          <cell r="N259">
            <v>135798</v>
          </cell>
          <cell r="O259">
            <v>437340</v>
          </cell>
          <cell r="P259">
            <v>46.39</v>
          </cell>
          <cell r="Q259">
            <v>0.23</v>
          </cell>
          <cell r="R259">
            <v>1396</v>
          </cell>
          <cell r="S259">
            <v>5539</v>
          </cell>
          <cell r="T259">
            <v>431801</v>
          </cell>
          <cell r="U259">
            <v>9308.06</v>
          </cell>
          <cell r="V259">
            <v>398375</v>
          </cell>
          <cell r="W259">
            <v>9453.61</v>
          </cell>
          <cell r="X259">
            <v>16461</v>
          </cell>
          <cell r="Y259">
            <v>390.63</v>
          </cell>
          <cell r="Z259">
            <v>9062.98</v>
          </cell>
          <cell r="AA259">
            <v>15849</v>
          </cell>
          <cell r="AB259">
            <v>0</v>
          </cell>
          <cell r="AC259">
            <v>15849</v>
          </cell>
          <cell r="AD259">
            <v>341.65</v>
          </cell>
          <cell r="AE259">
            <v>8966.41</v>
          </cell>
          <cell r="AF259">
            <v>0</v>
          </cell>
          <cell r="AG259">
            <v>0</v>
          </cell>
          <cell r="AH259">
            <v>431801</v>
          </cell>
          <cell r="AI259">
            <v>9308.06</v>
          </cell>
          <cell r="AJ259">
            <v>1.33449</v>
          </cell>
          <cell r="AK259">
            <v>1.3612</v>
          </cell>
          <cell r="AL259">
            <v>0.79369999999999996</v>
          </cell>
          <cell r="AM259">
            <v>1.7150000000000001</v>
          </cell>
          <cell r="AN259">
            <v>1.9025000000000001</v>
          </cell>
          <cell r="AO259">
            <v>0.79369999999999996</v>
          </cell>
          <cell r="AP259" t="str">
            <v/>
          </cell>
          <cell r="AQ259">
            <v>1.7150000000000001</v>
          </cell>
          <cell r="AR259">
            <v>1.9025000000000001</v>
          </cell>
          <cell r="AS259">
            <v>0</v>
          </cell>
          <cell r="AT259">
            <v>0</v>
          </cell>
          <cell r="AU259">
            <v>431801</v>
          </cell>
          <cell r="AV259">
            <v>0.23</v>
          </cell>
          <cell r="AW259">
            <v>1396</v>
          </cell>
          <cell r="AX259">
            <v>430405</v>
          </cell>
          <cell r="AY259">
            <v>0</v>
          </cell>
          <cell r="AZ259">
            <v>0</v>
          </cell>
          <cell r="BA259" t="str">
            <v xml:space="preserve"> ||</v>
          </cell>
          <cell r="BB259">
            <v>1.3612</v>
          </cell>
          <cell r="BC259">
            <v>1.7150000000000001</v>
          </cell>
          <cell r="BD259">
            <v>1.9025000000000001</v>
          </cell>
          <cell r="BE259">
            <v>0</v>
          </cell>
          <cell r="BF259">
            <v>1.33449</v>
          </cell>
          <cell r="BG259">
            <v>2.47E-2</v>
          </cell>
          <cell r="BH259">
            <v>0</v>
          </cell>
        </row>
        <row r="260">
          <cell r="A260" t="str">
            <v>T247</v>
          </cell>
          <cell r="B260" t="str">
            <v>Windsor</v>
          </cell>
          <cell r="E260" t="str">
            <v>Windsor</v>
          </cell>
          <cell r="F260">
            <v>52</v>
          </cell>
          <cell r="H260">
            <v>8119381</v>
          </cell>
          <cell r="I260">
            <v>2331245</v>
          </cell>
          <cell r="J260">
            <v>0</v>
          </cell>
          <cell r="K260">
            <v>0</v>
          </cell>
          <cell r="L260">
            <v>0</v>
          </cell>
          <cell r="M260">
            <v>8119381</v>
          </cell>
          <cell r="N260">
            <v>2331245</v>
          </cell>
          <cell r="O260">
            <v>5788136</v>
          </cell>
          <cell r="P260">
            <v>577.30999999999995</v>
          </cell>
          <cell r="Q260">
            <v>14.34</v>
          </cell>
          <cell r="R260">
            <v>87015</v>
          </cell>
          <cell r="S260">
            <v>0</v>
          </cell>
          <cell r="T260">
            <v>5788136</v>
          </cell>
          <cell r="U260">
            <v>10026.040000000001</v>
          </cell>
          <cell r="V260">
            <v>5782663</v>
          </cell>
          <cell r="W260">
            <v>9665.9599999999991</v>
          </cell>
          <cell r="X260">
            <v>517151</v>
          </cell>
          <cell r="Y260">
            <v>864.44</v>
          </cell>
          <cell r="Z260">
            <v>8801.52</v>
          </cell>
          <cell r="AA260">
            <v>515000</v>
          </cell>
          <cell r="AB260">
            <v>0</v>
          </cell>
          <cell r="AC260">
            <v>515000</v>
          </cell>
          <cell r="AD260">
            <v>892.07</v>
          </cell>
          <cell r="AE260">
            <v>9133.9699999999993</v>
          </cell>
          <cell r="AF260">
            <v>0</v>
          </cell>
          <cell r="AG260">
            <v>0</v>
          </cell>
          <cell r="AH260">
            <v>5788136</v>
          </cell>
          <cell r="AI260">
            <v>10026.040000000001</v>
          </cell>
          <cell r="AJ260">
            <v>1.43743</v>
          </cell>
          <cell r="AK260">
            <v>1.4661999999999999</v>
          </cell>
          <cell r="AL260">
            <v>0.95930000000000004</v>
          </cell>
          <cell r="AM260">
            <v>1.5284</v>
          </cell>
          <cell r="AN260">
            <v>1.5741000000000001</v>
          </cell>
          <cell r="AO260">
            <v>0.95930000000000004</v>
          </cell>
          <cell r="AP260" t="str">
            <v/>
          </cell>
          <cell r="AQ260">
            <v>1.5284</v>
          </cell>
          <cell r="AR260">
            <v>1.5741000000000001</v>
          </cell>
          <cell r="AS260">
            <v>0</v>
          </cell>
          <cell r="AT260">
            <v>0</v>
          </cell>
          <cell r="AU260">
            <v>5788136</v>
          </cell>
          <cell r="AV260">
            <v>14.34</v>
          </cell>
          <cell r="AW260">
            <v>87015</v>
          </cell>
          <cell r="AX260">
            <v>5701121</v>
          </cell>
          <cell r="AY260">
            <v>0</v>
          </cell>
          <cell r="AZ260">
            <v>0</v>
          </cell>
          <cell r="BA260" t="str">
            <v xml:space="preserve"> ||</v>
          </cell>
          <cell r="BB260">
            <v>1.4661999999999999</v>
          </cell>
          <cell r="BC260">
            <v>1.5284</v>
          </cell>
          <cell r="BD260">
            <v>1.5741000000000001</v>
          </cell>
          <cell r="BE260">
            <v>0</v>
          </cell>
          <cell r="BF260">
            <v>1.43743</v>
          </cell>
          <cell r="BG260">
            <v>2.6599999999999999E-2</v>
          </cell>
          <cell r="BH260">
            <v>0</v>
          </cell>
        </row>
        <row r="261">
          <cell r="A261" t="str">
            <v>T248</v>
          </cell>
          <cell r="B261" t="str">
            <v>Winhall</v>
          </cell>
          <cell r="E261" t="str">
            <v>Bennington</v>
          </cell>
          <cell r="F261">
            <v>46</v>
          </cell>
          <cell r="H261">
            <v>1592580</v>
          </cell>
          <cell r="I261">
            <v>219128</v>
          </cell>
          <cell r="J261">
            <v>0</v>
          </cell>
          <cell r="K261">
            <v>0</v>
          </cell>
          <cell r="L261">
            <v>0</v>
          </cell>
          <cell r="M261">
            <v>1592580</v>
          </cell>
          <cell r="N261">
            <v>219128</v>
          </cell>
          <cell r="O261">
            <v>1373452</v>
          </cell>
          <cell r="P261">
            <v>128.88</v>
          </cell>
          <cell r="Q261">
            <v>0.27</v>
          </cell>
          <cell r="R261">
            <v>1638</v>
          </cell>
          <cell r="S261">
            <v>0</v>
          </cell>
          <cell r="T261">
            <v>1373452</v>
          </cell>
          <cell r="U261">
            <v>10656.83</v>
          </cell>
          <cell r="V261">
            <v>1292041</v>
          </cell>
          <cell r="W261">
            <v>9921.2199999999993</v>
          </cell>
          <cell r="X261">
            <v>21500</v>
          </cell>
          <cell r="Y261">
            <v>165.09</v>
          </cell>
          <cell r="Z261">
            <v>9756.1299999999992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10656.83</v>
          </cell>
          <cell r="AF261">
            <v>0</v>
          </cell>
          <cell r="AG261">
            <v>0</v>
          </cell>
          <cell r="AH261">
            <v>1373452</v>
          </cell>
          <cell r="AI261">
            <v>10656.83</v>
          </cell>
          <cell r="AJ261">
            <v>1.52786</v>
          </cell>
          <cell r="AK261">
            <v>1.5584</v>
          </cell>
          <cell r="AL261">
            <v>0.83909999999999996</v>
          </cell>
          <cell r="AM261">
            <v>1.8572</v>
          </cell>
          <cell r="AN261">
            <v>1.7995000000000001</v>
          </cell>
          <cell r="AO261">
            <v>0.83909999999999996</v>
          </cell>
          <cell r="AP261" t="str">
            <v/>
          </cell>
          <cell r="AQ261">
            <v>1.8572</v>
          </cell>
          <cell r="AR261">
            <v>1.7995000000000001</v>
          </cell>
          <cell r="AS261">
            <v>0</v>
          </cell>
          <cell r="AT261">
            <v>0</v>
          </cell>
          <cell r="AU261">
            <v>1373452</v>
          </cell>
          <cell r="AV261">
            <v>0.27</v>
          </cell>
          <cell r="AW261">
            <v>1638</v>
          </cell>
          <cell r="AX261">
            <v>1371814</v>
          </cell>
          <cell r="AY261">
            <v>0</v>
          </cell>
          <cell r="AZ261">
            <v>0</v>
          </cell>
          <cell r="BA261" t="str">
            <v xml:space="preserve"> ||</v>
          </cell>
          <cell r="BB261">
            <v>1.5584</v>
          </cell>
          <cell r="BC261">
            <v>1.8572</v>
          </cell>
          <cell r="BD261">
            <v>1.7995000000000001</v>
          </cell>
          <cell r="BE261">
            <v>0</v>
          </cell>
          <cell r="BF261">
            <v>1.52786</v>
          </cell>
          <cell r="BG261">
            <v>2.8299999999999999E-2</v>
          </cell>
          <cell r="BH261">
            <v>0</v>
          </cell>
        </row>
        <row r="262">
          <cell r="A262" t="str">
            <v>T249</v>
          </cell>
          <cell r="B262" t="str">
            <v>Winooski ID</v>
          </cell>
          <cell r="E262" t="str">
            <v>Chittenden</v>
          </cell>
          <cell r="F262">
            <v>17</v>
          </cell>
          <cell r="H262">
            <v>9873196</v>
          </cell>
          <cell r="I262">
            <v>2592273</v>
          </cell>
          <cell r="J262">
            <v>0</v>
          </cell>
          <cell r="K262">
            <v>0</v>
          </cell>
          <cell r="L262">
            <v>0</v>
          </cell>
          <cell r="M262">
            <v>9873196</v>
          </cell>
          <cell r="N262">
            <v>2592273</v>
          </cell>
          <cell r="O262">
            <v>7280923</v>
          </cell>
          <cell r="P262">
            <v>848.52</v>
          </cell>
          <cell r="Q262">
            <v>20.13</v>
          </cell>
          <cell r="R262">
            <v>122149</v>
          </cell>
          <cell r="S262">
            <v>0</v>
          </cell>
          <cell r="T262">
            <v>7280923</v>
          </cell>
          <cell r="U262">
            <v>8580.73</v>
          </cell>
          <cell r="V262">
            <v>7016862</v>
          </cell>
          <cell r="W262">
            <v>7980.05</v>
          </cell>
          <cell r="X262">
            <v>362324</v>
          </cell>
          <cell r="Y262">
            <v>412.06</v>
          </cell>
          <cell r="Z262">
            <v>7567.99</v>
          </cell>
          <cell r="AA262">
            <v>349642</v>
          </cell>
          <cell r="AB262">
            <v>0</v>
          </cell>
          <cell r="AC262">
            <v>349642</v>
          </cell>
          <cell r="AD262">
            <v>412.06</v>
          </cell>
          <cell r="AE262">
            <v>8168.67</v>
          </cell>
          <cell r="AF262">
            <v>0</v>
          </cell>
          <cell r="AG262">
            <v>0</v>
          </cell>
          <cell r="AH262">
            <v>7280923</v>
          </cell>
          <cell r="AI262">
            <v>8580.73</v>
          </cell>
          <cell r="AJ262">
            <v>1.23021</v>
          </cell>
          <cell r="AK262">
            <v>1.2547999999999999</v>
          </cell>
          <cell r="AL262">
            <v>0.69120000000000004</v>
          </cell>
          <cell r="AM262">
            <v>1.8153999999999999</v>
          </cell>
          <cell r="AN262">
            <v>2.1846000000000001</v>
          </cell>
          <cell r="AO262">
            <v>0.69120000000000004</v>
          </cell>
          <cell r="AP262" t="str">
            <v/>
          </cell>
          <cell r="AQ262">
            <v>1.8153999999999999</v>
          </cell>
          <cell r="AR262">
            <v>2.1846000000000001</v>
          </cell>
          <cell r="AS262">
            <v>0</v>
          </cell>
          <cell r="AT262">
            <v>0</v>
          </cell>
          <cell r="AU262">
            <v>7280923</v>
          </cell>
          <cell r="AV262">
            <v>20.13</v>
          </cell>
          <cell r="AW262">
            <v>122149</v>
          </cell>
          <cell r="AX262">
            <v>7158774</v>
          </cell>
          <cell r="AY262">
            <v>0</v>
          </cell>
          <cell r="AZ262">
            <v>0</v>
          </cell>
          <cell r="BA262" t="str">
            <v xml:space="preserve"> ||</v>
          </cell>
          <cell r="BB262">
            <v>1.2547999999999999</v>
          </cell>
          <cell r="BC262">
            <v>1.8153999999999999</v>
          </cell>
          <cell r="BD262">
            <v>2.1846000000000001</v>
          </cell>
          <cell r="BE262">
            <v>0</v>
          </cell>
          <cell r="BF262">
            <v>1.23021</v>
          </cell>
          <cell r="BG262">
            <v>2.2800000000000001E-2</v>
          </cell>
          <cell r="BH262">
            <v>0</v>
          </cell>
        </row>
        <row r="263">
          <cell r="A263" t="str">
            <v>T250</v>
          </cell>
          <cell r="B263" t="str">
            <v>Wolcott</v>
          </cell>
          <cell r="E263" t="str">
            <v>Lamoille</v>
          </cell>
          <cell r="F263">
            <v>35</v>
          </cell>
          <cell r="H263">
            <v>2862698</v>
          </cell>
          <cell r="I263">
            <v>282672</v>
          </cell>
          <cell r="J263">
            <v>0</v>
          </cell>
          <cell r="K263">
            <v>0</v>
          </cell>
          <cell r="L263">
            <v>0</v>
          </cell>
          <cell r="M263">
            <v>2862698</v>
          </cell>
          <cell r="N263">
            <v>282672</v>
          </cell>
          <cell r="O263">
            <v>2580026</v>
          </cell>
          <cell r="P263">
            <v>284.5</v>
          </cell>
          <cell r="Q263">
            <v>7.68</v>
          </cell>
          <cell r="R263">
            <v>46602</v>
          </cell>
          <cell r="S263">
            <v>0</v>
          </cell>
          <cell r="T263">
            <v>2580026</v>
          </cell>
          <cell r="U263">
            <v>9068.6299999999992</v>
          </cell>
          <cell r="V263">
            <v>2390241</v>
          </cell>
          <cell r="W263">
            <v>8650.26</v>
          </cell>
          <cell r="X263">
            <v>86625</v>
          </cell>
          <cell r="Y263">
            <v>313.5</v>
          </cell>
          <cell r="Z263">
            <v>8336.76</v>
          </cell>
          <cell r="AA263">
            <v>82150</v>
          </cell>
          <cell r="AB263">
            <v>0</v>
          </cell>
          <cell r="AC263">
            <v>82150</v>
          </cell>
          <cell r="AD263">
            <v>288.75</v>
          </cell>
          <cell r="AE263">
            <v>8779.8799999999992</v>
          </cell>
          <cell r="AF263">
            <v>0</v>
          </cell>
          <cell r="AG263">
            <v>0</v>
          </cell>
          <cell r="AH263">
            <v>2580026</v>
          </cell>
          <cell r="AI263">
            <v>9068.6299999999992</v>
          </cell>
          <cell r="AJ263">
            <v>1.30016</v>
          </cell>
          <cell r="AK263">
            <v>1.3262</v>
          </cell>
          <cell r="AL263">
            <v>0.95199999999999996</v>
          </cell>
          <cell r="AM263">
            <v>1.3931</v>
          </cell>
          <cell r="AN263">
            <v>1.5861000000000001</v>
          </cell>
          <cell r="AO263">
            <v>0.95199999999999996</v>
          </cell>
          <cell r="AP263" t="str">
            <v/>
          </cell>
          <cell r="AQ263">
            <v>1.3931</v>
          </cell>
          <cell r="AR263">
            <v>1.5861000000000001</v>
          </cell>
          <cell r="AS263">
            <v>0</v>
          </cell>
          <cell r="AT263">
            <v>0</v>
          </cell>
          <cell r="AU263">
            <v>2580026</v>
          </cell>
          <cell r="AV263">
            <v>7.68</v>
          </cell>
          <cell r="AW263">
            <v>46602</v>
          </cell>
          <cell r="AX263">
            <v>2533424</v>
          </cell>
          <cell r="AY263">
            <v>0</v>
          </cell>
          <cell r="AZ263">
            <v>0</v>
          </cell>
          <cell r="BA263" t="str">
            <v xml:space="preserve"> ||</v>
          </cell>
          <cell r="BB263">
            <v>1.3262</v>
          </cell>
          <cell r="BC263">
            <v>1.3931</v>
          </cell>
          <cell r="BD263">
            <v>1.5861000000000001</v>
          </cell>
          <cell r="BE263">
            <v>0</v>
          </cell>
          <cell r="BF263">
            <v>1.30016</v>
          </cell>
          <cell r="BG263">
            <v>2.41E-2</v>
          </cell>
          <cell r="BH263">
            <v>0</v>
          </cell>
        </row>
        <row r="264">
          <cell r="A264" t="str">
            <v>T251</v>
          </cell>
          <cell r="B264" t="str">
            <v>Woodbury</v>
          </cell>
          <cell r="E264" t="str">
            <v>Washington</v>
          </cell>
          <cell r="F264">
            <v>35</v>
          </cell>
          <cell r="H264">
            <v>1264088</v>
          </cell>
          <cell r="I264">
            <v>178310</v>
          </cell>
          <cell r="J264">
            <v>0</v>
          </cell>
          <cell r="K264">
            <v>0</v>
          </cell>
          <cell r="L264">
            <v>0</v>
          </cell>
          <cell r="M264">
            <v>1264088</v>
          </cell>
          <cell r="N264">
            <v>178310</v>
          </cell>
          <cell r="O264">
            <v>1085778</v>
          </cell>
          <cell r="P264">
            <v>118.85</v>
          </cell>
          <cell r="Q264">
            <v>3.83</v>
          </cell>
          <cell r="R264">
            <v>23240</v>
          </cell>
          <cell r="S264">
            <v>0</v>
          </cell>
          <cell r="T264">
            <v>1085778</v>
          </cell>
          <cell r="U264">
            <v>9135.7000000000007</v>
          </cell>
          <cell r="V264">
            <v>1076455</v>
          </cell>
          <cell r="W264">
            <v>8740.2999999999993</v>
          </cell>
          <cell r="X264">
            <v>18271</v>
          </cell>
          <cell r="Y264">
            <v>148.35</v>
          </cell>
          <cell r="Z264">
            <v>8591.9500000000007</v>
          </cell>
          <cell r="AA264">
            <v>20477</v>
          </cell>
          <cell r="AB264">
            <v>0</v>
          </cell>
          <cell r="AC264">
            <v>20477</v>
          </cell>
          <cell r="AD264">
            <v>172.29</v>
          </cell>
          <cell r="AE264">
            <v>8963.41</v>
          </cell>
          <cell r="AF264">
            <v>0</v>
          </cell>
          <cell r="AG264">
            <v>0</v>
          </cell>
          <cell r="AH264">
            <v>1085778</v>
          </cell>
          <cell r="AI264">
            <v>9135.7000000000007</v>
          </cell>
          <cell r="AJ264">
            <v>1.3097799999999999</v>
          </cell>
          <cell r="AK264">
            <v>1.3360000000000001</v>
          </cell>
          <cell r="AL264">
            <v>0.7863</v>
          </cell>
          <cell r="AM264">
            <v>1.6991000000000001</v>
          </cell>
          <cell r="AN264">
            <v>1.9204000000000001</v>
          </cell>
          <cell r="AO264">
            <v>0.7863</v>
          </cell>
          <cell r="AP264" t="str">
            <v/>
          </cell>
          <cell r="AQ264">
            <v>1.6991000000000001</v>
          </cell>
          <cell r="AR264">
            <v>1.9204000000000001</v>
          </cell>
          <cell r="AS264">
            <v>0</v>
          </cell>
          <cell r="AT264">
            <v>0</v>
          </cell>
          <cell r="AU264">
            <v>1085778</v>
          </cell>
          <cell r="AV264">
            <v>3.83</v>
          </cell>
          <cell r="AW264">
            <v>23240</v>
          </cell>
          <cell r="AX264">
            <v>1062538</v>
          </cell>
          <cell r="AY264">
            <v>0</v>
          </cell>
          <cell r="AZ264">
            <v>0</v>
          </cell>
          <cell r="BA264" t="str">
            <v xml:space="preserve"> ||</v>
          </cell>
          <cell r="BB264">
            <v>1.3360000000000001</v>
          </cell>
          <cell r="BC264">
            <v>1.6991000000000001</v>
          </cell>
          <cell r="BD264">
            <v>1.9204000000000001</v>
          </cell>
          <cell r="BE264">
            <v>0</v>
          </cell>
          <cell r="BF264">
            <v>1.3097799999999999</v>
          </cell>
          <cell r="BG264">
            <v>2.4199999999999999E-2</v>
          </cell>
          <cell r="BH264">
            <v>0</v>
          </cell>
        </row>
        <row r="265">
          <cell r="A265" t="str">
            <v>T252</v>
          </cell>
          <cell r="B265" t="str">
            <v>Woodford</v>
          </cell>
          <cell r="E265" t="str">
            <v>Bennington</v>
          </cell>
          <cell r="F265">
            <v>5</v>
          </cell>
          <cell r="H265">
            <v>671290</v>
          </cell>
          <cell r="I265">
            <v>262351</v>
          </cell>
          <cell r="J265">
            <v>0</v>
          </cell>
          <cell r="K265">
            <v>0</v>
          </cell>
          <cell r="L265">
            <v>0</v>
          </cell>
          <cell r="M265">
            <v>671290</v>
          </cell>
          <cell r="N265">
            <v>262351</v>
          </cell>
          <cell r="O265">
            <v>408939</v>
          </cell>
          <cell r="P265">
            <v>53.61</v>
          </cell>
          <cell r="Q265">
            <v>1.44</v>
          </cell>
          <cell r="R265">
            <v>8738</v>
          </cell>
          <cell r="S265">
            <v>0</v>
          </cell>
          <cell r="T265">
            <v>408939</v>
          </cell>
          <cell r="U265">
            <v>7628.04</v>
          </cell>
          <cell r="V265">
            <v>377740</v>
          </cell>
          <cell r="W265">
            <v>6800</v>
          </cell>
          <cell r="X265">
            <v>12960</v>
          </cell>
          <cell r="Y265">
            <v>233.3</v>
          </cell>
          <cell r="Z265">
            <v>6566.7</v>
          </cell>
          <cell r="AA265">
            <v>14941</v>
          </cell>
          <cell r="AB265">
            <v>0</v>
          </cell>
          <cell r="AC265">
            <v>14941</v>
          </cell>
          <cell r="AD265">
            <v>278.7</v>
          </cell>
          <cell r="AE265">
            <v>7349.34</v>
          </cell>
          <cell r="AF265">
            <v>0</v>
          </cell>
          <cell r="AG265">
            <v>0</v>
          </cell>
          <cell r="AH265">
            <v>408939</v>
          </cell>
          <cell r="AI265">
            <v>7628.04</v>
          </cell>
          <cell r="AJ265">
            <v>1.0936300000000001</v>
          </cell>
          <cell r="AK265">
            <v>1.1154999999999999</v>
          </cell>
          <cell r="AL265">
            <v>1.0174000000000001</v>
          </cell>
          <cell r="AM265">
            <v>1.0964</v>
          </cell>
          <cell r="AN265">
            <v>1.4842</v>
          </cell>
          <cell r="AO265">
            <v>1.0174000000000001</v>
          </cell>
          <cell r="AP265" t="str">
            <v/>
          </cell>
          <cell r="AQ265">
            <v>1.0964</v>
          </cell>
          <cell r="AR265">
            <v>1.4842</v>
          </cell>
          <cell r="AS265">
            <v>0</v>
          </cell>
          <cell r="AT265">
            <v>0</v>
          </cell>
          <cell r="AU265">
            <v>408939</v>
          </cell>
          <cell r="AV265">
            <v>1.44</v>
          </cell>
          <cell r="AW265">
            <v>8738</v>
          </cell>
          <cell r="AX265">
            <v>400201</v>
          </cell>
          <cell r="AY265">
            <v>0</v>
          </cell>
          <cell r="AZ265">
            <v>0</v>
          </cell>
          <cell r="BA265" t="str">
            <v xml:space="preserve"> ||</v>
          </cell>
          <cell r="BB265">
            <v>1.1154999999999999</v>
          </cell>
          <cell r="BC265">
            <v>1.0964</v>
          </cell>
          <cell r="BD265">
            <v>1.4842</v>
          </cell>
          <cell r="BE265">
            <v>0</v>
          </cell>
          <cell r="BF265">
            <v>1.0936300000000001</v>
          </cell>
          <cell r="BG265">
            <v>2.0199999999999999E-2</v>
          </cell>
          <cell r="BH265">
            <v>0</v>
          </cell>
        </row>
        <row r="266">
          <cell r="A266" t="str">
            <v>T253</v>
          </cell>
          <cell r="B266" t="str">
            <v>Woodstock</v>
          </cell>
          <cell r="E266" t="str">
            <v>Windsor</v>
          </cell>
          <cell r="F266">
            <v>51</v>
          </cell>
          <cell r="H266">
            <v>6014206</v>
          </cell>
          <cell r="I266">
            <v>1111613</v>
          </cell>
          <cell r="J266">
            <v>0</v>
          </cell>
          <cell r="K266">
            <v>0</v>
          </cell>
          <cell r="L266">
            <v>0</v>
          </cell>
          <cell r="M266">
            <v>6014206</v>
          </cell>
          <cell r="N266">
            <v>1111613</v>
          </cell>
          <cell r="O266">
            <v>4902593</v>
          </cell>
          <cell r="P266">
            <v>451.62</v>
          </cell>
          <cell r="Q266">
            <v>3.66</v>
          </cell>
          <cell r="R266">
            <v>22209</v>
          </cell>
          <cell r="S266">
            <v>41310</v>
          </cell>
          <cell r="T266">
            <v>4861283</v>
          </cell>
          <cell r="U266">
            <v>10764.1</v>
          </cell>
          <cell r="V266">
            <v>4607832</v>
          </cell>
          <cell r="W266">
            <v>9845.7900000000009</v>
          </cell>
          <cell r="X266">
            <v>168582</v>
          </cell>
          <cell r="Y266">
            <v>360.22</v>
          </cell>
          <cell r="Z266">
            <v>9485.57</v>
          </cell>
          <cell r="AA266">
            <v>278704</v>
          </cell>
          <cell r="AB266">
            <v>0</v>
          </cell>
          <cell r="AC266">
            <v>278704</v>
          </cell>
          <cell r="AD266">
            <v>617.12</v>
          </cell>
          <cell r="AE266">
            <v>10146.98</v>
          </cell>
          <cell r="AF266">
            <v>0</v>
          </cell>
          <cell r="AG266">
            <v>0</v>
          </cell>
          <cell r="AH266">
            <v>4861283</v>
          </cell>
          <cell r="AI266">
            <v>10764.1</v>
          </cell>
          <cell r="AJ266">
            <v>1.5432399999999999</v>
          </cell>
          <cell r="AK266">
            <v>1.5741000000000001</v>
          </cell>
          <cell r="AL266">
            <v>0.93359999999999999</v>
          </cell>
          <cell r="AM266">
            <v>1.6860999999999999</v>
          </cell>
          <cell r="AN266">
            <v>1.6173999999999999</v>
          </cell>
          <cell r="AO266">
            <v>0.93359999999999999</v>
          </cell>
          <cell r="AP266" t="str">
            <v/>
          </cell>
          <cell r="AQ266">
            <v>1.6860999999999999</v>
          </cell>
          <cell r="AR266">
            <v>1.6173999999999999</v>
          </cell>
          <cell r="AS266">
            <v>0</v>
          </cell>
          <cell r="AT266">
            <v>0</v>
          </cell>
          <cell r="AU266">
            <v>4861283</v>
          </cell>
          <cell r="AV266">
            <v>3.66</v>
          </cell>
          <cell r="AW266">
            <v>22209</v>
          </cell>
          <cell r="AX266">
            <v>4839074</v>
          </cell>
          <cell r="AY266">
            <v>0</v>
          </cell>
          <cell r="AZ266">
            <v>0</v>
          </cell>
          <cell r="BA266" t="str">
            <v xml:space="preserve"> ||</v>
          </cell>
          <cell r="BB266">
            <v>1.5741000000000001</v>
          </cell>
          <cell r="BC266">
            <v>1.6860999999999999</v>
          </cell>
          <cell r="BD266">
            <v>1.6173999999999999</v>
          </cell>
          <cell r="BE266">
            <v>0</v>
          </cell>
          <cell r="BF266">
            <v>1.5432399999999999</v>
          </cell>
          <cell r="BG266">
            <v>2.8500000000000001E-2</v>
          </cell>
          <cell r="BH266">
            <v>0</v>
          </cell>
        </row>
        <row r="267">
          <cell r="A267" t="str">
            <v>T254</v>
          </cell>
          <cell r="B267" t="str">
            <v>Worcester</v>
          </cell>
          <cell r="E267" t="str">
            <v>Washington</v>
          </cell>
          <cell r="F267">
            <v>32</v>
          </cell>
          <cell r="H267">
            <v>2028486</v>
          </cell>
          <cell r="I267">
            <v>278638</v>
          </cell>
          <cell r="J267">
            <v>0</v>
          </cell>
          <cell r="K267">
            <v>0</v>
          </cell>
          <cell r="L267">
            <v>0</v>
          </cell>
          <cell r="M267">
            <v>2028486</v>
          </cell>
          <cell r="N267">
            <v>278638</v>
          </cell>
          <cell r="O267">
            <v>1749848</v>
          </cell>
          <cell r="P267">
            <v>163.16</v>
          </cell>
          <cell r="Q267">
            <v>1.67</v>
          </cell>
          <cell r="R267">
            <v>10134</v>
          </cell>
          <cell r="S267">
            <v>0</v>
          </cell>
          <cell r="T267">
            <v>1749848</v>
          </cell>
          <cell r="U267">
            <v>10724.74</v>
          </cell>
          <cell r="V267">
            <v>1728468</v>
          </cell>
          <cell r="W267">
            <v>10222.780000000001</v>
          </cell>
          <cell r="X267">
            <v>122608</v>
          </cell>
          <cell r="Y267">
            <v>725.15</v>
          </cell>
          <cell r="Z267">
            <v>9497.6299999999992</v>
          </cell>
          <cell r="AA267">
            <v>128172</v>
          </cell>
          <cell r="AB267">
            <v>0</v>
          </cell>
          <cell r="AC267">
            <v>128172</v>
          </cell>
          <cell r="AD267">
            <v>785.56</v>
          </cell>
          <cell r="AE267">
            <v>9939.18</v>
          </cell>
          <cell r="AF267">
            <v>0</v>
          </cell>
          <cell r="AG267">
            <v>0</v>
          </cell>
          <cell r="AH267">
            <v>1749848</v>
          </cell>
          <cell r="AI267">
            <v>10724.74</v>
          </cell>
          <cell r="AJ267">
            <v>1.5376000000000001</v>
          </cell>
          <cell r="AK267">
            <v>1.5684</v>
          </cell>
          <cell r="AL267">
            <v>1.0143</v>
          </cell>
          <cell r="AM267">
            <v>1.5463</v>
          </cell>
          <cell r="AN267">
            <v>1.4886999999999999</v>
          </cell>
          <cell r="AO267">
            <v>1.0143</v>
          </cell>
          <cell r="AP267" t="str">
            <v/>
          </cell>
          <cell r="AQ267">
            <v>1.5463</v>
          </cell>
          <cell r="AR267">
            <v>1.4886999999999999</v>
          </cell>
          <cell r="AS267">
            <v>0</v>
          </cell>
          <cell r="AT267">
            <v>0</v>
          </cell>
          <cell r="AU267">
            <v>1749848</v>
          </cell>
          <cell r="AV267">
            <v>1.67</v>
          </cell>
          <cell r="AW267">
            <v>10134</v>
          </cell>
          <cell r="AX267">
            <v>1739714</v>
          </cell>
          <cell r="AY267">
            <v>0</v>
          </cell>
          <cell r="AZ267">
            <v>0</v>
          </cell>
          <cell r="BA267" t="str">
            <v xml:space="preserve"> ||</v>
          </cell>
          <cell r="BB267">
            <v>1.5684</v>
          </cell>
          <cell r="BC267">
            <v>1.5463</v>
          </cell>
          <cell r="BD267">
            <v>1.4886999999999999</v>
          </cell>
          <cell r="BE267">
            <v>0</v>
          </cell>
          <cell r="BF267">
            <v>1.5376000000000001</v>
          </cell>
          <cell r="BG267">
            <v>2.8400000000000002E-2</v>
          </cell>
          <cell r="BH267">
            <v>0</v>
          </cell>
        </row>
        <row r="268">
          <cell r="A268" t="str">
            <v>T255</v>
          </cell>
          <cell r="B268" t="str">
            <v>Buel's Gore</v>
          </cell>
          <cell r="E268" t="str">
            <v>Chittenden</v>
          </cell>
          <cell r="F268">
            <v>12</v>
          </cell>
          <cell r="H268">
            <v>32427</v>
          </cell>
          <cell r="I268">
            <v>206</v>
          </cell>
          <cell r="J268">
            <v>0</v>
          </cell>
          <cell r="K268">
            <v>0</v>
          </cell>
          <cell r="L268">
            <v>0</v>
          </cell>
          <cell r="M268">
            <v>32427</v>
          </cell>
          <cell r="N268">
            <v>206</v>
          </cell>
          <cell r="O268">
            <v>32221</v>
          </cell>
          <cell r="P268">
            <v>3.93</v>
          </cell>
          <cell r="Q268">
            <v>0</v>
          </cell>
          <cell r="R268">
            <v>0</v>
          </cell>
          <cell r="S268">
            <v>0</v>
          </cell>
          <cell r="T268">
            <v>32221</v>
          </cell>
          <cell r="U268">
            <v>8198.73</v>
          </cell>
          <cell r="V268">
            <v>21438</v>
          </cell>
          <cell r="W268">
            <v>8575.2000000000007</v>
          </cell>
          <cell r="X268">
            <v>0</v>
          </cell>
          <cell r="Y268">
            <v>0</v>
          </cell>
          <cell r="Z268">
            <v>8575.2000000000007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8198.73</v>
          </cell>
          <cell r="AF268">
            <v>0</v>
          </cell>
          <cell r="AG268">
            <v>0</v>
          </cell>
          <cell r="AH268">
            <v>32221</v>
          </cell>
          <cell r="AI268">
            <v>8198.73</v>
          </cell>
          <cell r="AJ268">
            <v>1</v>
          </cell>
          <cell r="AK268">
            <v>1.02</v>
          </cell>
          <cell r="AL268">
            <v>0.75270000000000004</v>
          </cell>
          <cell r="AM268">
            <v>1.3551</v>
          </cell>
          <cell r="AN268">
            <v>2.0061</v>
          </cell>
          <cell r="AO268">
            <v>0.75270000000000004</v>
          </cell>
          <cell r="AP268" t="str">
            <v/>
          </cell>
          <cell r="AQ268">
            <v>1.3551</v>
          </cell>
          <cell r="AR268">
            <v>2.0061</v>
          </cell>
          <cell r="AS268">
            <v>0</v>
          </cell>
          <cell r="AT268">
            <v>0</v>
          </cell>
          <cell r="AU268">
            <v>32221</v>
          </cell>
          <cell r="AV268">
            <v>0</v>
          </cell>
          <cell r="AW268">
            <v>0</v>
          </cell>
          <cell r="AX268">
            <v>32221</v>
          </cell>
          <cell r="AY268">
            <v>0</v>
          </cell>
          <cell r="AZ268">
            <v>0</v>
          </cell>
          <cell r="BA268" t="str">
            <v xml:space="preserve"> ||</v>
          </cell>
          <cell r="BB268">
            <v>1.02</v>
          </cell>
          <cell r="BC268">
            <v>1.3551</v>
          </cell>
          <cell r="BD268">
            <v>2.0061</v>
          </cell>
          <cell r="BE268">
            <v>0</v>
          </cell>
          <cell r="BF268">
            <v>1</v>
          </cell>
          <cell r="BG268">
            <v>1.8499999999999999E-2</v>
          </cell>
          <cell r="BH268">
            <v>0</v>
          </cell>
        </row>
        <row r="269">
          <cell r="A269" t="str">
            <v>T256</v>
          </cell>
          <cell r="B269" t="str">
            <v>Averill</v>
          </cell>
          <cell r="E269" t="str">
            <v>Essex</v>
          </cell>
          <cell r="F269">
            <v>19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1</v>
          </cell>
          <cell r="AK269">
            <v>1.02</v>
          </cell>
          <cell r="AL269">
            <v>0.79810000000000003</v>
          </cell>
          <cell r="AM269">
            <v>1.278</v>
          </cell>
          <cell r="AN269">
            <v>1.8919999999999999</v>
          </cell>
          <cell r="AO269">
            <v>0.79810000000000003</v>
          </cell>
          <cell r="AP269" t="str">
            <v/>
          </cell>
          <cell r="AQ269">
            <v>1.278</v>
          </cell>
          <cell r="AR269">
            <v>1.8919999999999999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 t="str">
            <v xml:space="preserve"> ||</v>
          </cell>
          <cell r="BB269">
            <v>1.02</v>
          </cell>
          <cell r="BC269">
            <v>1.278</v>
          </cell>
          <cell r="BD269">
            <v>1.8919999999999999</v>
          </cell>
          <cell r="BE269">
            <v>0</v>
          </cell>
          <cell r="BF269">
            <v>1</v>
          </cell>
          <cell r="BG269">
            <v>1.8499999999999999E-2</v>
          </cell>
          <cell r="BH269">
            <v>0</v>
          </cell>
        </row>
        <row r="270">
          <cell r="A270" t="str">
            <v>T257</v>
          </cell>
          <cell r="B270" t="str">
            <v>Avery's Gore</v>
          </cell>
          <cell r="E270" t="str">
            <v>Essex</v>
          </cell>
          <cell r="F270">
            <v>19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1</v>
          </cell>
          <cell r="AK270">
            <v>1.02</v>
          </cell>
          <cell r="AL270">
            <v>0.98850000000000005</v>
          </cell>
          <cell r="AM270">
            <v>1.0319</v>
          </cell>
          <cell r="AN270">
            <v>1.5276000000000001</v>
          </cell>
          <cell r="AO270">
            <v>0.98850000000000005</v>
          </cell>
          <cell r="AP270" t="str">
            <v/>
          </cell>
          <cell r="AQ270">
            <v>1.0319</v>
          </cell>
          <cell r="AR270">
            <v>1.5276000000000001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 t="str">
            <v xml:space="preserve"> ||</v>
          </cell>
          <cell r="BB270">
            <v>1.02</v>
          </cell>
          <cell r="BC270">
            <v>1.0319</v>
          </cell>
          <cell r="BD270">
            <v>1.5276000000000001</v>
          </cell>
          <cell r="BE270">
            <v>0</v>
          </cell>
          <cell r="BF270">
            <v>1</v>
          </cell>
          <cell r="BG270">
            <v>1.8499999999999999E-2</v>
          </cell>
          <cell r="BH270">
            <v>0</v>
          </cell>
        </row>
        <row r="271">
          <cell r="A271" t="str">
            <v>T258</v>
          </cell>
          <cell r="B271" t="str">
            <v>Ferdinand</v>
          </cell>
          <cell r="E271" t="str">
            <v>Essex</v>
          </cell>
          <cell r="F271">
            <v>31</v>
          </cell>
          <cell r="H271">
            <v>65085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65085</v>
          </cell>
          <cell r="N271">
            <v>0</v>
          </cell>
          <cell r="O271">
            <v>65085</v>
          </cell>
          <cell r="P271">
            <v>3.75</v>
          </cell>
          <cell r="Q271">
            <v>0.61</v>
          </cell>
          <cell r="R271">
            <v>3701</v>
          </cell>
          <cell r="S271">
            <v>0</v>
          </cell>
          <cell r="T271">
            <v>65085</v>
          </cell>
          <cell r="U271">
            <v>17356</v>
          </cell>
          <cell r="V271">
            <v>62565</v>
          </cell>
          <cell r="W271">
            <v>10880.87</v>
          </cell>
          <cell r="X271">
            <v>0</v>
          </cell>
          <cell r="Y271">
            <v>0</v>
          </cell>
          <cell r="Z271">
            <v>10880.87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17356</v>
          </cell>
          <cell r="AF271">
            <v>0</v>
          </cell>
          <cell r="AG271">
            <v>0</v>
          </cell>
          <cell r="AH271">
            <v>65085</v>
          </cell>
          <cell r="AI271">
            <v>17356</v>
          </cell>
          <cell r="AJ271">
            <v>1</v>
          </cell>
          <cell r="AK271">
            <v>1.02</v>
          </cell>
          <cell r="AL271">
            <v>0.87909999999999999</v>
          </cell>
          <cell r="AM271">
            <v>1.1603000000000001</v>
          </cell>
          <cell r="AN271">
            <v>1.7177</v>
          </cell>
          <cell r="AO271">
            <v>0.87909999999999999</v>
          </cell>
          <cell r="AP271" t="str">
            <v/>
          </cell>
          <cell r="AQ271">
            <v>1.1603000000000001</v>
          </cell>
          <cell r="AR271">
            <v>1.7177</v>
          </cell>
          <cell r="AS271">
            <v>0</v>
          </cell>
          <cell r="AT271">
            <v>0</v>
          </cell>
          <cell r="AU271">
            <v>65085</v>
          </cell>
          <cell r="AV271">
            <v>0.61</v>
          </cell>
          <cell r="AW271">
            <v>3701</v>
          </cell>
          <cell r="AX271">
            <v>61384</v>
          </cell>
          <cell r="AY271">
            <v>0</v>
          </cell>
          <cell r="AZ271">
            <v>0</v>
          </cell>
          <cell r="BA271" t="str">
            <v xml:space="preserve"> ||</v>
          </cell>
          <cell r="BB271">
            <v>1.02</v>
          </cell>
          <cell r="BC271">
            <v>1.1603000000000001</v>
          </cell>
          <cell r="BD271">
            <v>1.7177</v>
          </cell>
          <cell r="BE271">
            <v>0</v>
          </cell>
          <cell r="BF271">
            <v>1</v>
          </cell>
          <cell r="BG271">
            <v>1.8499999999999999E-2</v>
          </cell>
          <cell r="BH271">
            <v>0</v>
          </cell>
        </row>
        <row r="272">
          <cell r="A272" t="str">
            <v>T259</v>
          </cell>
          <cell r="B272" t="str">
            <v>Glastenbury</v>
          </cell>
          <cell r="E272" t="str">
            <v>Bennington</v>
          </cell>
          <cell r="F272">
            <v>5</v>
          </cell>
          <cell r="H272">
            <v>15550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15550</v>
          </cell>
          <cell r="N272">
            <v>0</v>
          </cell>
          <cell r="O272">
            <v>15550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15550</v>
          </cell>
          <cell r="U272">
            <v>0</v>
          </cell>
          <cell r="V272">
            <v>13987</v>
          </cell>
          <cell r="W272">
            <v>6216.44</v>
          </cell>
          <cell r="X272">
            <v>0</v>
          </cell>
          <cell r="Y272">
            <v>0</v>
          </cell>
          <cell r="Z272">
            <v>6216.44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15550</v>
          </cell>
          <cell r="AI272">
            <v>0</v>
          </cell>
          <cell r="AJ272">
            <v>1</v>
          </cell>
          <cell r="AK272">
            <v>1.02</v>
          </cell>
          <cell r="AL272">
            <v>0.90920000000000001</v>
          </cell>
          <cell r="AM272">
            <v>1.1218999999999999</v>
          </cell>
          <cell r="AN272">
            <v>1.6608000000000001</v>
          </cell>
          <cell r="AO272">
            <v>0.90920000000000001</v>
          </cell>
          <cell r="AP272" t="str">
            <v/>
          </cell>
          <cell r="AQ272">
            <v>1.1218999999999999</v>
          </cell>
          <cell r="AR272">
            <v>1.6608000000000001</v>
          </cell>
          <cell r="AS272">
            <v>0</v>
          </cell>
          <cell r="AT272">
            <v>0</v>
          </cell>
          <cell r="AU272">
            <v>15550</v>
          </cell>
          <cell r="AV272">
            <v>0</v>
          </cell>
          <cell r="AW272">
            <v>0</v>
          </cell>
          <cell r="AX272">
            <v>15550</v>
          </cell>
          <cell r="AY272">
            <v>0</v>
          </cell>
          <cell r="AZ272">
            <v>0</v>
          </cell>
          <cell r="BA272" t="str">
            <v xml:space="preserve"> ||</v>
          </cell>
          <cell r="BB272">
            <v>1.02</v>
          </cell>
          <cell r="BC272">
            <v>1.1218999999999999</v>
          </cell>
          <cell r="BD272">
            <v>1.6608000000000001</v>
          </cell>
          <cell r="BE272">
            <v>0</v>
          </cell>
          <cell r="BF272">
            <v>1</v>
          </cell>
          <cell r="BG272">
            <v>1.8499999999999999E-2</v>
          </cell>
          <cell r="BH272">
            <v>0</v>
          </cell>
        </row>
        <row r="273">
          <cell r="A273" t="str">
            <v>T260</v>
          </cell>
          <cell r="B273" t="str">
            <v>Lewis</v>
          </cell>
          <cell r="E273" t="str">
            <v>Essex</v>
          </cell>
          <cell r="F273">
            <v>19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1</v>
          </cell>
          <cell r="AK273">
            <v>1.02</v>
          </cell>
          <cell r="AL273">
            <v>0.98680000000000001</v>
          </cell>
          <cell r="AM273">
            <v>1.0336000000000001</v>
          </cell>
          <cell r="AN273">
            <v>1.5302</v>
          </cell>
          <cell r="AO273">
            <v>0.98680000000000001</v>
          </cell>
          <cell r="AP273" t="str">
            <v/>
          </cell>
          <cell r="AQ273">
            <v>1.0336000000000001</v>
          </cell>
          <cell r="AR273">
            <v>1.5302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 t="str">
            <v xml:space="preserve"> ||</v>
          </cell>
          <cell r="BB273">
            <v>1.02</v>
          </cell>
          <cell r="BC273">
            <v>1.0336000000000001</v>
          </cell>
          <cell r="BD273">
            <v>1.5302</v>
          </cell>
          <cell r="BE273">
            <v>0</v>
          </cell>
          <cell r="BF273">
            <v>1</v>
          </cell>
          <cell r="BG273">
            <v>1.8499999999999999E-2</v>
          </cell>
          <cell r="BH273">
            <v>0</v>
          </cell>
        </row>
        <row r="274">
          <cell r="A274" t="str">
            <v>T261</v>
          </cell>
          <cell r="B274" t="str">
            <v>Somerset</v>
          </cell>
          <cell r="E274" t="str">
            <v>Windham</v>
          </cell>
          <cell r="F274">
            <v>49</v>
          </cell>
          <cell r="H274">
            <v>21468</v>
          </cell>
          <cell r="I274">
            <v>3540</v>
          </cell>
          <cell r="J274">
            <v>0</v>
          </cell>
          <cell r="K274">
            <v>0</v>
          </cell>
          <cell r="L274">
            <v>0</v>
          </cell>
          <cell r="M274">
            <v>21468</v>
          </cell>
          <cell r="N274">
            <v>3540</v>
          </cell>
          <cell r="O274">
            <v>17928</v>
          </cell>
          <cell r="P274">
            <v>2</v>
          </cell>
          <cell r="Q274">
            <v>0</v>
          </cell>
          <cell r="R274">
            <v>0</v>
          </cell>
          <cell r="S274">
            <v>0</v>
          </cell>
          <cell r="T274">
            <v>17928</v>
          </cell>
          <cell r="U274">
            <v>8964</v>
          </cell>
          <cell r="V274">
            <v>21536</v>
          </cell>
          <cell r="W274">
            <v>10768</v>
          </cell>
          <cell r="X274">
            <v>0</v>
          </cell>
          <cell r="Y274">
            <v>0</v>
          </cell>
          <cell r="Z274">
            <v>10768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8964</v>
          </cell>
          <cell r="AF274">
            <v>0</v>
          </cell>
          <cell r="AG274">
            <v>0</v>
          </cell>
          <cell r="AH274">
            <v>17928</v>
          </cell>
          <cell r="AI274">
            <v>8964</v>
          </cell>
          <cell r="AJ274">
            <v>1</v>
          </cell>
          <cell r="AK274">
            <v>1.02</v>
          </cell>
          <cell r="AL274">
            <v>1.9213</v>
          </cell>
          <cell r="AM274">
            <v>0.53090000000000004</v>
          </cell>
          <cell r="AN274">
            <v>0.78590000000000004</v>
          </cell>
          <cell r="AO274">
            <v>1.9213</v>
          </cell>
          <cell r="AP274" t="str">
            <v/>
          </cell>
          <cell r="AQ274">
            <v>0.53090000000000004</v>
          </cell>
          <cell r="AR274">
            <v>0.78590000000000004</v>
          </cell>
          <cell r="AS274">
            <v>0</v>
          </cell>
          <cell r="AT274">
            <v>0</v>
          </cell>
          <cell r="AU274">
            <v>17928</v>
          </cell>
          <cell r="AV274">
            <v>0</v>
          </cell>
          <cell r="AW274">
            <v>0</v>
          </cell>
          <cell r="AX274">
            <v>17928</v>
          </cell>
          <cell r="AY274">
            <v>0</v>
          </cell>
          <cell r="AZ274">
            <v>0</v>
          </cell>
          <cell r="BA274" t="str">
            <v xml:space="preserve"> ||</v>
          </cell>
          <cell r="BB274">
            <v>1.02</v>
          </cell>
          <cell r="BC274">
            <v>0.53090000000000004</v>
          </cell>
          <cell r="BD274">
            <v>0.78590000000000004</v>
          </cell>
          <cell r="BE274">
            <v>0</v>
          </cell>
          <cell r="BF274">
            <v>1</v>
          </cell>
          <cell r="BG274">
            <v>1.8499999999999999E-2</v>
          </cell>
          <cell r="BH274">
            <v>0</v>
          </cell>
        </row>
        <row r="275">
          <cell r="A275" t="str">
            <v>T262</v>
          </cell>
          <cell r="B275" t="str">
            <v>Warner's Grant</v>
          </cell>
          <cell r="E275" t="str">
            <v>Essex</v>
          </cell>
          <cell r="F275">
            <v>19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1</v>
          </cell>
          <cell r="AK275">
            <v>1.02</v>
          </cell>
          <cell r="AL275">
            <v>0.78510000000000002</v>
          </cell>
          <cell r="AM275">
            <v>1.2991999999999999</v>
          </cell>
          <cell r="AN275">
            <v>1.9233</v>
          </cell>
          <cell r="AO275">
            <v>0.78510000000000002</v>
          </cell>
          <cell r="AP275" t="str">
            <v/>
          </cell>
          <cell r="AQ275">
            <v>1.2991999999999999</v>
          </cell>
          <cell r="AR275">
            <v>1.9233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 t="str">
            <v xml:space="preserve"> ||</v>
          </cell>
          <cell r="BB275">
            <v>1.02</v>
          </cell>
          <cell r="BC275">
            <v>1.2991999999999999</v>
          </cell>
          <cell r="BD275">
            <v>1.9233</v>
          </cell>
          <cell r="BE275">
            <v>0</v>
          </cell>
          <cell r="BF275">
            <v>1</v>
          </cell>
          <cell r="BG275">
            <v>1.8499999999999999E-2</v>
          </cell>
          <cell r="BH275">
            <v>0</v>
          </cell>
        </row>
        <row r="276">
          <cell r="A276" t="str">
            <v>T263</v>
          </cell>
          <cell r="B276" t="str">
            <v>Warren's Gore</v>
          </cell>
          <cell r="E276" t="str">
            <v>Essex</v>
          </cell>
          <cell r="F276">
            <v>19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1</v>
          </cell>
          <cell r="AK276">
            <v>1.02</v>
          </cell>
          <cell r="AL276">
            <v>0.78900000000000003</v>
          </cell>
          <cell r="AM276">
            <v>1.2927999999999999</v>
          </cell>
          <cell r="AN276">
            <v>1.9137999999999999</v>
          </cell>
          <cell r="AO276">
            <v>0.78900000000000003</v>
          </cell>
          <cell r="AP276" t="str">
            <v/>
          </cell>
          <cell r="AQ276">
            <v>1.2927999999999999</v>
          </cell>
          <cell r="AR276">
            <v>1.9137999999999999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 t="str">
            <v xml:space="preserve"> ||</v>
          </cell>
          <cell r="BB276">
            <v>1.02</v>
          </cell>
          <cell r="BC276">
            <v>1.2927999999999999</v>
          </cell>
          <cell r="BD276">
            <v>1.9137999999999999</v>
          </cell>
          <cell r="BE276">
            <v>0</v>
          </cell>
          <cell r="BF276">
            <v>1</v>
          </cell>
          <cell r="BG276">
            <v>1.8499999999999999E-2</v>
          </cell>
          <cell r="BH276">
            <v>0</v>
          </cell>
        </row>
        <row r="277">
          <cell r="A277" t="str">
            <v>V002</v>
          </cell>
          <cell r="B277" t="str">
            <v>Barre Regional Vocational-Technical Center</v>
          </cell>
          <cell r="E277" t="str">
            <v>Washington</v>
          </cell>
          <cell r="F277">
            <v>61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 t="str">
            <v/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 t="str">
            <v xml:space="preserve"> ||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</row>
        <row r="278">
          <cell r="A278" t="str">
            <v>V004</v>
          </cell>
          <cell r="B278" t="str">
            <v>Burlington Technical Center</v>
          </cell>
          <cell r="E278" t="str">
            <v>Chittenden</v>
          </cell>
          <cell r="F278">
            <v>15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 t="str">
            <v/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 t="str">
            <v xml:space="preserve"> ||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</row>
        <row r="279">
          <cell r="A279" t="str">
            <v>V005</v>
          </cell>
          <cell r="B279" t="str">
            <v>Cold Hollow Career Center</v>
          </cell>
          <cell r="E279" t="str">
            <v>Franklin</v>
          </cell>
          <cell r="F279">
            <v>20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 t="str">
            <v/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 t="str">
            <v xml:space="preserve"> ||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</row>
        <row r="280">
          <cell r="A280" t="str">
            <v>V006</v>
          </cell>
          <cell r="B280" t="str">
            <v>Essex Technical Center</v>
          </cell>
          <cell r="E280" t="str">
            <v>Chittenden</v>
          </cell>
          <cell r="F280">
            <v>13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 t="str">
            <v/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 t="str">
            <v xml:space="preserve"> ||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</row>
        <row r="281">
          <cell r="A281" t="str">
            <v>V007</v>
          </cell>
          <cell r="B281" t="str">
            <v>Hartford Area Career and Technology Center</v>
          </cell>
          <cell r="E281" t="str">
            <v>Windsor</v>
          </cell>
          <cell r="F281">
            <v>54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 t="str">
            <v/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 t="str">
            <v xml:space="preserve"> ||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</row>
        <row r="282">
          <cell r="A282" t="str">
            <v>V008</v>
          </cell>
          <cell r="B282" t="str">
            <v>Green Mountain Technology and Career Center</v>
          </cell>
          <cell r="E282" t="str">
            <v>Lamoille</v>
          </cell>
          <cell r="F282">
            <v>25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 t="str">
            <v/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 t="str">
            <v xml:space="preserve"> ||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</row>
        <row r="283">
          <cell r="A283" t="str">
            <v>V010</v>
          </cell>
          <cell r="B283" t="str">
            <v>North Country Career Center</v>
          </cell>
          <cell r="E283" t="str">
            <v>Orleans</v>
          </cell>
          <cell r="F283">
            <v>31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 t="str">
            <v/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 t="str">
            <v xml:space="preserve"> ||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</row>
        <row r="284">
          <cell r="A284" t="str">
            <v>V003</v>
          </cell>
          <cell r="B284" t="str">
            <v>Northwest Technical Center</v>
          </cell>
          <cell r="E284" t="str">
            <v>Franklin</v>
          </cell>
          <cell r="F284">
            <v>23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 t="str">
            <v/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 t="str">
            <v xml:space="preserve"> ||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</row>
        <row r="285">
          <cell r="A285" t="str">
            <v>V001</v>
          </cell>
          <cell r="B285" t="str">
            <v>Patricia A. Hannaford Career Center</v>
          </cell>
          <cell r="E285" t="str">
            <v>Addison</v>
          </cell>
          <cell r="F285">
            <v>3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 t="str">
            <v/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 t="str">
            <v xml:space="preserve"> ||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</row>
        <row r="286">
          <cell r="A286" t="str">
            <v>V012</v>
          </cell>
          <cell r="B286" t="str">
            <v>Randolph Area Vocational Center</v>
          </cell>
          <cell r="E286" t="str">
            <v>Orange</v>
          </cell>
          <cell r="F286">
            <v>28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 t="str">
            <v/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 t="str">
            <v xml:space="preserve"> ||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</row>
        <row r="287">
          <cell r="A287" t="str">
            <v>V011</v>
          </cell>
          <cell r="B287" t="str">
            <v>River Bend Career and Technical Center</v>
          </cell>
          <cell r="E287" t="str">
            <v>Orange</v>
          </cell>
          <cell r="F287">
            <v>27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 t="str">
            <v/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 t="str">
            <v xml:space="preserve"> ||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</row>
        <row r="288">
          <cell r="A288" t="str">
            <v>V014</v>
          </cell>
          <cell r="B288" t="str">
            <v>Windham Regional Career Center</v>
          </cell>
          <cell r="E288" t="str">
            <v>Windham</v>
          </cell>
          <cell r="F288">
            <v>48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 t="str">
            <v/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 t="str">
            <v xml:space="preserve"> ||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</row>
        <row r="289">
          <cell r="A289" t="str">
            <v>V009</v>
          </cell>
          <cell r="B289" t="str">
            <v>Southwest Vermont Career Development Center</v>
          </cell>
          <cell r="E289" t="str">
            <v>Bennington</v>
          </cell>
          <cell r="F289">
            <v>5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 t="str">
            <v/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 t="str">
            <v xml:space="preserve"> ||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</row>
        <row r="290">
          <cell r="A290" t="str">
            <v>V013</v>
          </cell>
          <cell r="B290" t="str">
            <v>Stafford Technical Center</v>
          </cell>
          <cell r="E290" t="str">
            <v>Rutland</v>
          </cell>
          <cell r="F290">
            <v>40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 t="str">
            <v/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 t="str">
            <v xml:space="preserve"> ||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</row>
        <row r="291">
          <cell r="A291" t="str">
            <v>V016</v>
          </cell>
          <cell r="B291" t="str">
            <v>River Valley Technical Center</v>
          </cell>
          <cell r="E291" t="str">
            <v>Windsor</v>
          </cell>
          <cell r="F291">
            <v>56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 t="str">
            <v/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 t="str">
            <v xml:space="preserve"> ||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</row>
        <row r="292">
          <cell r="A292" t="str">
            <v>J105</v>
          </cell>
          <cell r="B292" t="str">
            <v>Jay Westfield Joint Contract District</v>
          </cell>
          <cell r="E292" t="str">
            <v>Orleans</v>
          </cell>
          <cell r="F292">
            <v>31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 t="str">
            <v/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 t="str">
            <v xml:space="preserve"> ||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1</v>
          </cell>
        </row>
        <row r="293">
          <cell r="A293" t="str">
            <v>U043</v>
          </cell>
          <cell r="B293" t="str">
            <v>Lakeview USD #043</v>
          </cell>
          <cell r="E293" t="str">
            <v>Orleans</v>
          </cell>
          <cell r="F293">
            <v>35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 t="str">
            <v/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 t="str">
            <v xml:space="preserve"> ||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</row>
        <row r="294">
          <cell r="A294" t="str">
            <v>U023</v>
          </cell>
          <cell r="B294" t="str">
            <v>Currier Memorial USD#023</v>
          </cell>
          <cell r="E294" t="str">
            <v>Rutland</v>
          </cell>
          <cell r="F294">
            <v>6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 t="str">
            <v/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 t="str">
            <v xml:space="preserve"> ||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</row>
        <row r="295">
          <cell r="A295" t="str">
            <v>U037</v>
          </cell>
          <cell r="B295" t="str">
            <v>Miller's Run USD#37</v>
          </cell>
          <cell r="E295" t="str">
            <v>Caledonia</v>
          </cell>
          <cell r="F295">
            <v>8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 t="str">
            <v/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 t="str">
            <v xml:space="preserve"> ||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</row>
        <row r="296">
          <cell r="A296" t="str">
            <v>R816</v>
          </cell>
          <cell r="B296" t="str">
            <v>Randolph VAST</v>
          </cell>
          <cell r="E296" t="str">
            <v>Orange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37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 t="str">
            <v/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 t="str">
            <v xml:space="preserve"> ||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1</v>
          </cell>
        </row>
        <row r="297">
          <cell r="A297" t="str">
            <v>T999</v>
          </cell>
          <cell r="B297" t="str">
            <v>Statewide Total</v>
          </cell>
          <cell r="H297">
            <v>1195136878</v>
          </cell>
          <cell r="I297">
            <v>231739675</v>
          </cell>
          <cell r="J297">
            <v>451427</v>
          </cell>
          <cell r="K297">
            <v>0</v>
          </cell>
          <cell r="L297">
            <v>451427</v>
          </cell>
          <cell r="M297">
            <v>1194685451</v>
          </cell>
          <cell r="N297">
            <v>231288248</v>
          </cell>
          <cell r="O297">
            <v>963397203</v>
          </cell>
          <cell r="P297">
            <v>98642.22</v>
          </cell>
          <cell r="Q297">
            <v>2514.96</v>
          </cell>
          <cell r="R297">
            <v>15260773</v>
          </cell>
          <cell r="S297">
            <v>420208</v>
          </cell>
          <cell r="T297">
            <v>962976995</v>
          </cell>
          <cell r="U297">
            <v>9765.98</v>
          </cell>
          <cell r="V297">
            <v>908604879</v>
          </cell>
          <cell r="W297">
            <v>9086.59</v>
          </cell>
          <cell r="X297">
            <v>35792444</v>
          </cell>
          <cell r="Y297">
            <v>357.95</v>
          </cell>
          <cell r="Z297">
            <v>8728.64</v>
          </cell>
          <cell r="AA297">
            <v>38281339</v>
          </cell>
          <cell r="AB297">
            <v>439218</v>
          </cell>
          <cell r="AC297">
            <v>37842121</v>
          </cell>
          <cell r="AD297">
            <v>383.77</v>
          </cell>
          <cell r="AE297">
            <v>9382.2099999999991</v>
          </cell>
          <cell r="AF297">
            <v>0</v>
          </cell>
          <cell r="AG297">
            <v>699885</v>
          </cell>
          <cell r="AH297">
            <v>963676880</v>
          </cell>
          <cell r="AI297">
            <v>9769.42</v>
          </cell>
          <cell r="AJ297">
            <v>1.40063</v>
          </cell>
          <cell r="AK297">
            <v>1.4286000000000001</v>
          </cell>
          <cell r="AL297">
            <v>0.82389999999999997</v>
          </cell>
          <cell r="AM297">
            <v>1.7339</v>
          </cell>
          <cell r="AN297">
            <v>1.8327</v>
          </cell>
          <cell r="AO297">
            <v>0</v>
          </cell>
          <cell r="AP297" t="str">
            <v>NA</v>
          </cell>
          <cell r="AQ297">
            <v>1.7339</v>
          </cell>
          <cell r="AR297">
            <v>1.8327</v>
          </cell>
          <cell r="AS297">
            <v>47</v>
          </cell>
          <cell r="AT297">
            <v>46</v>
          </cell>
          <cell r="AU297">
            <v>962976995</v>
          </cell>
          <cell r="AV297">
            <v>2514.96</v>
          </cell>
          <cell r="AW297">
            <v>15260773</v>
          </cell>
          <cell r="AX297">
            <v>947716222</v>
          </cell>
          <cell r="AY297">
            <v>6</v>
          </cell>
          <cell r="AZ297">
            <v>21328</v>
          </cell>
          <cell r="BA297" t="str">
            <v xml:space="preserve"> ||</v>
          </cell>
          <cell r="BB297">
            <v>1.4286000000000001</v>
          </cell>
          <cell r="BC297">
            <v>1.7339</v>
          </cell>
          <cell r="BD297">
            <v>1.8327</v>
          </cell>
          <cell r="BE297">
            <v>6</v>
          </cell>
          <cell r="BF297">
            <v>1.40063</v>
          </cell>
          <cell r="BG297">
            <v>2.5899999999999999E-2</v>
          </cell>
          <cell r="BH297">
            <v>2</v>
          </cell>
        </row>
      </sheetData>
      <sheetData sheetId="3">
        <row r="17">
          <cell r="A17" t="str">
            <v>T001</v>
          </cell>
          <cell r="B17" t="str">
            <v>Addison</v>
          </cell>
          <cell r="E17" t="str">
            <v>Addison</v>
          </cell>
          <cell r="F17">
            <v>2</v>
          </cell>
          <cell r="H17">
            <v>2637056</v>
          </cell>
          <cell r="I17">
            <v>0</v>
          </cell>
          <cell r="J17">
            <v>0</v>
          </cell>
          <cell r="K17">
            <v>0</v>
          </cell>
          <cell r="L17">
            <v>2637056</v>
          </cell>
          <cell r="M17">
            <v>307141</v>
          </cell>
          <cell r="N17">
            <v>2329915</v>
          </cell>
          <cell r="O17">
            <v>246.47</v>
          </cell>
          <cell r="P17">
            <v>5.42</v>
          </cell>
          <cell r="Q17">
            <v>32065</v>
          </cell>
          <cell r="R17">
            <v>0</v>
          </cell>
          <cell r="S17">
            <v>0</v>
          </cell>
          <cell r="T17">
            <v>2329915</v>
          </cell>
          <cell r="U17">
            <v>9453.14</v>
          </cell>
          <cell r="V17">
            <v>2318177</v>
          </cell>
          <cell r="W17">
            <v>9174</v>
          </cell>
          <cell r="X17">
            <v>149457</v>
          </cell>
          <cell r="Y17">
            <v>591.46</v>
          </cell>
          <cell r="Z17">
            <v>8582.5400000000009</v>
          </cell>
          <cell r="AA17">
            <v>0</v>
          </cell>
          <cell r="AB17">
            <v>0</v>
          </cell>
          <cell r="AC17">
            <v>9453.14</v>
          </cell>
          <cell r="AD17">
            <v>0</v>
          </cell>
          <cell r="AE17">
            <v>0</v>
          </cell>
          <cell r="AF17">
            <v>2329915</v>
          </cell>
          <cell r="AG17">
            <v>9453.14</v>
          </cell>
          <cell r="AH17">
            <v>1.3901699999999999</v>
          </cell>
          <cell r="AI17">
            <v>1.4597</v>
          </cell>
          <cell r="AJ17">
            <v>0.8076000000000001</v>
          </cell>
          <cell r="AK17">
            <v>1.8075000000000001</v>
          </cell>
          <cell r="AL17">
            <v>1.9069</v>
          </cell>
          <cell r="AM17">
            <v>0</v>
          </cell>
          <cell r="AN17" t="str">
            <v/>
          </cell>
          <cell r="AO17">
            <v>1.8075000000000001</v>
          </cell>
          <cell r="AP17">
            <v>1.9069</v>
          </cell>
          <cell r="AQ17">
            <v>0</v>
          </cell>
          <cell r="AR17">
            <v>0</v>
          </cell>
          <cell r="AS17">
            <v>2329915</v>
          </cell>
          <cell r="AT17">
            <v>5.42</v>
          </cell>
          <cell r="AU17">
            <v>32065</v>
          </cell>
          <cell r="AV17">
            <v>2297850</v>
          </cell>
          <cell r="AW17">
            <v>0</v>
          </cell>
          <cell r="AX17">
            <v>0</v>
          </cell>
          <cell r="AY17" t="str">
            <v xml:space="preserve"> ||</v>
          </cell>
          <cell r="AZ17">
            <v>1.4597</v>
          </cell>
          <cell r="BA17">
            <v>1.8075000000000001</v>
          </cell>
          <cell r="BB17">
            <v>1.9069</v>
          </cell>
          <cell r="BC17">
            <v>0</v>
          </cell>
          <cell r="BD17">
            <v>1.3901699999999999</v>
          </cell>
          <cell r="BE17">
            <v>2.64E-2</v>
          </cell>
          <cell r="BF17">
            <v>0</v>
          </cell>
        </row>
        <row r="18">
          <cell r="A18" t="str">
            <v>T002</v>
          </cell>
          <cell r="B18" t="str">
            <v>Albany</v>
          </cell>
          <cell r="E18" t="str">
            <v>Orleans</v>
          </cell>
          <cell r="F18">
            <v>34</v>
          </cell>
          <cell r="H18">
            <v>1828737</v>
          </cell>
          <cell r="I18">
            <v>0</v>
          </cell>
          <cell r="J18">
            <v>0</v>
          </cell>
          <cell r="K18">
            <v>0</v>
          </cell>
          <cell r="L18">
            <v>1828737</v>
          </cell>
          <cell r="M18">
            <v>266772</v>
          </cell>
          <cell r="N18">
            <v>1561965</v>
          </cell>
          <cell r="O18">
            <v>169.65</v>
          </cell>
          <cell r="P18">
            <v>1.08</v>
          </cell>
          <cell r="Q18">
            <v>6389</v>
          </cell>
          <cell r="R18">
            <v>0</v>
          </cell>
          <cell r="S18">
            <v>0</v>
          </cell>
          <cell r="T18">
            <v>1561965</v>
          </cell>
          <cell r="U18">
            <v>9206.98</v>
          </cell>
          <cell r="V18">
            <v>1277345</v>
          </cell>
          <cell r="W18">
            <v>7986.9</v>
          </cell>
          <cell r="X18">
            <v>118257</v>
          </cell>
          <cell r="Y18">
            <v>739.43</v>
          </cell>
          <cell r="Z18">
            <v>7247.47</v>
          </cell>
          <cell r="AA18">
            <v>115000</v>
          </cell>
          <cell r="AB18">
            <v>677.87</v>
          </cell>
          <cell r="AC18">
            <v>8529.11</v>
          </cell>
          <cell r="AD18">
            <v>0</v>
          </cell>
          <cell r="AE18">
            <v>0</v>
          </cell>
          <cell r="AF18">
            <v>1561965</v>
          </cell>
          <cell r="AG18">
            <v>9206.98</v>
          </cell>
          <cell r="AH18">
            <v>1.3539699999999999</v>
          </cell>
          <cell r="AI18">
            <v>1.4217</v>
          </cell>
          <cell r="AJ18">
            <v>0.97150000000000003</v>
          </cell>
          <cell r="AK18">
            <v>1.4634</v>
          </cell>
          <cell r="AL18">
            <v>1.5851999999999999</v>
          </cell>
          <cell r="AM18">
            <v>0</v>
          </cell>
          <cell r="AN18" t="str">
            <v/>
          </cell>
          <cell r="AO18">
            <v>1.4634</v>
          </cell>
          <cell r="AP18">
            <v>1.5851999999999999</v>
          </cell>
          <cell r="AQ18">
            <v>0</v>
          </cell>
          <cell r="AR18">
            <v>0</v>
          </cell>
          <cell r="AS18">
            <v>1561965</v>
          </cell>
          <cell r="AT18">
            <v>1.08</v>
          </cell>
          <cell r="AU18">
            <v>6389</v>
          </cell>
          <cell r="AV18">
            <v>1555576</v>
          </cell>
          <cell r="AW18">
            <v>0</v>
          </cell>
          <cell r="AX18">
            <v>0</v>
          </cell>
          <cell r="AY18" t="str">
            <v xml:space="preserve"> ||</v>
          </cell>
          <cell r="AZ18">
            <v>1.4217</v>
          </cell>
          <cell r="BA18">
            <v>1.4634</v>
          </cell>
          <cell r="BB18">
            <v>1.5851999999999999</v>
          </cell>
          <cell r="BC18">
            <v>0</v>
          </cell>
          <cell r="BD18">
            <v>1.3539699999999999</v>
          </cell>
          <cell r="BE18">
            <v>2.5700000000000001E-2</v>
          </cell>
          <cell r="BF18">
            <v>0</v>
          </cell>
        </row>
        <row r="19">
          <cell r="A19" t="str">
            <v>T003</v>
          </cell>
          <cell r="B19" t="str">
            <v>Alburg</v>
          </cell>
          <cell r="E19" t="str">
            <v>Grand Isle</v>
          </cell>
          <cell r="F19">
            <v>24</v>
          </cell>
          <cell r="H19">
            <v>3595048</v>
          </cell>
          <cell r="I19">
            <v>0</v>
          </cell>
          <cell r="J19">
            <v>0</v>
          </cell>
          <cell r="K19">
            <v>0</v>
          </cell>
          <cell r="L19">
            <v>3595048</v>
          </cell>
          <cell r="M19">
            <v>703347</v>
          </cell>
          <cell r="N19">
            <v>2891701</v>
          </cell>
          <cell r="O19">
            <v>359.13</v>
          </cell>
          <cell r="P19">
            <v>1.4</v>
          </cell>
          <cell r="Q19">
            <v>8282</v>
          </cell>
          <cell r="R19">
            <v>0</v>
          </cell>
          <cell r="S19">
            <v>0</v>
          </cell>
          <cell r="T19">
            <v>2891701</v>
          </cell>
          <cell r="U19">
            <v>8051.96</v>
          </cell>
          <cell r="V19">
            <v>2784365</v>
          </cell>
          <cell r="W19">
            <v>7835.12</v>
          </cell>
          <cell r="X19">
            <v>14.02</v>
          </cell>
          <cell r="Y19">
            <v>0.04</v>
          </cell>
          <cell r="Z19">
            <v>7835.08</v>
          </cell>
          <cell r="AA19">
            <v>0</v>
          </cell>
          <cell r="AB19">
            <v>0</v>
          </cell>
          <cell r="AC19">
            <v>8051.96</v>
          </cell>
          <cell r="AD19">
            <v>0</v>
          </cell>
          <cell r="AE19">
            <v>0</v>
          </cell>
          <cell r="AF19">
            <v>2891701</v>
          </cell>
          <cell r="AG19">
            <v>8051.96</v>
          </cell>
          <cell r="AH19">
            <v>1.18411</v>
          </cell>
          <cell r="AI19">
            <v>1.2433000000000001</v>
          </cell>
          <cell r="AJ19">
            <v>0.9516</v>
          </cell>
          <cell r="AK19">
            <v>1.3065</v>
          </cell>
          <cell r="AL19">
            <v>1.6183000000000001</v>
          </cell>
          <cell r="AM19">
            <v>0</v>
          </cell>
          <cell r="AN19" t="str">
            <v/>
          </cell>
          <cell r="AO19">
            <v>1.3065</v>
          </cell>
          <cell r="AP19">
            <v>1.6183000000000001</v>
          </cell>
          <cell r="AQ19">
            <v>0</v>
          </cell>
          <cell r="AR19">
            <v>0</v>
          </cell>
          <cell r="AS19">
            <v>2891701</v>
          </cell>
          <cell r="AT19">
            <v>1.4</v>
          </cell>
          <cell r="AU19">
            <v>8282</v>
          </cell>
          <cell r="AV19">
            <v>2883419</v>
          </cell>
          <cell r="AW19">
            <v>0</v>
          </cell>
          <cell r="AX19">
            <v>0</v>
          </cell>
          <cell r="AY19" t="str">
            <v xml:space="preserve"> ||</v>
          </cell>
          <cell r="AZ19">
            <v>1.2433000000000001</v>
          </cell>
          <cell r="BA19">
            <v>1.3065</v>
          </cell>
          <cell r="BB19">
            <v>1.6183000000000001</v>
          </cell>
          <cell r="BC19">
            <v>0</v>
          </cell>
          <cell r="BD19">
            <v>1.18411</v>
          </cell>
          <cell r="BE19">
            <v>2.2499999999999999E-2</v>
          </cell>
          <cell r="BF19">
            <v>0</v>
          </cell>
        </row>
        <row r="20">
          <cell r="A20" t="str">
            <v>T004</v>
          </cell>
          <cell r="B20" t="str">
            <v>Andover</v>
          </cell>
          <cell r="E20" t="str">
            <v>Windsor</v>
          </cell>
          <cell r="F20">
            <v>53</v>
          </cell>
          <cell r="H20">
            <v>622039</v>
          </cell>
          <cell r="I20">
            <v>0</v>
          </cell>
          <cell r="J20">
            <v>0</v>
          </cell>
          <cell r="K20">
            <v>0</v>
          </cell>
          <cell r="L20">
            <v>622039</v>
          </cell>
          <cell r="M20">
            <v>86369</v>
          </cell>
          <cell r="N20">
            <v>535670</v>
          </cell>
          <cell r="O20">
            <v>62.04</v>
          </cell>
          <cell r="P20">
            <v>1.1599999999999999</v>
          </cell>
          <cell r="Q20">
            <v>6863</v>
          </cell>
          <cell r="R20">
            <v>0</v>
          </cell>
          <cell r="S20">
            <v>519</v>
          </cell>
          <cell r="T20">
            <v>535151</v>
          </cell>
          <cell r="U20">
            <v>8625.9</v>
          </cell>
          <cell r="V20">
            <v>745231</v>
          </cell>
          <cell r="W20">
            <v>11891.35</v>
          </cell>
          <cell r="X20">
            <v>11229</v>
          </cell>
          <cell r="Y20">
            <v>179.18</v>
          </cell>
          <cell r="Z20">
            <v>11712.17</v>
          </cell>
          <cell r="AA20">
            <v>1817</v>
          </cell>
          <cell r="AB20">
            <v>29.29</v>
          </cell>
          <cell r="AC20">
            <v>8596.61</v>
          </cell>
          <cell r="AD20">
            <v>0</v>
          </cell>
          <cell r="AE20">
            <v>0</v>
          </cell>
          <cell r="AF20">
            <v>535151</v>
          </cell>
          <cell r="AG20">
            <v>8625.9</v>
          </cell>
          <cell r="AH20">
            <v>1.26851</v>
          </cell>
          <cell r="AI20">
            <v>1.3319000000000001</v>
          </cell>
          <cell r="AJ20">
            <v>0.90529999999999999</v>
          </cell>
          <cell r="AK20">
            <v>1.4712000000000001</v>
          </cell>
          <cell r="AL20">
            <v>1.7011000000000001</v>
          </cell>
          <cell r="AM20">
            <v>0</v>
          </cell>
          <cell r="AN20" t="str">
            <v/>
          </cell>
          <cell r="AO20">
            <v>1.4712000000000001</v>
          </cell>
          <cell r="AP20">
            <v>1.7011000000000001</v>
          </cell>
          <cell r="AQ20">
            <v>0</v>
          </cell>
          <cell r="AR20">
            <v>0</v>
          </cell>
          <cell r="AS20">
            <v>535151</v>
          </cell>
          <cell r="AT20">
            <v>1.1599999999999999</v>
          </cell>
          <cell r="AU20">
            <v>6863</v>
          </cell>
          <cell r="AV20">
            <v>528288</v>
          </cell>
          <cell r="AW20">
            <v>0</v>
          </cell>
          <cell r="AX20">
            <v>0</v>
          </cell>
          <cell r="AY20" t="str">
            <v xml:space="preserve"> ||</v>
          </cell>
          <cell r="AZ20">
            <v>1.3319000000000001</v>
          </cell>
          <cell r="BA20">
            <v>1.4712000000000001</v>
          </cell>
          <cell r="BB20">
            <v>1.7011000000000001</v>
          </cell>
          <cell r="BC20">
            <v>0</v>
          </cell>
          <cell r="BD20">
            <v>1.26851</v>
          </cell>
          <cell r="BE20">
            <v>2.41E-2</v>
          </cell>
          <cell r="BF20">
            <v>0</v>
          </cell>
        </row>
        <row r="21">
          <cell r="A21" t="str">
            <v>T005</v>
          </cell>
          <cell r="B21" t="str">
            <v>Arlington</v>
          </cell>
          <cell r="E21" t="str">
            <v>Bennington</v>
          </cell>
          <cell r="F21">
            <v>60</v>
          </cell>
          <cell r="H21">
            <v>4929470</v>
          </cell>
          <cell r="I21">
            <v>0</v>
          </cell>
          <cell r="J21">
            <v>0</v>
          </cell>
          <cell r="K21">
            <v>0</v>
          </cell>
          <cell r="L21">
            <v>4929470</v>
          </cell>
          <cell r="M21">
            <v>1105704</v>
          </cell>
          <cell r="N21">
            <v>3823766</v>
          </cell>
          <cell r="O21">
            <v>387.16</v>
          </cell>
          <cell r="P21">
            <v>4.13</v>
          </cell>
          <cell r="Q21">
            <v>24433</v>
          </cell>
          <cell r="R21">
            <v>0</v>
          </cell>
          <cell r="S21">
            <v>0</v>
          </cell>
          <cell r="T21">
            <v>3823766</v>
          </cell>
          <cell r="U21">
            <v>9876.4500000000007</v>
          </cell>
          <cell r="V21">
            <v>3621643</v>
          </cell>
          <cell r="W21">
            <v>9027.0300000000007</v>
          </cell>
          <cell r="X21">
            <v>388667</v>
          </cell>
          <cell r="Y21">
            <v>968.76</v>
          </cell>
          <cell r="Z21">
            <v>8058.27</v>
          </cell>
          <cell r="AA21">
            <v>350476</v>
          </cell>
          <cell r="AB21">
            <v>905.25</v>
          </cell>
          <cell r="AC21">
            <v>8971.2000000000007</v>
          </cell>
          <cell r="AD21">
            <v>0</v>
          </cell>
          <cell r="AE21">
            <v>0</v>
          </cell>
          <cell r="AF21">
            <v>3823766</v>
          </cell>
          <cell r="AG21">
            <v>9876.4500000000007</v>
          </cell>
          <cell r="AH21">
            <v>1.45242</v>
          </cell>
          <cell r="AI21">
            <v>1.5249999999999999</v>
          </cell>
          <cell r="AJ21">
            <v>0.9022</v>
          </cell>
          <cell r="AK21">
            <v>1.6902999999999999</v>
          </cell>
          <cell r="AL21">
            <v>1.7069000000000001</v>
          </cell>
          <cell r="AM21">
            <v>0</v>
          </cell>
          <cell r="AN21" t="str">
            <v/>
          </cell>
          <cell r="AO21">
            <v>1.6902999999999999</v>
          </cell>
          <cell r="AP21">
            <v>1.7069000000000001</v>
          </cell>
          <cell r="AQ21">
            <v>0</v>
          </cell>
          <cell r="AR21">
            <v>0</v>
          </cell>
          <cell r="AS21">
            <v>3823766</v>
          </cell>
          <cell r="AT21">
            <v>4.13</v>
          </cell>
          <cell r="AU21">
            <v>24433</v>
          </cell>
          <cell r="AV21">
            <v>3799333</v>
          </cell>
          <cell r="AW21">
            <v>0</v>
          </cell>
          <cell r="AX21">
            <v>0</v>
          </cell>
          <cell r="AY21" t="str">
            <v xml:space="preserve"> ||</v>
          </cell>
          <cell r="AZ21">
            <v>1.5249999999999999</v>
          </cell>
          <cell r="BA21">
            <v>1.6902999999999999</v>
          </cell>
          <cell r="BB21">
            <v>1.7069000000000001</v>
          </cell>
          <cell r="BC21">
            <v>0</v>
          </cell>
          <cell r="BD21">
            <v>1.45242</v>
          </cell>
          <cell r="BE21">
            <v>2.76E-2</v>
          </cell>
          <cell r="BF21">
            <v>0</v>
          </cell>
        </row>
        <row r="22">
          <cell r="A22" t="str">
            <v>T006</v>
          </cell>
          <cell r="B22" t="str">
            <v>Athens</v>
          </cell>
          <cell r="E22" t="str">
            <v>Windham</v>
          </cell>
          <cell r="F22">
            <v>47</v>
          </cell>
          <cell r="H22">
            <v>676543</v>
          </cell>
          <cell r="I22">
            <v>0</v>
          </cell>
          <cell r="J22">
            <v>0</v>
          </cell>
          <cell r="K22">
            <v>0</v>
          </cell>
          <cell r="L22">
            <v>676543</v>
          </cell>
          <cell r="M22">
            <v>104730</v>
          </cell>
          <cell r="N22">
            <v>571813</v>
          </cell>
          <cell r="O22">
            <v>47.18</v>
          </cell>
          <cell r="P22">
            <v>0.25</v>
          </cell>
          <cell r="Q22">
            <v>1479</v>
          </cell>
          <cell r="R22">
            <v>0</v>
          </cell>
          <cell r="S22">
            <v>0</v>
          </cell>
          <cell r="T22">
            <v>571813</v>
          </cell>
          <cell r="U22">
            <v>12119.82</v>
          </cell>
          <cell r="V22">
            <v>386580</v>
          </cell>
          <cell r="W22">
            <v>8335.06</v>
          </cell>
          <cell r="X22">
            <v>83</v>
          </cell>
          <cell r="Y22">
            <v>1.79</v>
          </cell>
          <cell r="Z22">
            <v>8333.27</v>
          </cell>
          <cell r="AA22">
            <v>0</v>
          </cell>
          <cell r="AB22">
            <v>0</v>
          </cell>
          <cell r="AC22">
            <v>12119.82</v>
          </cell>
          <cell r="AD22">
            <v>1230.82</v>
          </cell>
          <cell r="AE22">
            <v>58070</v>
          </cell>
          <cell r="AF22">
            <v>629883</v>
          </cell>
          <cell r="AG22">
            <v>13350.64</v>
          </cell>
          <cell r="AH22">
            <v>1.96333</v>
          </cell>
          <cell r="AI22">
            <v>2.0615000000000001</v>
          </cell>
          <cell r="AJ22">
            <v>1.1294</v>
          </cell>
          <cell r="AK22">
            <v>1.8252999999999999</v>
          </cell>
          <cell r="AL22">
            <v>1.3635999999999999</v>
          </cell>
          <cell r="AM22">
            <v>1.1294</v>
          </cell>
          <cell r="AN22" t="str">
            <v>Reappraised</v>
          </cell>
          <cell r="AO22">
            <v>1.8252999999999999</v>
          </cell>
          <cell r="AP22">
            <v>1.3635999999999999</v>
          </cell>
          <cell r="AQ22">
            <v>0</v>
          </cell>
          <cell r="AR22">
            <v>0</v>
          </cell>
          <cell r="AS22">
            <v>571813</v>
          </cell>
          <cell r="AT22">
            <v>0.25</v>
          </cell>
          <cell r="AU22">
            <v>1479</v>
          </cell>
          <cell r="AV22">
            <v>570334</v>
          </cell>
          <cell r="AW22">
            <v>0</v>
          </cell>
          <cell r="AX22">
            <v>0</v>
          </cell>
          <cell r="AY22" t="str">
            <v xml:space="preserve"> ||</v>
          </cell>
          <cell r="AZ22">
            <v>2.0615000000000001</v>
          </cell>
          <cell r="BA22">
            <v>1.8252999999999999</v>
          </cell>
          <cell r="BB22">
            <v>1.3635999999999999</v>
          </cell>
          <cell r="BC22">
            <v>0</v>
          </cell>
          <cell r="BD22">
            <v>1.96333</v>
          </cell>
          <cell r="BE22">
            <v>3.73E-2</v>
          </cell>
          <cell r="BF22">
            <v>0</v>
          </cell>
        </row>
        <row r="23">
          <cell r="A23" t="str">
            <v>T007</v>
          </cell>
          <cell r="B23" t="str">
            <v>Bakersfield</v>
          </cell>
          <cell r="E23" t="str">
            <v>Franklin</v>
          </cell>
          <cell r="F23">
            <v>20</v>
          </cell>
          <cell r="H23">
            <v>2516014</v>
          </cell>
          <cell r="I23">
            <v>0</v>
          </cell>
          <cell r="J23">
            <v>0</v>
          </cell>
          <cell r="K23">
            <v>0</v>
          </cell>
          <cell r="L23">
            <v>2516014</v>
          </cell>
          <cell r="M23">
            <v>479628</v>
          </cell>
          <cell r="N23">
            <v>2036386</v>
          </cell>
          <cell r="O23">
            <v>247.12</v>
          </cell>
          <cell r="P23">
            <v>11</v>
          </cell>
          <cell r="Q23">
            <v>65076</v>
          </cell>
          <cell r="R23">
            <v>0</v>
          </cell>
          <cell r="S23">
            <v>0</v>
          </cell>
          <cell r="T23">
            <v>2036386</v>
          </cell>
          <cell r="U23">
            <v>8240.4699999999993</v>
          </cell>
          <cell r="V23">
            <v>1916681</v>
          </cell>
          <cell r="W23">
            <v>7514.04</v>
          </cell>
          <cell r="X23">
            <v>54937.02</v>
          </cell>
          <cell r="Y23">
            <v>215.37</v>
          </cell>
          <cell r="Z23">
            <v>7298.67</v>
          </cell>
          <cell r="AA23">
            <v>41496</v>
          </cell>
          <cell r="AB23">
            <v>167.92</v>
          </cell>
          <cell r="AC23">
            <v>8072.55</v>
          </cell>
          <cell r="AD23">
            <v>0</v>
          </cell>
          <cell r="AE23">
            <v>0</v>
          </cell>
          <cell r="AF23">
            <v>2036386</v>
          </cell>
          <cell r="AG23">
            <v>8240.4699999999993</v>
          </cell>
          <cell r="AH23">
            <v>1.21183</v>
          </cell>
          <cell r="AI23">
            <v>1.2724</v>
          </cell>
          <cell r="AJ23">
            <v>1.0003</v>
          </cell>
          <cell r="AK23">
            <v>1.272</v>
          </cell>
          <cell r="AL23">
            <v>1.5395000000000001</v>
          </cell>
          <cell r="AM23">
            <v>0</v>
          </cell>
          <cell r="AN23" t="str">
            <v/>
          </cell>
          <cell r="AO23">
            <v>1.272</v>
          </cell>
          <cell r="AP23">
            <v>1.5395000000000001</v>
          </cell>
          <cell r="AQ23">
            <v>0</v>
          </cell>
          <cell r="AR23">
            <v>0</v>
          </cell>
          <cell r="AS23">
            <v>2036386</v>
          </cell>
          <cell r="AT23">
            <v>11</v>
          </cell>
          <cell r="AU23">
            <v>65076</v>
          </cell>
          <cell r="AV23">
            <v>1971310</v>
          </cell>
          <cell r="AW23">
            <v>0</v>
          </cell>
          <cell r="AX23">
            <v>0</v>
          </cell>
          <cell r="AY23" t="str">
            <v xml:space="preserve"> ||</v>
          </cell>
          <cell r="AZ23">
            <v>1.2724</v>
          </cell>
          <cell r="BA23">
            <v>1.272</v>
          </cell>
          <cell r="BB23">
            <v>1.5395000000000001</v>
          </cell>
          <cell r="BC23">
            <v>0</v>
          </cell>
          <cell r="BD23">
            <v>1.21183</v>
          </cell>
          <cell r="BE23">
            <v>2.3E-2</v>
          </cell>
          <cell r="BF23">
            <v>0</v>
          </cell>
        </row>
        <row r="24">
          <cell r="A24" t="str">
            <v>T008</v>
          </cell>
          <cell r="B24" t="str">
            <v>Baltimore</v>
          </cell>
          <cell r="E24" t="str">
            <v>Windsor</v>
          </cell>
          <cell r="F24">
            <v>53</v>
          </cell>
          <cell r="H24">
            <v>455191</v>
          </cell>
          <cell r="I24">
            <v>0</v>
          </cell>
          <cell r="J24">
            <v>0</v>
          </cell>
          <cell r="K24">
            <v>0</v>
          </cell>
          <cell r="L24">
            <v>455191</v>
          </cell>
          <cell r="M24">
            <v>32703</v>
          </cell>
          <cell r="N24">
            <v>422488</v>
          </cell>
          <cell r="O24">
            <v>44.12</v>
          </cell>
          <cell r="P24">
            <v>0.71</v>
          </cell>
          <cell r="Q24">
            <v>4200</v>
          </cell>
          <cell r="R24">
            <v>0</v>
          </cell>
          <cell r="S24">
            <v>0</v>
          </cell>
          <cell r="T24">
            <v>422488</v>
          </cell>
          <cell r="U24">
            <v>9575.8799999999992</v>
          </cell>
          <cell r="V24">
            <v>344133</v>
          </cell>
          <cell r="W24">
            <v>7808.78</v>
          </cell>
          <cell r="X24">
            <v>0</v>
          </cell>
          <cell r="Y24">
            <v>0</v>
          </cell>
          <cell r="Z24">
            <v>7808.78</v>
          </cell>
          <cell r="AA24">
            <v>0</v>
          </cell>
          <cell r="AB24">
            <v>0</v>
          </cell>
          <cell r="AC24">
            <v>9575.8799999999992</v>
          </cell>
          <cell r="AD24">
            <v>0</v>
          </cell>
          <cell r="AE24">
            <v>0</v>
          </cell>
          <cell r="AF24">
            <v>422488</v>
          </cell>
          <cell r="AG24">
            <v>9575.8799999999992</v>
          </cell>
          <cell r="AH24">
            <v>1.40822</v>
          </cell>
          <cell r="AI24">
            <v>1.4785999999999999</v>
          </cell>
          <cell r="AJ24">
            <v>1.0347999999999999</v>
          </cell>
          <cell r="AK24">
            <v>1.4289000000000001</v>
          </cell>
          <cell r="AL24">
            <v>1.4882</v>
          </cell>
          <cell r="AM24">
            <v>0</v>
          </cell>
          <cell r="AN24" t="str">
            <v/>
          </cell>
          <cell r="AO24">
            <v>1.4289000000000001</v>
          </cell>
          <cell r="AP24">
            <v>1.4882</v>
          </cell>
          <cell r="AQ24">
            <v>0</v>
          </cell>
          <cell r="AR24">
            <v>0</v>
          </cell>
          <cell r="AS24">
            <v>422488</v>
          </cell>
          <cell r="AT24">
            <v>0.71</v>
          </cell>
          <cell r="AU24">
            <v>4200</v>
          </cell>
          <cell r="AV24">
            <v>418288</v>
          </cell>
          <cell r="AW24">
            <v>0</v>
          </cell>
          <cell r="AX24">
            <v>0</v>
          </cell>
          <cell r="AY24" t="str">
            <v xml:space="preserve"> ||</v>
          </cell>
          <cell r="AZ24">
            <v>1.4785999999999999</v>
          </cell>
          <cell r="BA24">
            <v>1.4289000000000001</v>
          </cell>
          <cell r="BB24">
            <v>1.4882</v>
          </cell>
          <cell r="BC24">
            <v>0</v>
          </cell>
          <cell r="BD24">
            <v>1.40822</v>
          </cell>
          <cell r="BE24">
            <v>2.6800000000000001E-2</v>
          </cell>
          <cell r="BF24">
            <v>0</v>
          </cell>
        </row>
        <row r="25">
          <cell r="A25" t="str">
            <v>T009</v>
          </cell>
          <cell r="B25" t="str">
            <v>Barnard</v>
          </cell>
          <cell r="E25" t="str">
            <v>Windsor</v>
          </cell>
          <cell r="F25">
            <v>51</v>
          </cell>
          <cell r="H25">
            <v>1777179</v>
          </cell>
          <cell r="I25">
            <v>0</v>
          </cell>
          <cell r="J25">
            <v>0</v>
          </cell>
          <cell r="K25">
            <v>0</v>
          </cell>
          <cell r="L25">
            <v>1777179</v>
          </cell>
          <cell r="M25">
            <v>270902</v>
          </cell>
          <cell r="N25">
            <v>1506277</v>
          </cell>
          <cell r="O25">
            <v>145.69</v>
          </cell>
          <cell r="P25">
            <v>1.6</v>
          </cell>
          <cell r="Q25">
            <v>9466</v>
          </cell>
          <cell r="R25">
            <v>0</v>
          </cell>
          <cell r="S25">
            <v>26764</v>
          </cell>
          <cell r="T25">
            <v>1479513</v>
          </cell>
          <cell r="U25">
            <v>10155.209999999999</v>
          </cell>
          <cell r="V25">
            <v>1382277</v>
          </cell>
          <cell r="W25">
            <v>9155.9699999999993</v>
          </cell>
          <cell r="X25">
            <v>79567</v>
          </cell>
          <cell r="Y25">
            <v>527.04</v>
          </cell>
          <cell r="Z25">
            <v>8628.93</v>
          </cell>
          <cell r="AA25">
            <v>76638</v>
          </cell>
          <cell r="AB25">
            <v>526.03</v>
          </cell>
          <cell r="AC25">
            <v>9629.18</v>
          </cell>
          <cell r="AD25">
            <v>0</v>
          </cell>
          <cell r="AE25">
            <v>0</v>
          </cell>
          <cell r="AF25">
            <v>1479513</v>
          </cell>
          <cell r="AG25">
            <v>10155.209999999999</v>
          </cell>
          <cell r="AH25">
            <v>1.4934099999999999</v>
          </cell>
          <cell r="AI25">
            <v>1.5681</v>
          </cell>
          <cell r="AJ25">
            <v>1.0439000000000001</v>
          </cell>
          <cell r="AK25">
            <v>1.5022</v>
          </cell>
          <cell r="AL25">
            <v>1.4752000000000001</v>
          </cell>
          <cell r="AM25">
            <v>0</v>
          </cell>
          <cell r="AN25" t="str">
            <v/>
          </cell>
          <cell r="AO25">
            <v>1.5022</v>
          </cell>
          <cell r="AP25">
            <v>1.4752000000000001</v>
          </cell>
          <cell r="AQ25">
            <v>0</v>
          </cell>
          <cell r="AR25">
            <v>0</v>
          </cell>
          <cell r="AS25">
            <v>1479513</v>
          </cell>
          <cell r="AT25">
            <v>1.6</v>
          </cell>
          <cell r="AU25">
            <v>9466</v>
          </cell>
          <cell r="AV25">
            <v>1470047</v>
          </cell>
          <cell r="AW25">
            <v>0</v>
          </cell>
          <cell r="AX25">
            <v>0</v>
          </cell>
          <cell r="AY25" t="str">
            <v xml:space="preserve"> ||</v>
          </cell>
          <cell r="AZ25">
            <v>1.5681</v>
          </cell>
          <cell r="BA25">
            <v>1.5022</v>
          </cell>
          <cell r="BB25">
            <v>1.4752000000000001</v>
          </cell>
          <cell r="BC25">
            <v>0</v>
          </cell>
          <cell r="BD25">
            <v>1.4934099999999999</v>
          </cell>
          <cell r="BE25">
            <v>2.8400000000000002E-2</v>
          </cell>
          <cell r="BF25">
            <v>0</v>
          </cell>
        </row>
        <row r="26">
          <cell r="A26" t="str">
            <v>T010</v>
          </cell>
          <cell r="B26" t="str">
            <v>Barnet</v>
          </cell>
          <cell r="E26" t="str">
            <v>Caledonia</v>
          </cell>
          <cell r="F26">
            <v>9</v>
          </cell>
          <cell r="H26">
            <v>3687998</v>
          </cell>
          <cell r="I26">
            <v>0</v>
          </cell>
          <cell r="J26">
            <v>0</v>
          </cell>
          <cell r="K26">
            <v>0</v>
          </cell>
          <cell r="L26">
            <v>3687998</v>
          </cell>
          <cell r="M26">
            <v>531027</v>
          </cell>
          <cell r="N26">
            <v>3156971</v>
          </cell>
          <cell r="O26">
            <v>309.33</v>
          </cell>
          <cell r="P26">
            <v>0.56999999999999995</v>
          </cell>
          <cell r="Q26">
            <v>3372</v>
          </cell>
          <cell r="R26">
            <v>0</v>
          </cell>
          <cell r="S26">
            <v>0</v>
          </cell>
          <cell r="T26">
            <v>3156971</v>
          </cell>
          <cell r="U26">
            <v>10205.84</v>
          </cell>
          <cell r="V26">
            <v>2976966</v>
          </cell>
          <cell r="W26">
            <v>9287.06</v>
          </cell>
          <cell r="X26">
            <v>0</v>
          </cell>
          <cell r="Y26">
            <v>0</v>
          </cell>
          <cell r="Z26">
            <v>9287.06</v>
          </cell>
          <cell r="AA26">
            <v>151098</v>
          </cell>
          <cell r="AB26">
            <v>488.47</v>
          </cell>
          <cell r="AC26">
            <v>9717.3700000000008</v>
          </cell>
          <cell r="AD26">
            <v>0</v>
          </cell>
          <cell r="AE26">
            <v>0</v>
          </cell>
          <cell r="AF26">
            <v>3156971</v>
          </cell>
          <cell r="AG26">
            <v>10205.84</v>
          </cell>
          <cell r="AH26">
            <v>1.5008600000000001</v>
          </cell>
          <cell r="AI26">
            <v>1.5759000000000001</v>
          </cell>
          <cell r="AJ26">
            <v>1.0351000000000001</v>
          </cell>
          <cell r="AK26">
            <v>1.5225</v>
          </cell>
          <cell r="AL26">
            <v>1.4878</v>
          </cell>
          <cell r="AM26">
            <v>0</v>
          </cell>
          <cell r="AN26" t="str">
            <v/>
          </cell>
          <cell r="AO26">
            <v>1.5225</v>
          </cell>
          <cell r="AP26">
            <v>1.4878</v>
          </cell>
          <cell r="AQ26">
            <v>0</v>
          </cell>
          <cell r="AR26">
            <v>0</v>
          </cell>
          <cell r="AS26">
            <v>3156971</v>
          </cell>
          <cell r="AT26">
            <v>0.56999999999999995</v>
          </cell>
          <cell r="AU26">
            <v>3372</v>
          </cell>
          <cell r="AV26">
            <v>3153599</v>
          </cell>
          <cell r="AW26">
            <v>0</v>
          </cell>
          <cell r="AX26">
            <v>0</v>
          </cell>
          <cell r="AY26" t="str">
            <v xml:space="preserve"> ||</v>
          </cell>
          <cell r="AZ26">
            <v>1.5759000000000001</v>
          </cell>
          <cell r="BA26">
            <v>1.5225</v>
          </cell>
          <cell r="BB26">
            <v>1.4878</v>
          </cell>
          <cell r="BC26">
            <v>0</v>
          </cell>
          <cell r="BD26">
            <v>1.5008600000000001</v>
          </cell>
          <cell r="BE26">
            <v>2.8500000000000001E-2</v>
          </cell>
          <cell r="BF26">
            <v>0</v>
          </cell>
        </row>
        <row r="27">
          <cell r="A27" t="str">
            <v>T011</v>
          </cell>
          <cell r="B27" t="str">
            <v>Barre City</v>
          </cell>
          <cell r="E27" t="str">
            <v>Washington</v>
          </cell>
          <cell r="F27">
            <v>61</v>
          </cell>
          <cell r="H27">
            <v>11894606</v>
          </cell>
          <cell r="I27">
            <v>0</v>
          </cell>
          <cell r="J27">
            <v>0</v>
          </cell>
          <cell r="K27">
            <v>0</v>
          </cell>
          <cell r="L27">
            <v>11894606</v>
          </cell>
          <cell r="M27">
            <v>1582796</v>
          </cell>
          <cell r="N27">
            <v>10311810</v>
          </cell>
          <cell r="O27">
            <v>1414.64</v>
          </cell>
          <cell r="P27">
            <v>50.67</v>
          </cell>
          <cell r="Q27">
            <v>299764</v>
          </cell>
          <cell r="R27">
            <v>0</v>
          </cell>
          <cell r="S27">
            <v>0</v>
          </cell>
          <cell r="T27">
            <v>10311810</v>
          </cell>
          <cell r="U27">
            <v>7289.35</v>
          </cell>
          <cell r="V27">
            <v>9856668</v>
          </cell>
          <cell r="W27">
            <v>6934.77</v>
          </cell>
          <cell r="X27">
            <v>659546.02</v>
          </cell>
          <cell r="Y27">
            <v>464.03</v>
          </cell>
          <cell r="Z27">
            <v>6470.74</v>
          </cell>
          <cell r="AA27">
            <v>562761</v>
          </cell>
          <cell r="AB27">
            <v>397.81</v>
          </cell>
          <cell r="AC27">
            <v>6891.54</v>
          </cell>
          <cell r="AD27">
            <v>0</v>
          </cell>
          <cell r="AE27">
            <v>0</v>
          </cell>
          <cell r="AF27">
            <v>10311810</v>
          </cell>
          <cell r="AG27">
            <v>7289.35</v>
          </cell>
          <cell r="AH27">
            <v>1.07196</v>
          </cell>
          <cell r="AI27">
            <v>1.1255999999999999</v>
          </cell>
          <cell r="AJ27">
            <v>0.99919999999999998</v>
          </cell>
          <cell r="AK27">
            <v>1.1265000000000001</v>
          </cell>
          <cell r="AL27">
            <v>1.5411999999999999</v>
          </cell>
          <cell r="AM27">
            <v>0</v>
          </cell>
          <cell r="AN27" t="str">
            <v/>
          </cell>
          <cell r="AO27">
            <v>1.1265000000000001</v>
          </cell>
          <cell r="AP27">
            <v>1.5411999999999999</v>
          </cell>
          <cell r="AQ27">
            <v>0</v>
          </cell>
          <cell r="AR27">
            <v>0</v>
          </cell>
          <cell r="AS27">
            <v>10311810</v>
          </cell>
          <cell r="AT27">
            <v>50.67</v>
          </cell>
          <cell r="AU27">
            <v>299764</v>
          </cell>
          <cell r="AV27">
            <v>10012046</v>
          </cell>
          <cell r="AW27">
            <v>0</v>
          </cell>
          <cell r="AX27">
            <v>0</v>
          </cell>
          <cell r="AY27" t="str">
            <v xml:space="preserve"> ||</v>
          </cell>
          <cell r="AZ27">
            <v>1.1255999999999999</v>
          </cell>
          <cell r="BA27">
            <v>1.1265000000000001</v>
          </cell>
          <cell r="BB27">
            <v>1.5411999999999999</v>
          </cell>
          <cell r="BC27">
            <v>0</v>
          </cell>
          <cell r="BD27">
            <v>1.07196</v>
          </cell>
          <cell r="BE27">
            <v>2.0400000000000001E-2</v>
          </cell>
          <cell r="BF27">
            <v>0</v>
          </cell>
        </row>
        <row r="28">
          <cell r="A28" t="str">
            <v>T012</v>
          </cell>
          <cell r="B28" t="str">
            <v>Barre Town</v>
          </cell>
          <cell r="E28" t="str">
            <v>Washington</v>
          </cell>
          <cell r="F28">
            <v>61</v>
          </cell>
          <cell r="H28">
            <v>12536444</v>
          </cell>
          <cell r="I28">
            <v>0</v>
          </cell>
          <cell r="J28">
            <v>0</v>
          </cell>
          <cell r="K28">
            <v>0</v>
          </cell>
          <cell r="L28">
            <v>12536444</v>
          </cell>
          <cell r="M28">
            <v>1688495</v>
          </cell>
          <cell r="N28">
            <v>10847949</v>
          </cell>
          <cell r="O28">
            <v>1423.44</v>
          </cell>
          <cell r="P28">
            <v>47.64</v>
          </cell>
          <cell r="Q28">
            <v>281838</v>
          </cell>
          <cell r="R28">
            <v>0</v>
          </cell>
          <cell r="S28">
            <v>0</v>
          </cell>
          <cell r="T28">
            <v>10847949</v>
          </cell>
          <cell r="U28">
            <v>7620.94</v>
          </cell>
          <cell r="V28">
            <v>10670703</v>
          </cell>
          <cell r="W28">
            <v>7349.07</v>
          </cell>
          <cell r="X28">
            <v>362805</v>
          </cell>
          <cell r="Y28">
            <v>249.87</v>
          </cell>
          <cell r="Z28">
            <v>7099.2</v>
          </cell>
          <cell r="AA28">
            <v>274324</v>
          </cell>
          <cell r="AB28">
            <v>192.72</v>
          </cell>
          <cell r="AC28">
            <v>7428.22</v>
          </cell>
          <cell r="AD28">
            <v>0</v>
          </cell>
          <cell r="AE28">
            <v>0</v>
          </cell>
          <cell r="AF28">
            <v>10847949</v>
          </cell>
          <cell r="AG28">
            <v>7620.94</v>
          </cell>
          <cell r="AH28">
            <v>1.12073</v>
          </cell>
          <cell r="AI28">
            <v>1.1768000000000001</v>
          </cell>
          <cell r="AJ28">
            <v>1.1876</v>
          </cell>
          <cell r="AK28">
            <v>0.9909</v>
          </cell>
          <cell r="AL28">
            <v>1.2967</v>
          </cell>
          <cell r="AM28">
            <v>1.1876</v>
          </cell>
          <cell r="AN28" t="str">
            <v>Reappraised</v>
          </cell>
          <cell r="AO28">
            <v>0.9909</v>
          </cell>
          <cell r="AP28">
            <v>1.2967</v>
          </cell>
          <cell r="AQ28">
            <v>0</v>
          </cell>
          <cell r="AR28">
            <v>0</v>
          </cell>
          <cell r="AS28">
            <v>10847949</v>
          </cell>
          <cell r="AT28">
            <v>47.64</v>
          </cell>
          <cell r="AU28">
            <v>281838</v>
          </cell>
          <cell r="AV28">
            <v>10566111</v>
          </cell>
          <cell r="AW28">
            <v>0</v>
          </cell>
          <cell r="AX28">
            <v>0</v>
          </cell>
          <cell r="AY28" t="str">
            <v xml:space="preserve"> ||</v>
          </cell>
          <cell r="AZ28">
            <v>1.1768000000000001</v>
          </cell>
          <cell r="BA28">
            <v>0.9909</v>
          </cell>
          <cell r="BB28">
            <v>1.2967</v>
          </cell>
          <cell r="BC28">
            <v>0</v>
          </cell>
          <cell r="BD28">
            <v>1.12073</v>
          </cell>
          <cell r="BE28">
            <v>2.1299999999999999E-2</v>
          </cell>
          <cell r="BF28">
            <v>0</v>
          </cell>
        </row>
        <row r="29">
          <cell r="A29" t="str">
            <v>T013</v>
          </cell>
          <cell r="B29" t="str">
            <v>Barton ID</v>
          </cell>
          <cell r="E29" t="str">
            <v>Orleans</v>
          </cell>
          <cell r="F29">
            <v>34</v>
          </cell>
          <cell r="H29">
            <v>3258024</v>
          </cell>
          <cell r="I29">
            <v>0</v>
          </cell>
          <cell r="J29">
            <v>0</v>
          </cell>
          <cell r="K29">
            <v>0</v>
          </cell>
          <cell r="L29">
            <v>3258024</v>
          </cell>
          <cell r="M29">
            <v>362999</v>
          </cell>
          <cell r="N29">
            <v>2895025</v>
          </cell>
          <cell r="O29">
            <v>315.58</v>
          </cell>
          <cell r="P29">
            <v>3.81</v>
          </cell>
          <cell r="Q29">
            <v>22540</v>
          </cell>
          <cell r="R29">
            <v>0</v>
          </cell>
          <cell r="S29">
            <v>0</v>
          </cell>
          <cell r="T29">
            <v>2895025</v>
          </cell>
          <cell r="U29">
            <v>9173.66</v>
          </cell>
          <cell r="V29">
            <v>2706894</v>
          </cell>
          <cell r="W29">
            <v>8315.09</v>
          </cell>
          <cell r="X29">
            <v>82259</v>
          </cell>
          <cell r="Y29">
            <v>252.68</v>
          </cell>
          <cell r="Z29">
            <v>8062.41</v>
          </cell>
          <cell r="AA29">
            <v>39165</v>
          </cell>
          <cell r="AB29">
            <v>124.1</v>
          </cell>
          <cell r="AC29">
            <v>9049.56</v>
          </cell>
          <cell r="AD29">
            <v>0</v>
          </cell>
          <cell r="AE29">
            <v>0</v>
          </cell>
          <cell r="AF29">
            <v>2895025</v>
          </cell>
          <cell r="AG29">
            <v>9173.66</v>
          </cell>
          <cell r="AH29">
            <v>1.34907</v>
          </cell>
          <cell r="AI29">
            <v>1.4165000000000001</v>
          </cell>
          <cell r="AJ29">
            <v>0.98540000000000005</v>
          </cell>
          <cell r="AK29">
            <v>1.4375</v>
          </cell>
          <cell r="AL29">
            <v>1.5628</v>
          </cell>
          <cell r="AM29">
            <v>0</v>
          </cell>
          <cell r="AN29" t="str">
            <v/>
          </cell>
          <cell r="AO29">
            <v>1.4375</v>
          </cell>
          <cell r="AP29">
            <v>1.5628</v>
          </cell>
          <cell r="AQ29">
            <v>0</v>
          </cell>
          <cell r="AR29">
            <v>0</v>
          </cell>
          <cell r="AS29">
            <v>2895025</v>
          </cell>
          <cell r="AT29">
            <v>3.81</v>
          </cell>
          <cell r="AU29">
            <v>22540</v>
          </cell>
          <cell r="AV29">
            <v>2872485</v>
          </cell>
          <cell r="AW29">
            <v>0</v>
          </cell>
          <cell r="AX29">
            <v>0</v>
          </cell>
          <cell r="AY29" t="str">
            <v xml:space="preserve"> ||</v>
          </cell>
          <cell r="AZ29">
            <v>1.4165000000000001</v>
          </cell>
          <cell r="BA29">
            <v>1.4375</v>
          </cell>
          <cell r="BB29">
            <v>1.5628</v>
          </cell>
          <cell r="BC29">
            <v>0</v>
          </cell>
          <cell r="BD29">
            <v>1.34907</v>
          </cell>
          <cell r="BE29">
            <v>2.5600000000000001E-2</v>
          </cell>
          <cell r="BF29">
            <v>0</v>
          </cell>
        </row>
        <row r="30">
          <cell r="A30" t="str">
            <v>T014</v>
          </cell>
          <cell r="B30" t="str">
            <v>Belvidere</v>
          </cell>
          <cell r="E30" t="str">
            <v>Lamoille</v>
          </cell>
          <cell r="F30">
            <v>25</v>
          </cell>
          <cell r="H30">
            <v>682456</v>
          </cell>
          <cell r="I30">
            <v>0</v>
          </cell>
          <cell r="J30">
            <v>0</v>
          </cell>
          <cell r="K30">
            <v>0</v>
          </cell>
          <cell r="L30">
            <v>682456</v>
          </cell>
          <cell r="M30">
            <v>103522</v>
          </cell>
          <cell r="N30">
            <v>578934</v>
          </cell>
          <cell r="O30">
            <v>57.28</v>
          </cell>
          <cell r="P30">
            <v>2.67</v>
          </cell>
          <cell r="Q30">
            <v>15796</v>
          </cell>
          <cell r="R30">
            <v>0</v>
          </cell>
          <cell r="S30">
            <v>0</v>
          </cell>
          <cell r="T30">
            <v>578934</v>
          </cell>
          <cell r="U30">
            <v>10107.09</v>
          </cell>
          <cell r="V30">
            <v>546552</v>
          </cell>
          <cell r="W30">
            <v>9207.41</v>
          </cell>
          <cell r="X30">
            <v>78804</v>
          </cell>
          <cell r="Y30">
            <v>1327.56</v>
          </cell>
          <cell r="Z30">
            <v>7879.85</v>
          </cell>
          <cell r="AA30">
            <v>80973</v>
          </cell>
          <cell r="AB30">
            <v>1413.63</v>
          </cell>
          <cell r="AC30">
            <v>8693.4599999999991</v>
          </cell>
          <cell r="AD30">
            <v>0</v>
          </cell>
          <cell r="AE30">
            <v>0</v>
          </cell>
          <cell r="AF30">
            <v>578934</v>
          </cell>
          <cell r="AG30">
            <v>10107.09</v>
          </cell>
          <cell r="AH30">
            <v>1.48634</v>
          </cell>
          <cell r="AI30">
            <v>1.5607</v>
          </cell>
          <cell r="AJ30">
            <v>1.0698000000000001</v>
          </cell>
          <cell r="AK30">
            <v>1.4589000000000001</v>
          </cell>
          <cell r="AL30">
            <v>1.4395</v>
          </cell>
          <cell r="AM30">
            <v>1.0698000000000001</v>
          </cell>
          <cell r="AN30" t="str">
            <v>Reappraised</v>
          </cell>
          <cell r="AO30">
            <v>1.4589000000000001</v>
          </cell>
          <cell r="AP30">
            <v>1.4395</v>
          </cell>
          <cell r="AQ30">
            <v>0</v>
          </cell>
          <cell r="AR30">
            <v>0</v>
          </cell>
          <cell r="AS30">
            <v>578934</v>
          </cell>
          <cell r="AT30">
            <v>2.67</v>
          </cell>
          <cell r="AU30">
            <v>15796</v>
          </cell>
          <cell r="AV30">
            <v>563138</v>
          </cell>
          <cell r="AW30">
            <v>0</v>
          </cell>
          <cell r="AX30">
            <v>0</v>
          </cell>
          <cell r="AY30" t="str">
            <v xml:space="preserve"> ||</v>
          </cell>
          <cell r="AZ30">
            <v>1.5607</v>
          </cell>
          <cell r="BA30">
            <v>1.4589000000000001</v>
          </cell>
          <cell r="BB30">
            <v>1.4395</v>
          </cell>
          <cell r="BC30">
            <v>0</v>
          </cell>
          <cell r="BD30">
            <v>1.48634</v>
          </cell>
          <cell r="BE30">
            <v>2.8199999999999999E-2</v>
          </cell>
          <cell r="BF30">
            <v>0</v>
          </cell>
        </row>
        <row r="31">
          <cell r="A31" t="str">
            <v>T015</v>
          </cell>
          <cell r="B31" t="str">
            <v>Bennington ID</v>
          </cell>
          <cell r="E31" t="str">
            <v>Bennington</v>
          </cell>
          <cell r="F31">
            <v>5</v>
          </cell>
          <cell r="H31">
            <v>24046331</v>
          </cell>
          <cell r="I31">
            <v>0</v>
          </cell>
          <cell r="J31">
            <v>0</v>
          </cell>
          <cell r="K31">
            <v>0</v>
          </cell>
          <cell r="L31">
            <v>24046331</v>
          </cell>
          <cell r="M31">
            <v>3420445</v>
          </cell>
          <cell r="N31">
            <v>20625886</v>
          </cell>
          <cell r="O31">
            <v>2334.29</v>
          </cell>
          <cell r="P31">
            <v>102.77</v>
          </cell>
          <cell r="Q31">
            <v>607987</v>
          </cell>
          <cell r="R31">
            <v>0</v>
          </cell>
          <cell r="S31">
            <v>0</v>
          </cell>
          <cell r="T31">
            <v>20625886</v>
          </cell>
          <cell r="U31">
            <v>8836.0400000000009</v>
          </cell>
          <cell r="V31">
            <v>18588678</v>
          </cell>
          <cell r="W31">
            <v>8119.84</v>
          </cell>
          <cell r="X31">
            <v>626673</v>
          </cell>
          <cell r="Y31">
            <v>273.74</v>
          </cell>
          <cell r="Z31">
            <v>7846.1</v>
          </cell>
          <cell r="AA31">
            <v>967705</v>
          </cell>
          <cell r="AB31">
            <v>414.56</v>
          </cell>
          <cell r="AC31">
            <v>8421.48</v>
          </cell>
          <cell r="AD31">
            <v>0</v>
          </cell>
          <cell r="AE31">
            <v>0</v>
          </cell>
          <cell r="AF31">
            <v>20625886</v>
          </cell>
          <cell r="AG31">
            <v>8836.0400000000009</v>
          </cell>
          <cell r="AH31">
            <v>1.29942</v>
          </cell>
          <cell r="AI31">
            <v>1.3644000000000001</v>
          </cell>
          <cell r="AJ31">
            <v>0.97299999999999998</v>
          </cell>
          <cell r="AK31">
            <v>1.4023000000000001</v>
          </cell>
          <cell r="AL31">
            <v>1.5827</v>
          </cell>
          <cell r="AM31">
            <v>0</v>
          </cell>
          <cell r="AN31" t="str">
            <v/>
          </cell>
          <cell r="AO31">
            <v>1.4023000000000001</v>
          </cell>
          <cell r="AP31">
            <v>1.5827</v>
          </cell>
          <cell r="AQ31">
            <v>0</v>
          </cell>
          <cell r="AR31">
            <v>0</v>
          </cell>
          <cell r="AS31">
            <v>20625886</v>
          </cell>
          <cell r="AT31">
            <v>102.77</v>
          </cell>
          <cell r="AU31">
            <v>607987</v>
          </cell>
          <cell r="AV31">
            <v>20017899</v>
          </cell>
          <cell r="AW31">
            <v>0</v>
          </cell>
          <cell r="AX31">
            <v>0</v>
          </cell>
          <cell r="AY31" t="str">
            <v xml:space="preserve"> ||</v>
          </cell>
          <cell r="AZ31">
            <v>1.3644000000000001</v>
          </cell>
          <cell r="BA31">
            <v>1.4023000000000001</v>
          </cell>
          <cell r="BB31">
            <v>1.5827</v>
          </cell>
          <cell r="BC31">
            <v>0</v>
          </cell>
          <cell r="BD31">
            <v>1.29942</v>
          </cell>
          <cell r="BE31">
            <v>2.47E-2</v>
          </cell>
          <cell r="BF31">
            <v>0</v>
          </cell>
        </row>
        <row r="32">
          <cell r="A32" t="str">
            <v>T017</v>
          </cell>
          <cell r="B32" t="str">
            <v>Benson</v>
          </cell>
          <cell r="E32" t="str">
            <v>Rutland</v>
          </cell>
          <cell r="F32">
            <v>4</v>
          </cell>
          <cell r="H32">
            <v>1961098</v>
          </cell>
          <cell r="I32">
            <v>0</v>
          </cell>
          <cell r="J32">
            <v>0</v>
          </cell>
          <cell r="K32">
            <v>0</v>
          </cell>
          <cell r="L32">
            <v>1961098</v>
          </cell>
          <cell r="M32">
            <v>396190</v>
          </cell>
          <cell r="N32">
            <v>1564908</v>
          </cell>
          <cell r="O32">
            <v>191.58</v>
          </cell>
          <cell r="P32">
            <v>2.25</v>
          </cell>
          <cell r="Q32">
            <v>13311</v>
          </cell>
          <cell r="R32">
            <v>0</v>
          </cell>
          <cell r="S32">
            <v>0</v>
          </cell>
          <cell r="T32">
            <v>1564908</v>
          </cell>
          <cell r="U32">
            <v>8168.43</v>
          </cell>
          <cell r="V32">
            <v>1411387</v>
          </cell>
          <cell r="W32">
            <v>7649.79</v>
          </cell>
          <cell r="X32">
            <v>72399</v>
          </cell>
          <cell r="Y32">
            <v>392.41</v>
          </cell>
          <cell r="Z32">
            <v>7257.38</v>
          </cell>
          <cell r="AA32">
            <v>72560</v>
          </cell>
          <cell r="AB32">
            <v>378.75</v>
          </cell>
          <cell r="AC32">
            <v>7789.68</v>
          </cell>
          <cell r="AD32">
            <v>0</v>
          </cell>
          <cell r="AE32">
            <v>0</v>
          </cell>
          <cell r="AF32">
            <v>1564908</v>
          </cell>
          <cell r="AG32">
            <v>8168.43</v>
          </cell>
          <cell r="AH32">
            <v>1.2012400000000001</v>
          </cell>
          <cell r="AI32">
            <v>1.2613000000000001</v>
          </cell>
          <cell r="AJ32">
            <v>0.85959999999999992</v>
          </cell>
          <cell r="AK32">
            <v>1.4673</v>
          </cell>
          <cell r="AL32">
            <v>1.7915000000000001</v>
          </cell>
          <cell r="AM32">
            <v>0</v>
          </cell>
          <cell r="AN32" t="str">
            <v/>
          </cell>
          <cell r="AO32">
            <v>1.4673</v>
          </cell>
          <cell r="AP32">
            <v>1.7915000000000001</v>
          </cell>
          <cell r="AQ32">
            <v>0</v>
          </cell>
          <cell r="AR32">
            <v>0</v>
          </cell>
          <cell r="AS32">
            <v>1564908</v>
          </cell>
          <cell r="AT32">
            <v>2.25</v>
          </cell>
          <cell r="AU32">
            <v>13311</v>
          </cell>
          <cell r="AV32">
            <v>1551597</v>
          </cell>
          <cell r="AW32">
            <v>0</v>
          </cell>
          <cell r="AX32">
            <v>0</v>
          </cell>
          <cell r="AY32" t="str">
            <v xml:space="preserve"> ||</v>
          </cell>
          <cell r="AZ32">
            <v>1.2613000000000001</v>
          </cell>
          <cell r="BA32">
            <v>1.4673</v>
          </cell>
          <cell r="BB32">
            <v>1.7915000000000001</v>
          </cell>
          <cell r="BC32">
            <v>0</v>
          </cell>
          <cell r="BD32">
            <v>1.2012400000000001</v>
          </cell>
          <cell r="BE32">
            <v>2.2800000000000001E-2</v>
          </cell>
          <cell r="BF32">
            <v>0</v>
          </cell>
        </row>
        <row r="33">
          <cell r="A33" t="str">
            <v>T018</v>
          </cell>
          <cell r="B33" t="str">
            <v>Berkshire</v>
          </cell>
          <cell r="E33" t="str">
            <v>Franklin</v>
          </cell>
          <cell r="F33">
            <v>20</v>
          </cell>
          <cell r="H33">
            <v>2651384</v>
          </cell>
          <cell r="I33">
            <v>0</v>
          </cell>
          <cell r="J33">
            <v>0</v>
          </cell>
          <cell r="K33">
            <v>0</v>
          </cell>
          <cell r="L33">
            <v>2651384</v>
          </cell>
          <cell r="M33">
            <v>466900</v>
          </cell>
          <cell r="N33">
            <v>2184484</v>
          </cell>
          <cell r="O33">
            <v>287.73</v>
          </cell>
          <cell r="P33">
            <v>5.8</v>
          </cell>
          <cell r="Q33">
            <v>34313</v>
          </cell>
          <cell r="R33">
            <v>0</v>
          </cell>
          <cell r="S33">
            <v>0</v>
          </cell>
          <cell r="T33">
            <v>2184484</v>
          </cell>
          <cell r="U33">
            <v>7592.13</v>
          </cell>
          <cell r="V33">
            <v>2230574</v>
          </cell>
          <cell r="W33">
            <v>7789.68</v>
          </cell>
          <cell r="X33">
            <v>26087.21</v>
          </cell>
          <cell r="Y33">
            <v>91.1</v>
          </cell>
          <cell r="Z33">
            <v>7698.58</v>
          </cell>
          <cell r="AA33">
            <v>23206</v>
          </cell>
          <cell r="AB33">
            <v>80.650000000000006</v>
          </cell>
          <cell r="AC33">
            <v>7511.48</v>
          </cell>
          <cell r="AD33">
            <v>0</v>
          </cell>
          <cell r="AE33">
            <v>0</v>
          </cell>
          <cell r="AF33">
            <v>2184484</v>
          </cell>
          <cell r="AG33">
            <v>7592.13</v>
          </cell>
          <cell r="AH33">
            <v>1.11649</v>
          </cell>
          <cell r="AI33">
            <v>1.1722999999999999</v>
          </cell>
          <cell r="AJ33">
            <v>0.8891</v>
          </cell>
          <cell r="AK33">
            <v>1.3185</v>
          </cell>
          <cell r="AL33">
            <v>1.7321</v>
          </cell>
          <cell r="AM33">
            <v>0</v>
          </cell>
          <cell r="AN33" t="str">
            <v/>
          </cell>
          <cell r="AO33">
            <v>1.3185</v>
          </cell>
          <cell r="AP33">
            <v>1.7321</v>
          </cell>
          <cell r="AQ33">
            <v>0</v>
          </cell>
          <cell r="AR33">
            <v>0</v>
          </cell>
          <cell r="AS33">
            <v>2184484</v>
          </cell>
          <cell r="AT33">
            <v>5.8</v>
          </cell>
          <cell r="AU33">
            <v>34313</v>
          </cell>
          <cell r="AV33">
            <v>2150171</v>
          </cell>
          <cell r="AW33">
            <v>0</v>
          </cell>
          <cell r="AX33">
            <v>0</v>
          </cell>
          <cell r="AY33" t="str">
            <v xml:space="preserve"> ||</v>
          </cell>
          <cell r="AZ33">
            <v>1.1722999999999999</v>
          </cell>
          <cell r="BA33">
            <v>1.3185</v>
          </cell>
          <cell r="BB33">
            <v>1.7321</v>
          </cell>
          <cell r="BC33">
            <v>0</v>
          </cell>
          <cell r="BD33">
            <v>1.11649</v>
          </cell>
          <cell r="BE33">
            <v>2.12E-2</v>
          </cell>
          <cell r="BF33">
            <v>0</v>
          </cell>
        </row>
        <row r="34">
          <cell r="A34" t="str">
            <v>T019</v>
          </cell>
          <cell r="B34" t="str">
            <v>Berlin</v>
          </cell>
          <cell r="E34" t="str">
            <v>Washington</v>
          </cell>
          <cell r="F34">
            <v>32</v>
          </cell>
          <cell r="H34">
            <v>4923870</v>
          </cell>
          <cell r="I34">
            <v>0</v>
          </cell>
          <cell r="J34">
            <v>0</v>
          </cell>
          <cell r="K34">
            <v>0</v>
          </cell>
          <cell r="L34">
            <v>4923870</v>
          </cell>
          <cell r="M34">
            <v>490488</v>
          </cell>
          <cell r="N34">
            <v>4433382</v>
          </cell>
          <cell r="O34">
            <v>467.16</v>
          </cell>
          <cell r="P34">
            <v>4.8899999999999997</v>
          </cell>
          <cell r="Q34">
            <v>28929</v>
          </cell>
          <cell r="R34">
            <v>0</v>
          </cell>
          <cell r="S34">
            <v>0</v>
          </cell>
          <cell r="T34">
            <v>4433382</v>
          </cell>
          <cell r="U34">
            <v>9490.07</v>
          </cell>
          <cell r="V34">
            <v>4109648</v>
          </cell>
          <cell r="W34">
            <v>8551.61</v>
          </cell>
          <cell r="X34">
            <v>23504</v>
          </cell>
          <cell r="Y34">
            <v>48.91</v>
          </cell>
          <cell r="Z34">
            <v>8502.7000000000007</v>
          </cell>
          <cell r="AA34">
            <v>322363</v>
          </cell>
          <cell r="AB34">
            <v>690.05</v>
          </cell>
          <cell r="AC34">
            <v>8800.02</v>
          </cell>
          <cell r="AD34">
            <v>0</v>
          </cell>
          <cell r="AE34">
            <v>0</v>
          </cell>
          <cell r="AF34">
            <v>4433382</v>
          </cell>
          <cell r="AG34">
            <v>9490.07</v>
          </cell>
          <cell r="AH34">
            <v>1.3956</v>
          </cell>
          <cell r="AI34">
            <v>1.4654</v>
          </cell>
          <cell r="AJ34">
            <v>0.81069999999999998</v>
          </cell>
          <cell r="AK34">
            <v>1.8076000000000001</v>
          </cell>
          <cell r="AL34">
            <v>1.8996</v>
          </cell>
          <cell r="AM34">
            <v>0</v>
          </cell>
          <cell r="AN34" t="str">
            <v/>
          </cell>
          <cell r="AO34">
            <v>1.8076000000000001</v>
          </cell>
          <cell r="AP34">
            <v>1.8996</v>
          </cell>
          <cell r="AQ34">
            <v>0</v>
          </cell>
          <cell r="AR34">
            <v>0</v>
          </cell>
          <cell r="AS34">
            <v>4433382</v>
          </cell>
          <cell r="AT34">
            <v>4.8899999999999997</v>
          </cell>
          <cell r="AU34">
            <v>28929</v>
          </cell>
          <cell r="AV34">
            <v>4404453</v>
          </cell>
          <cell r="AW34">
            <v>0</v>
          </cell>
          <cell r="AX34">
            <v>0</v>
          </cell>
          <cell r="AY34" t="str">
            <v xml:space="preserve"> ||</v>
          </cell>
          <cell r="AZ34">
            <v>1.4654</v>
          </cell>
          <cell r="BA34">
            <v>1.8076000000000001</v>
          </cell>
          <cell r="BB34">
            <v>1.8996</v>
          </cell>
          <cell r="BC34">
            <v>0</v>
          </cell>
          <cell r="BD34">
            <v>1.3956</v>
          </cell>
          <cell r="BE34">
            <v>2.6499999999999999E-2</v>
          </cell>
          <cell r="BF34">
            <v>0</v>
          </cell>
        </row>
        <row r="35">
          <cell r="A35" t="str">
            <v>T020</v>
          </cell>
          <cell r="B35" t="str">
            <v>Bethel</v>
          </cell>
          <cell r="E35" t="str">
            <v>Windsor</v>
          </cell>
          <cell r="F35">
            <v>50</v>
          </cell>
          <cell r="H35">
            <v>4497243</v>
          </cell>
          <cell r="I35">
            <v>0</v>
          </cell>
          <cell r="J35">
            <v>0</v>
          </cell>
          <cell r="K35">
            <v>0</v>
          </cell>
          <cell r="L35">
            <v>4497243</v>
          </cell>
          <cell r="M35">
            <v>750780</v>
          </cell>
          <cell r="N35">
            <v>3746463</v>
          </cell>
          <cell r="O35">
            <v>327.35000000000002</v>
          </cell>
          <cell r="P35">
            <v>19.72</v>
          </cell>
          <cell r="Q35">
            <v>116664</v>
          </cell>
          <cell r="R35">
            <v>0</v>
          </cell>
          <cell r="S35">
            <v>0</v>
          </cell>
          <cell r="T35">
            <v>3746463</v>
          </cell>
          <cell r="U35">
            <v>11444.82</v>
          </cell>
          <cell r="V35">
            <v>3355679</v>
          </cell>
          <cell r="W35">
            <v>9892.34</v>
          </cell>
          <cell r="X35">
            <v>27139</v>
          </cell>
          <cell r="Y35">
            <v>80</v>
          </cell>
          <cell r="Z35">
            <v>9812.34</v>
          </cell>
          <cell r="AA35">
            <v>22500</v>
          </cell>
          <cell r="AB35">
            <v>68.73</v>
          </cell>
          <cell r="AC35">
            <v>11376.09</v>
          </cell>
          <cell r="AD35">
            <v>487.09</v>
          </cell>
          <cell r="AE35">
            <v>159449</v>
          </cell>
          <cell r="AF35">
            <v>3905912</v>
          </cell>
          <cell r="AG35">
            <v>11931.91</v>
          </cell>
          <cell r="AH35">
            <v>1.7546900000000001</v>
          </cell>
          <cell r="AI35">
            <v>1.8424</v>
          </cell>
          <cell r="AJ35">
            <v>0.88370000000000004</v>
          </cell>
          <cell r="AK35">
            <v>2.0849000000000002</v>
          </cell>
          <cell r="AL35">
            <v>1.7426999999999999</v>
          </cell>
          <cell r="AM35">
            <v>0</v>
          </cell>
          <cell r="AN35" t="str">
            <v/>
          </cell>
          <cell r="AO35">
            <v>2.0849000000000002</v>
          </cell>
          <cell r="AP35">
            <v>1.7426999999999999</v>
          </cell>
          <cell r="AQ35">
            <v>0</v>
          </cell>
          <cell r="AR35">
            <v>0</v>
          </cell>
          <cell r="AS35">
            <v>3746463</v>
          </cell>
          <cell r="AT35">
            <v>19.72</v>
          </cell>
          <cell r="AU35">
            <v>116664</v>
          </cell>
          <cell r="AV35">
            <v>3629799</v>
          </cell>
          <cell r="AW35">
            <v>0</v>
          </cell>
          <cell r="AX35">
            <v>0</v>
          </cell>
          <cell r="AY35" t="str">
            <v xml:space="preserve"> ||</v>
          </cell>
          <cell r="AZ35">
            <v>1.8424</v>
          </cell>
          <cell r="BA35">
            <v>2.0849000000000002</v>
          </cell>
          <cell r="BB35">
            <v>1.7426999999999999</v>
          </cell>
          <cell r="BC35">
            <v>0</v>
          </cell>
          <cell r="BD35">
            <v>1.7546900000000001</v>
          </cell>
          <cell r="BE35">
            <v>3.3300000000000003E-2</v>
          </cell>
          <cell r="BF35">
            <v>0</v>
          </cell>
        </row>
        <row r="36">
          <cell r="A36" t="str">
            <v>T021</v>
          </cell>
          <cell r="B36" t="str">
            <v>Bloomfield</v>
          </cell>
          <cell r="E36" t="str">
            <v>Essex</v>
          </cell>
          <cell r="F36">
            <v>19</v>
          </cell>
          <cell r="H36">
            <v>502919</v>
          </cell>
          <cell r="I36">
            <v>0</v>
          </cell>
          <cell r="J36">
            <v>0</v>
          </cell>
          <cell r="K36">
            <v>0</v>
          </cell>
          <cell r="L36">
            <v>502919</v>
          </cell>
          <cell r="M36">
            <v>56863</v>
          </cell>
          <cell r="N36">
            <v>446056</v>
          </cell>
          <cell r="O36">
            <v>55.5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446056</v>
          </cell>
          <cell r="U36">
            <v>8037.05</v>
          </cell>
          <cell r="V36">
            <v>403847</v>
          </cell>
          <cell r="W36">
            <v>7022.2</v>
          </cell>
          <cell r="X36">
            <v>0</v>
          </cell>
          <cell r="Y36">
            <v>0</v>
          </cell>
          <cell r="Z36">
            <v>7022.2</v>
          </cell>
          <cell r="AA36">
            <v>0</v>
          </cell>
          <cell r="AB36">
            <v>0</v>
          </cell>
          <cell r="AC36">
            <v>8037.05</v>
          </cell>
          <cell r="AD36">
            <v>0</v>
          </cell>
          <cell r="AE36">
            <v>0</v>
          </cell>
          <cell r="AF36">
            <v>446056</v>
          </cell>
          <cell r="AG36">
            <v>8037.05</v>
          </cell>
          <cell r="AH36">
            <v>1.1819200000000001</v>
          </cell>
          <cell r="AI36">
            <v>1.2410000000000001</v>
          </cell>
          <cell r="AJ36">
            <v>0.93620000000000003</v>
          </cell>
          <cell r="AK36">
            <v>1.3255999999999999</v>
          </cell>
          <cell r="AL36">
            <v>1.6449</v>
          </cell>
          <cell r="AM36">
            <v>0</v>
          </cell>
          <cell r="AN36" t="str">
            <v/>
          </cell>
          <cell r="AO36">
            <v>1.3255999999999999</v>
          </cell>
          <cell r="AP36">
            <v>1.6449</v>
          </cell>
          <cell r="AQ36">
            <v>0</v>
          </cell>
          <cell r="AR36">
            <v>0</v>
          </cell>
          <cell r="AS36">
            <v>446056</v>
          </cell>
          <cell r="AT36">
            <v>0</v>
          </cell>
          <cell r="AU36">
            <v>0</v>
          </cell>
          <cell r="AV36">
            <v>446056</v>
          </cell>
          <cell r="AW36">
            <v>0</v>
          </cell>
          <cell r="AX36">
            <v>0</v>
          </cell>
          <cell r="AY36" t="str">
            <v xml:space="preserve"> ||</v>
          </cell>
          <cell r="AZ36">
            <v>1.2410000000000001</v>
          </cell>
          <cell r="BA36">
            <v>1.3255999999999999</v>
          </cell>
          <cell r="BB36">
            <v>1.6449</v>
          </cell>
          <cell r="BC36">
            <v>0</v>
          </cell>
          <cell r="BD36">
            <v>1.1819200000000001</v>
          </cell>
          <cell r="BE36">
            <v>2.2499999999999999E-2</v>
          </cell>
          <cell r="BF36">
            <v>0</v>
          </cell>
        </row>
        <row r="37">
          <cell r="A37" t="str">
            <v>T022</v>
          </cell>
          <cell r="B37" t="str">
            <v>Bolton</v>
          </cell>
          <cell r="E37" t="str">
            <v>Chittenden</v>
          </cell>
          <cell r="F37">
            <v>12</v>
          </cell>
          <cell r="H37">
            <v>2259516</v>
          </cell>
          <cell r="I37">
            <v>0</v>
          </cell>
          <cell r="J37">
            <v>0</v>
          </cell>
          <cell r="K37">
            <v>0</v>
          </cell>
          <cell r="L37">
            <v>2259516</v>
          </cell>
          <cell r="M37">
            <v>356778</v>
          </cell>
          <cell r="N37">
            <v>1902738</v>
          </cell>
          <cell r="O37">
            <v>198.02</v>
          </cell>
          <cell r="P37">
            <v>4.78</v>
          </cell>
          <cell r="Q37">
            <v>28278</v>
          </cell>
          <cell r="R37">
            <v>0</v>
          </cell>
          <cell r="S37">
            <v>0</v>
          </cell>
          <cell r="T37">
            <v>1902738</v>
          </cell>
          <cell r="U37">
            <v>9608.82</v>
          </cell>
          <cell r="V37">
            <v>1769638</v>
          </cell>
          <cell r="W37">
            <v>9105.89</v>
          </cell>
          <cell r="X37">
            <v>157282.57</v>
          </cell>
          <cell r="Y37">
            <v>809.32</v>
          </cell>
          <cell r="Z37">
            <v>8296.57</v>
          </cell>
          <cell r="AA37">
            <v>153949</v>
          </cell>
          <cell r="AB37">
            <v>777.44</v>
          </cell>
          <cell r="AC37">
            <v>8831.3799999999992</v>
          </cell>
          <cell r="AD37">
            <v>0</v>
          </cell>
          <cell r="AE37">
            <v>0</v>
          </cell>
          <cell r="AF37">
            <v>1902738</v>
          </cell>
          <cell r="AG37">
            <v>9608.82</v>
          </cell>
          <cell r="AH37">
            <v>1.41306</v>
          </cell>
          <cell r="AI37">
            <v>1.4837</v>
          </cell>
          <cell r="AJ37">
            <v>0.76829999999999998</v>
          </cell>
          <cell r="AK37">
            <v>1.9311</v>
          </cell>
          <cell r="AL37">
            <v>2.0044</v>
          </cell>
          <cell r="AM37">
            <v>0</v>
          </cell>
          <cell r="AN37" t="str">
            <v/>
          </cell>
          <cell r="AO37">
            <v>1.9311</v>
          </cell>
          <cell r="AP37">
            <v>2.0044</v>
          </cell>
          <cell r="AQ37">
            <v>0</v>
          </cell>
          <cell r="AR37">
            <v>0</v>
          </cell>
          <cell r="AS37">
            <v>1902738</v>
          </cell>
          <cell r="AT37">
            <v>4.78</v>
          </cell>
          <cell r="AU37">
            <v>28278</v>
          </cell>
          <cell r="AV37">
            <v>1874460</v>
          </cell>
          <cell r="AW37">
            <v>0</v>
          </cell>
          <cell r="AX37">
            <v>0</v>
          </cell>
          <cell r="AY37" t="str">
            <v xml:space="preserve"> ||</v>
          </cell>
          <cell r="AZ37">
            <v>1.4837</v>
          </cell>
          <cell r="BA37">
            <v>1.9311</v>
          </cell>
          <cell r="BB37">
            <v>2.0044</v>
          </cell>
          <cell r="BC37">
            <v>0</v>
          </cell>
          <cell r="BD37">
            <v>1.41306</v>
          </cell>
          <cell r="BE37">
            <v>2.6800000000000001E-2</v>
          </cell>
          <cell r="BF37">
            <v>0</v>
          </cell>
        </row>
        <row r="38">
          <cell r="A38" t="str">
            <v>T023</v>
          </cell>
          <cell r="B38" t="str">
            <v>Bradford ID</v>
          </cell>
          <cell r="E38" t="str">
            <v>Orange</v>
          </cell>
          <cell r="F38">
            <v>27</v>
          </cell>
          <cell r="H38">
            <v>5804554</v>
          </cell>
          <cell r="I38">
            <v>0</v>
          </cell>
          <cell r="J38">
            <v>0</v>
          </cell>
          <cell r="K38">
            <v>0</v>
          </cell>
          <cell r="L38">
            <v>5804554</v>
          </cell>
          <cell r="M38">
            <v>902369</v>
          </cell>
          <cell r="N38">
            <v>4902185</v>
          </cell>
          <cell r="O38">
            <v>504.05</v>
          </cell>
          <cell r="P38">
            <v>27.45</v>
          </cell>
          <cell r="Q38">
            <v>162394</v>
          </cell>
          <cell r="R38">
            <v>0</v>
          </cell>
          <cell r="S38">
            <v>0</v>
          </cell>
          <cell r="T38">
            <v>4902185</v>
          </cell>
          <cell r="U38">
            <v>9725.59</v>
          </cell>
          <cell r="V38">
            <v>4358859</v>
          </cell>
          <cell r="W38">
            <v>8685.93</v>
          </cell>
          <cell r="X38">
            <v>30779</v>
          </cell>
          <cell r="Y38">
            <v>61.33</v>
          </cell>
          <cell r="Z38">
            <v>8624.6</v>
          </cell>
          <cell r="AA38">
            <v>143528</v>
          </cell>
          <cell r="AB38">
            <v>284.75</v>
          </cell>
          <cell r="AC38">
            <v>9440.84</v>
          </cell>
          <cell r="AD38">
            <v>0</v>
          </cell>
          <cell r="AE38">
            <v>0</v>
          </cell>
          <cell r="AF38">
            <v>4902185</v>
          </cell>
          <cell r="AG38">
            <v>9725.59</v>
          </cell>
          <cell r="AH38">
            <v>1.4302299999999999</v>
          </cell>
          <cell r="AI38">
            <v>1.5017</v>
          </cell>
          <cell r="AJ38">
            <v>0.93519999999999992</v>
          </cell>
          <cell r="AK38">
            <v>1.6057999999999999</v>
          </cell>
          <cell r="AL38">
            <v>1.6467000000000001</v>
          </cell>
          <cell r="AM38">
            <v>0</v>
          </cell>
          <cell r="AN38" t="str">
            <v/>
          </cell>
          <cell r="AO38">
            <v>1.6057999999999999</v>
          </cell>
          <cell r="AP38">
            <v>1.6467000000000001</v>
          </cell>
          <cell r="AQ38">
            <v>0</v>
          </cell>
          <cell r="AR38">
            <v>0</v>
          </cell>
          <cell r="AS38">
            <v>4902185</v>
          </cell>
          <cell r="AT38">
            <v>27.45</v>
          </cell>
          <cell r="AU38">
            <v>162394</v>
          </cell>
          <cell r="AV38">
            <v>4739791</v>
          </cell>
          <cell r="AW38">
            <v>0</v>
          </cell>
          <cell r="AX38">
            <v>0</v>
          </cell>
          <cell r="AY38" t="str">
            <v xml:space="preserve"> ||</v>
          </cell>
          <cell r="AZ38">
            <v>1.5017</v>
          </cell>
          <cell r="BA38">
            <v>1.6057999999999999</v>
          </cell>
          <cell r="BB38">
            <v>1.6467000000000001</v>
          </cell>
          <cell r="BC38">
            <v>0</v>
          </cell>
          <cell r="BD38">
            <v>1.4302299999999999</v>
          </cell>
          <cell r="BE38">
            <v>2.7199999999999998E-2</v>
          </cell>
          <cell r="BF38">
            <v>0</v>
          </cell>
        </row>
        <row r="39">
          <cell r="A39" t="str">
            <v>T024</v>
          </cell>
          <cell r="B39" t="str">
            <v>Braintree</v>
          </cell>
          <cell r="E39" t="str">
            <v>Orange</v>
          </cell>
          <cell r="F39">
            <v>28</v>
          </cell>
          <cell r="H39">
            <v>2683059</v>
          </cell>
          <cell r="I39">
            <v>0</v>
          </cell>
          <cell r="J39">
            <v>0</v>
          </cell>
          <cell r="K39">
            <v>0</v>
          </cell>
          <cell r="L39">
            <v>2683059</v>
          </cell>
          <cell r="M39">
            <v>447798</v>
          </cell>
          <cell r="N39">
            <v>2235261</v>
          </cell>
          <cell r="O39">
            <v>233.09</v>
          </cell>
          <cell r="P39">
            <v>13.74</v>
          </cell>
          <cell r="Q39">
            <v>81286</v>
          </cell>
          <cell r="R39">
            <v>0</v>
          </cell>
          <cell r="S39">
            <v>0</v>
          </cell>
          <cell r="T39">
            <v>2235261</v>
          </cell>
          <cell r="U39">
            <v>9589.69</v>
          </cell>
          <cell r="V39">
            <v>2240369</v>
          </cell>
          <cell r="W39">
            <v>9275.35</v>
          </cell>
          <cell r="X39">
            <v>78114</v>
          </cell>
          <cell r="Y39">
            <v>323.39999999999998</v>
          </cell>
          <cell r="Z39">
            <v>8951.9500000000007</v>
          </cell>
          <cell r="AA39">
            <v>71931</v>
          </cell>
          <cell r="AB39">
            <v>308.60000000000002</v>
          </cell>
          <cell r="AC39">
            <v>9281.09</v>
          </cell>
          <cell r="AD39">
            <v>0</v>
          </cell>
          <cell r="AE39">
            <v>0</v>
          </cell>
          <cell r="AF39">
            <v>2235261</v>
          </cell>
          <cell r="AG39">
            <v>9589.69</v>
          </cell>
          <cell r="AH39">
            <v>1.41025</v>
          </cell>
          <cell r="AI39">
            <v>1.4807999999999999</v>
          </cell>
          <cell r="AJ39">
            <v>0.86650000000000005</v>
          </cell>
          <cell r="AK39">
            <v>1.7089000000000001</v>
          </cell>
          <cell r="AL39">
            <v>1.7773000000000001</v>
          </cell>
          <cell r="AM39">
            <v>0</v>
          </cell>
          <cell r="AN39" t="str">
            <v/>
          </cell>
          <cell r="AO39">
            <v>1.7089000000000001</v>
          </cell>
          <cell r="AP39">
            <v>1.7773000000000001</v>
          </cell>
          <cell r="AQ39">
            <v>0</v>
          </cell>
          <cell r="AR39">
            <v>0</v>
          </cell>
          <cell r="AS39">
            <v>2235261</v>
          </cell>
          <cell r="AT39">
            <v>13.74</v>
          </cell>
          <cell r="AU39">
            <v>81286</v>
          </cell>
          <cell r="AV39">
            <v>2153975</v>
          </cell>
          <cell r="AW39">
            <v>0</v>
          </cell>
          <cell r="AX39">
            <v>0</v>
          </cell>
          <cell r="AY39" t="str">
            <v xml:space="preserve"> ||</v>
          </cell>
          <cell r="AZ39">
            <v>1.4807999999999999</v>
          </cell>
          <cell r="BA39">
            <v>1.7089000000000001</v>
          </cell>
          <cell r="BB39">
            <v>1.7773000000000001</v>
          </cell>
          <cell r="BC39">
            <v>0</v>
          </cell>
          <cell r="BD39">
            <v>1.41025</v>
          </cell>
          <cell r="BE39">
            <v>2.6800000000000001E-2</v>
          </cell>
          <cell r="BF39">
            <v>0</v>
          </cell>
        </row>
        <row r="40">
          <cell r="A40" t="str">
            <v>T026</v>
          </cell>
          <cell r="B40" t="str">
            <v>Brandon</v>
          </cell>
          <cell r="E40" t="str">
            <v>Rutland</v>
          </cell>
          <cell r="F40">
            <v>36</v>
          </cell>
          <cell r="H40">
            <v>7882108</v>
          </cell>
          <cell r="I40">
            <v>0</v>
          </cell>
          <cell r="J40">
            <v>0</v>
          </cell>
          <cell r="K40">
            <v>0</v>
          </cell>
          <cell r="L40">
            <v>7882108</v>
          </cell>
          <cell r="M40">
            <v>1429910</v>
          </cell>
          <cell r="N40">
            <v>6452198</v>
          </cell>
          <cell r="O40">
            <v>716.42</v>
          </cell>
          <cell r="P40">
            <v>14.25</v>
          </cell>
          <cell r="Q40">
            <v>84303</v>
          </cell>
          <cell r="R40">
            <v>0</v>
          </cell>
          <cell r="S40">
            <v>0</v>
          </cell>
          <cell r="T40">
            <v>6452198</v>
          </cell>
          <cell r="U40">
            <v>9006.17</v>
          </cell>
          <cell r="V40">
            <v>6332574</v>
          </cell>
          <cell r="W40">
            <v>8548.64</v>
          </cell>
          <cell r="X40">
            <v>82979</v>
          </cell>
          <cell r="Y40">
            <v>112.02</v>
          </cell>
          <cell r="Z40">
            <v>8436.6200000000008</v>
          </cell>
          <cell r="AA40">
            <v>52343</v>
          </cell>
          <cell r="AB40">
            <v>73.06</v>
          </cell>
          <cell r="AC40">
            <v>8933.11</v>
          </cell>
          <cell r="AD40">
            <v>0</v>
          </cell>
          <cell r="AE40">
            <v>0</v>
          </cell>
          <cell r="AF40">
            <v>6452198</v>
          </cell>
          <cell r="AG40">
            <v>9006.17</v>
          </cell>
          <cell r="AH40">
            <v>1.3244400000000001</v>
          </cell>
          <cell r="AI40">
            <v>1.3907</v>
          </cell>
          <cell r="AJ40">
            <v>0.93530000000000002</v>
          </cell>
          <cell r="AK40">
            <v>1.4869000000000001</v>
          </cell>
          <cell r="AL40">
            <v>1.6465000000000001</v>
          </cell>
          <cell r="AM40">
            <v>0</v>
          </cell>
          <cell r="AN40" t="str">
            <v/>
          </cell>
          <cell r="AO40">
            <v>1.4869000000000001</v>
          </cell>
          <cell r="AP40">
            <v>1.6465000000000001</v>
          </cell>
          <cell r="AQ40">
            <v>0</v>
          </cell>
          <cell r="AR40">
            <v>0</v>
          </cell>
          <cell r="AS40">
            <v>6452198</v>
          </cell>
          <cell r="AT40">
            <v>14.25</v>
          </cell>
          <cell r="AU40">
            <v>84303</v>
          </cell>
          <cell r="AV40">
            <v>6367895</v>
          </cell>
          <cell r="AW40">
            <v>0</v>
          </cell>
          <cell r="AX40">
            <v>0</v>
          </cell>
          <cell r="AY40" t="str">
            <v xml:space="preserve"> ||</v>
          </cell>
          <cell r="AZ40">
            <v>1.3907</v>
          </cell>
          <cell r="BA40">
            <v>1.4869000000000001</v>
          </cell>
          <cell r="BB40">
            <v>1.6465000000000001</v>
          </cell>
          <cell r="BC40">
            <v>0</v>
          </cell>
          <cell r="BD40">
            <v>1.3244400000000001</v>
          </cell>
          <cell r="BE40">
            <v>2.52E-2</v>
          </cell>
          <cell r="BF40">
            <v>0</v>
          </cell>
        </row>
        <row r="41">
          <cell r="A41" t="str">
            <v>T027</v>
          </cell>
          <cell r="B41" t="str">
            <v>Brattleboro</v>
          </cell>
          <cell r="E41" t="str">
            <v>Windham</v>
          </cell>
          <cell r="F41">
            <v>48</v>
          </cell>
          <cell r="H41">
            <v>23056137</v>
          </cell>
          <cell r="I41">
            <v>0</v>
          </cell>
          <cell r="J41">
            <v>0</v>
          </cell>
          <cell r="K41">
            <v>0</v>
          </cell>
          <cell r="L41">
            <v>23056137</v>
          </cell>
          <cell r="M41">
            <v>4013172</v>
          </cell>
          <cell r="N41">
            <v>19042965</v>
          </cell>
          <cell r="O41">
            <v>1727.22</v>
          </cell>
          <cell r="P41">
            <v>49.48</v>
          </cell>
          <cell r="Q41">
            <v>292724</v>
          </cell>
          <cell r="R41">
            <v>0</v>
          </cell>
          <cell r="S41">
            <v>0</v>
          </cell>
          <cell r="T41">
            <v>19042965</v>
          </cell>
          <cell r="U41">
            <v>11025.21</v>
          </cell>
          <cell r="V41">
            <v>16950796</v>
          </cell>
          <cell r="W41">
            <v>9747.61</v>
          </cell>
          <cell r="X41">
            <v>762844</v>
          </cell>
          <cell r="Y41">
            <v>438.68</v>
          </cell>
          <cell r="Z41">
            <v>9308.93</v>
          </cell>
          <cell r="AA41">
            <v>1933259</v>
          </cell>
          <cell r="AB41">
            <v>1119.29</v>
          </cell>
          <cell r="AC41">
            <v>9905.92</v>
          </cell>
          <cell r="AD41">
            <v>0</v>
          </cell>
          <cell r="AE41">
            <v>0</v>
          </cell>
          <cell r="AF41">
            <v>19042965</v>
          </cell>
          <cell r="AG41">
            <v>11025.21</v>
          </cell>
          <cell r="AH41">
            <v>1.6213500000000001</v>
          </cell>
          <cell r="AI41">
            <v>1.7023999999999999</v>
          </cell>
          <cell r="AJ41">
            <v>0.88500000000000001</v>
          </cell>
          <cell r="AK41">
            <v>1.9236</v>
          </cell>
          <cell r="AL41">
            <v>1.7401</v>
          </cell>
          <cell r="AM41">
            <v>0</v>
          </cell>
          <cell r="AN41" t="str">
            <v/>
          </cell>
          <cell r="AO41">
            <v>1.9236</v>
          </cell>
          <cell r="AP41">
            <v>1.7401</v>
          </cell>
          <cell r="AQ41">
            <v>0</v>
          </cell>
          <cell r="AR41">
            <v>0</v>
          </cell>
          <cell r="AS41">
            <v>19042965</v>
          </cell>
          <cell r="AT41">
            <v>49.48</v>
          </cell>
          <cell r="AU41">
            <v>292724</v>
          </cell>
          <cell r="AV41">
            <v>18750241</v>
          </cell>
          <cell r="AW41">
            <v>0</v>
          </cell>
          <cell r="AX41">
            <v>0</v>
          </cell>
          <cell r="AY41" t="str">
            <v xml:space="preserve"> ||</v>
          </cell>
          <cell r="AZ41">
            <v>1.7023999999999999</v>
          </cell>
          <cell r="BA41">
            <v>1.9236</v>
          </cell>
          <cell r="BB41">
            <v>1.7401</v>
          </cell>
          <cell r="BC41">
            <v>0</v>
          </cell>
          <cell r="BD41">
            <v>1.6213500000000001</v>
          </cell>
          <cell r="BE41">
            <v>3.0800000000000001E-2</v>
          </cell>
          <cell r="BF41">
            <v>0</v>
          </cell>
        </row>
        <row r="42">
          <cell r="A42" t="str">
            <v>T028</v>
          </cell>
          <cell r="B42" t="str">
            <v>Bridgewater</v>
          </cell>
          <cell r="E42" t="str">
            <v>Windsor</v>
          </cell>
          <cell r="F42">
            <v>51</v>
          </cell>
          <cell r="H42">
            <v>1655937</v>
          </cell>
          <cell r="I42">
            <v>0</v>
          </cell>
          <cell r="J42">
            <v>0</v>
          </cell>
          <cell r="K42">
            <v>0</v>
          </cell>
          <cell r="L42">
            <v>1655937</v>
          </cell>
          <cell r="M42">
            <v>231170</v>
          </cell>
          <cell r="N42">
            <v>1424767</v>
          </cell>
          <cell r="O42">
            <v>142.13</v>
          </cell>
          <cell r="P42">
            <v>2.72</v>
          </cell>
          <cell r="Q42">
            <v>16092</v>
          </cell>
          <cell r="R42">
            <v>0</v>
          </cell>
          <cell r="S42">
            <v>0</v>
          </cell>
          <cell r="T42">
            <v>1424767</v>
          </cell>
          <cell r="U42">
            <v>10024.39</v>
          </cell>
          <cell r="V42">
            <v>1386919</v>
          </cell>
          <cell r="W42">
            <v>9416.25</v>
          </cell>
          <cell r="X42">
            <v>43215</v>
          </cell>
          <cell r="Y42">
            <v>293.39999999999998</v>
          </cell>
          <cell r="Z42">
            <v>9122.85</v>
          </cell>
          <cell r="AA42">
            <v>42200</v>
          </cell>
          <cell r="AB42">
            <v>296.91000000000003</v>
          </cell>
          <cell r="AC42">
            <v>9727.48</v>
          </cell>
          <cell r="AD42">
            <v>0</v>
          </cell>
          <cell r="AE42">
            <v>0</v>
          </cell>
          <cell r="AF42">
            <v>1424767</v>
          </cell>
          <cell r="AG42">
            <v>10024.39</v>
          </cell>
          <cell r="AH42">
            <v>1.47418</v>
          </cell>
          <cell r="AI42">
            <v>1.5479000000000001</v>
          </cell>
          <cell r="AJ42">
            <v>0.81330000000000002</v>
          </cell>
          <cell r="AK42">
            <v>1.9032</v>
          </cell>
          <cell r="AL42">
            <v>1.8935</v>
          </cell>
          <cell r="AM42">
            <v>0</v>
          </cell>
          <cell r="AN42" t="str">
            <v/>
          </cell>
          <cell r="AO42">
            <v>1.9032</v>
          </cell>
          <cell r="AP42">
            <v>1.8935</v>
          </cell>
          <cell r="AQ42">
            <v>0</v>
          </cell>
          <cell r="AR42">
            <v>0</v>
          </cell>
          <cell r="AS42">
            <v>1424767</v>
          </cell>
          <cell r="AT42">
            <v>2.72</v>
          </cell>
          <cell r="AU42">
            <v>16092</v>
          </cell>
          <cell r="AV42">
            <v>1408675</v>
          </cell>
          <cell r="AW42">
            <v>0</v>
          </cell>
          <cell r="AX42">
            <v>0</v>
          </cell>
          <cell r="AY42" t="str">
            <v xml:space="preserve"> ||</v>
          </cell>
          <cell r="AZ42">
            <v>1.5479000000000001</v>
          </cell>
          <cell r="BA42">
            <v>1.9032</v>
          </cell>
          <cell r="BB42">
            <v>1.8935</v>
          </cell>
          <cell r="BC42">
            <v>0</v>
          </cell>
          <cell r="BD42">
            <v>1.47418</v>
          </cell>
          <cell r="BE42">
            <v>2.8000000000000001E-2</v>
          </cell>
          <cell r="BF42">
            <v>0</v>
          </cell>
        </row>
        <row r="43">
          <cell r="A43" t="str">
            <v>T029</v>
          </cell>
          <cell r="B43" t="str">
            <v>Bridport</v>
          </cell>
          <cell r="E43" t="str">
            <v>Addison</v>
          </cell>
          <cell r="F43">
            <v>3</v>
          </cell>
          <cell r="H43">
            <v>2105464</v>
          </cell>
          <cell r="I43">
            <v>0</v>
          </cell>
          <cell r="J43">
            <v>0</v>
          </cell>
          <cell r="K43">
            <v>0</v>
          </cell>
          <cell r="L43">
            <v>2105464</v>
          </cell>
          <cell r="M43">
            <v>254050</v>
          </cell>
          <cell r="N43">
            <v>1851414</v>
          </cell>
          <cell r="O43">
            <v>182.76</v>
          </cell>
          <cell r="P43">
            <v>9.1999999999999993</v>
          </cell>
          <cell r="Q43">
            <v>54427</v>
          </cell>
          <cell r="R43">
            <v>0</v>
          </cell>
          <cell r="S43">
            <v>0</v>
          </cell>
          <cell r="T43">
            <v>1851414</v>
          </cell>
          <cell r="U43">
            <v>10130.299999999999</v>
          </cell>
          <cell r="V43">
            <v>1773222</v>
          </cell>
          <cell r="W43">
            <v>9362.81</v>
          </cell>
          <cell r="X43">
            <v>58405</v>
          </cell>
          <cell r="Y43">
            <v>308.38</v>
          </cell>
          <cell r="Z43">
            <v>9054.43</v>
          </cell>
          <cell r="AA43">
            <v>66123</v>
          </cell>
          <cell r="AB43">
            <v>361.8</v>
          </cell>
          <cell r="AC43">
            <v>9768.5</v>
          </cell>
          <cell r="AD43">
            <v>0</v>
          </cell>
          <cell r="AE43">
            <v>0</v>
          </cell>
          <cell r="AF43">
            <v>1851414</v>
          </cell>
          <cell r="AG43">
            <v>10130.299999999999</v>
          </cell>
          <cell r="AH43">
            <v>1.4897499999999999</v>
          </cell>
          <cell r="AI43">
            <v>1.5642</v>
          </cell>
          <cell r="AJ43">
            <v>0.96760000000000002</v>
          </cell>
          <cell r="AK43">
            <v>1.6166</v>
          </cell>
          <cell r="AL43">
            <v>1.5915999999999999</v>
          </cell>
          <cell r="AM43">
            <v>0</v>
          </cell>
          <cell r="AN43" t="str">
            <v/>
          </cell>
          <cell r="AO43">
            <v>1.6166</v>
          </cell>
          <cell r="AP43">
            <v>1.5915999999999999</v>
          </cell>
          <cell r="AQ43">
            <v>0</v>
          </cell>
          <cell r="AR43">
            <v>0</v>
          </cell>
          <cell r="AS43">
            <v>1851414</v>
          </cell>
          <cell r="AT43">
            <v>9.1999999999999993</v>
          </cell>
          <cell r="AU43">
            <v>54427</v>
          </cell>
          <cell r="AV43">
            <v>1796987</v>
          </cell>
          <cell r="AW43">
            <v>0</v>
          </cell>
          <cell r="AX43">
            <v>0</v>
          </cell>
          <cell r="AY43" t="str">
            <v xml:space="preserve"> ||</v>
          </cell>
          <cell r="AZ43">
            <v>1.5642</v>
          </cell>
          <cell r="BA43">
            <v>1.6166</v>
          </cell>
          <cell r="BB43">
            <v>1.5915999999999999</v>
          </cell>
          <cell r="BC43">
            <v>0</v>
          </cell>
          <cell r="BD43">
            <v>1.4897499999999999</v>
          </cell>
          <cell r="BE43">
            <v>2.8299999999999999E-2</v>
          </cell>
          <cell r="BF43">
            <v>0</v>
          </cell>
        </row>
        <row r="44">
          <cell r="A44" t="str">
            <v>T030</v>
          </cell>
          <cell r="B44" t="str">
            <v>Brighton</v>
          </cell>
          <cell r="E44" t="str">
            <v>Essex</v>
          </cell>
          <cell r="F44">
            <v>31</v>
          </cell>
          <cell r="H44">
            <v>2139949</v>
          </cell>
          <cell r="I44">
            <v>0</v>
          </cell>
          <cell r="J44">
            <v>0</v>
          </cell>
          <cell r="K44">
            <v>0</v>
          </cell>
          <cell r="L44">
            <v>2139949</v>
          </cell>
          <cell r="M44">
            <v>385749</v>
          </cell>
          <cell r="N44">
            <v>1754200</v>
          </cell>
          <cell r="O44">
            <v>229.7</v>
          </cell>
          <cell r="P44">
            <v>11.68</v>
          </cell>
          <cell r="Q44">
            <v>69099</v>
          </cell>
          <cell r="R44">
            <v>0</v>
          </cell>
          <cell r="S44">
            <v>0</v>
          </cell>
          <cell r="T44">
            <v>1754200</v>
          </cell>
          <cell r="U44">
            <v>7636.92</v>
          </cell>
          <cell r="V44">
            <v>1544945</v>
          </cell>
          <cell r="W44">
            <v>6490.55</v>
          </cell>
          <cell r="X44">
            <v>9295</v>
          </cell>
          <cell r="Y44">
            <v>39.049999999999997</v>
          </cell>
          <cell r="Z44">
            <v>6451.5</v>
          </cell>
          <cell r="AA44">
            <v>9032</v>
          </cell>
          <cell r="AB44">
            <v>39.32</v>
          </cell>
          <cell r="AC44">
            <v>7597.6</v>
          </cell>
          <cell r="AD44">
            <v>0</v>
          </cell>
          <cell r="AE44">
            <v>0</v>
          </cell>
          <cell r="AF44">
            <v>1754200</v>
          </cell>
          <cell r="AG44">
            <v>7636.92</v>
          </cell>
          <cell r="AH44">
            <v>1.1230800000000001</v>
          </cell>
          <cell r="AI44">
            <v>1.1792</v>
          </cell>
          <cell r="AJ44">
            <v>1.0131000000000001</v>
          </cell>
          <cell r="AK44">
            <v>1.1639999999999999</v>
          </cell>
          <cell r="AL44">
            <v>1.5201</v>
          </cell>
          <cell r="AM44">
            <v>0</v>
          </cell>
          <cell r="AN44" t="str">
            <v/>
          </cell>
          <cell r="AO44">
            <v>1.1639999999999999</v>
          </cell>
          <cell r="AP44">
            <v>1.5201</v>
          </cell>
          <cell r="AQ44">
            <v>0</v>
          </cell>
          <cell r="AR44">
            <v>0</v>
          </cell>
          <cell r="AS44">
            <v>1754200</v>
          </cell>
          <cell r="AT44">
            <v>11.68</v>
          </cell>
          <cell r="AU44">
            <v>69099</v>
          </cell>
          <cell r="AV44">
            <v>1685101</v>
          </cell>
          <cell r="AW44">
            <v>0</v>
          </cell>
          <cell r="AX44">
            <v>0</v>
          </cell>
          <cell r="AY44" t="str">
            <v xml:space="preserve"> ||</v>
          </cell>
          <cell r="AZ44">
            <v>1.1792</v>
          </cell>
          <cell r="BA44">
            <v>1.1639999999999999</v>
          </cell>
          <cell r="BB44">
            <v>1.5201</v>
          </cell>
          <cell r="BC44">
            <v>0</v>
          </cell>
          <cell r="BD44">
            <v>1.1230800000000001</v>
          </cell>
          <cell r="BE44">
            <v>2.1299999999999999E-2</v>
          </cell>
          <cell r="BF44">
            <v>0</v>
          </cell>
        </row>
        <row r="45">
          <cell r="A45" t="str">
            <v>T031</v>
          </cell>
          <cell r="B45" t="str">
            <v>Bristol</v>
          </cell>
          <cell r="E45" t="str">
            <v>Addison</v>
          </cell>
          <cell r="F45">
            <v>1</v>
          </cell>
          <cell r="H45">
            <v>7626603</v>
          </cell>
          <cell r="I45">
            <v>0</v>
          </cell>
          <cell r="J45">
            <v>0</v>
          </cell>
          <cell r="K45">
            <v>0</v>
          </cell>
          <cell r="L45">
            <v>7626603</v>
          </cell>
          <cell r="M45">
            <v>363541</v>
          </cell>
          <cell r="N45">
            <v>7263062</v>
          </cell>
          <cell r="O45">
            <v>724.19</v>
          </cell>
          <cell r="P45">
            <v>17.86</v>
          </cell>
          <cell r="Q45">
            <v>105660</v>
          </cell>
          <cell r="R45">
            <v>0</v>
          </cell>
          <cell r="S45">
            <v>0</v>
          </cell>
          <cell r="T45">
            <v>7263062</v>
          </cell>
          <cell r="U45">
            <v>10029.219999999999</v>
          </cell>
          <cell r="V45">
            <v>6494315</v>
          </cell>
          <cell r="W45">
            <v>8667.64</v>
          </cell>
          <cell r="X45">
            <v>193172.22</v>
          </cell>
          <cell r="Y45">
            <v>257.82</v>
          </cell>
          <cell r="Z45">
            <v>8409.82</v>
          </cell>
          <cell r="AA45">
            <v>194101</v>
          </cell>
          <cell r="AB45">
            <v>268.02</v>
          </cell>
          <cell r="AC45">
            <v>9761.2000000000007</v>
          </cell>
          <cell r="AD45">
            <v>0</v>
          </cell>
          <cell r="AE45">
            <v>0</v>
          </cell>
          <cell r="AF45">
            <v>7263062</v>
          </cell>
          <cell r="AG45">
            <v>10029.219999999999</v>
          </cell>
          <cell r="AH45">
            <v>1.47489</v>
          </cell>
          <cell r="AI45">
            <v>1.5486</v>
          </cell>
          <cell r="AJ45">
            <v>0.83939999999999992</v>
          </cell>
          <cell r="AK45">
            <v>1.8449</v>
          </cell>
          <cell r="AL45">
            <v>1.8346</v>
          </cell>
          <cell r="AM45">
            <v>0</v>
          </cell>
          <cell r="AN45" t="str">
            <v/>
          </cell>
          <cell r="AO45">
            <v>1.8449</v>
          </cell>
          <cell r="AP45">
            <v>1.8346</v>
          </cell>
          <cell r="AQ45">
            <v>0</v>
          </cell>
          <cell r="AR45">
            <v>0</v>
          </cell>
          <cell r="AS45">
            <v>7263062</v>
          </cell>
          <cell r="AT45">
            <v>17.86</v>
          </cell>
          <cell r="AU45">
            <v>105660</v>
          </cell>
          <cell r="AV45">
            <v>7157402</v>
          </cell>
          <cell r="AW45">
            <v>0</v>
          </cell>
          <cell r="AX45">
            <v>0</v>
          </cell>
          <cell r="AY45" t="str">
            <v xml:space="preserve"> ||</v>
          </cell>
          <cell r="AZ45">
            <v>1.5486</v>
          </cell>
          <cell r="BA45">
            <v>1.8449</v>
          </cell>
          <cell r="BB45">
            <v>1.8346</v>
          </cell>
          <cell r="BC45">
            <v>0</v>
          </cell>
          <cell r="BD45">
            <v>1.47489</v>
          </cell>
          <cell r="BE45">
            <v>2.8000000000000001E-2</v>
          </cell>
          <cell r="BF45">
            <v>0</v>
          </cell>
        </row>
        <row r="46">
          <cell r="A46" t="str">
            <v>T032</v>
          </cell>
          <cell r="B46" t="str">
            <v>Brookfield</v>
          </cell>
          <cell r="E46" t="str">
            <v>Orange</v>
          </cell>
          <cell r="F46">
            <v>28</v>
          </cell>
          <cell r="H46">
            <v>2283496</v>
          </cell>
          <cell r="I46">
            <v>0</v>
          </cell>
          <cell r="J46">
            <v>0</v>
          </cell>
          <cell r="K46">
            <v>0</v>
          </cell>
          <cell r="L46">
            <v>2283496</v>
          </cell>
          <cell r="M46">
            <v>289455</v>
          </cell>
          <cell r="N46">
            <v>1994041</v>
          </cell>
          <cell r="O46">
            <v>206.29</v>
          </cell>
          <cell r="P46">
            <v>11.54</v>
          </cell>
          <cell r="Q46">
            <v>68271</v>
          </cell>
          <cell r="R46">
            <v>0</v>
          </cell>
          <cell r="S46">
            <v>0</v>
          </cell>
          <cell r="T46">
            <v>1994041</v>
          </cell>
          <cell r="U46">
            <v>9666.2000000000007</v>
          </cell>
          <cell r="V46">
            <v>1803193</v>
          </cell>
          <cell r="W46">
            <v>8435.2000000000007</v>
          </cell>
          <cell r="X46">
            <v>10152</v>
          </cell>
          <cell r="Y46">
            <v>47.49</v>
          </cell>
          <cell r="Z46">
            <v>8387.7099999999991</v>
          </cell>
          <cell r="AA46">
            <v>9652</v>
          </cell>
          <cell r="AB46">
            <v>46.79</v>
          </cell>
          <cell r="AC46">
            <v>9619.41</v>
          </cell>
          <cell r="AD46">
            <v>0</v>
          </cell>
          <cell r="AE46">
            <v>0</v>
          </cell>
          <cell r="AF46">
            <v>1994041</v>
          </cell>
          <cell r="AG46">
            <v>9666.2000000000007</v>
          </cell>
          <cell r="AH46">
            <v>1.4215</v>
          </cell>
          <cell r="AI46">
            <v>1.4925999999999999</v>
          </cell>
          <cell r="AJ46">
            <v>0.88859999999999995</v>
          </cell>
          <cell r="AK46">
            <v>1.6797</v>
          </cell>
          <cell r="AL46">
            <v>1.7331000000000001</v>
          </cell>
          <cell r="AM46">
            <v>0</v>
          </cell>
          <cell r="AN46" t="str">
            <v/>
          </cell>
          <cell r="AO46">
            <v>1.6797</v>
          </cell>
          <cell r="AP46">
            <v>1.7331000000000001</v>
          </cell>
          <cell r="AQ46">
            <v>0</v>
          </cell>
          <cell r="AR46">
            <v>0</v>
          </cell>
          <cell r="AS46">
            <v>1994041</v>
          </cell>
          <cell r="AT46">
            <v>11.54</v>
          </cell>
          <cell r="AU46">
            <v>68271</v>
          </cell>
          <cell r="AV46">
            <v>1925770</v>
          </cell>
          <cell r="AW46">
            <v>0</v>
          </cell>
          <cell r="AX46">
            <v>0</v>
          </cell>
          <cell r="AY46" t="str">
            <v xml:space="preserve"> ||</v>
          </cell>
          <cell r="AZ46">
            <v>1.4925999999999999</v>
          </cell>
          <cell r="BA46">
            <v>1.6797</v>
          </cell>
          <cell r="BB46">
            <v>1.7331000000000001</v>
          </cell>
          <cell r="BC46">
            <v>0</v>
          </cell>
          <cell r="BD46">
            <v>1.4215</v>
          </cell>
          <cell r="BE46">
            <v>2.7E-2</v>
          </cell>
          <cell r="BF46">
            <v>0</v>
          </cell>
        </row>
        <row r="47">
          <cell r="A47" t="str">
            <v>T033</v>
          </cell>
          <cell r="B47" t="str">
            <v>Brookline</v>
          </cell>
          <cell r="E47" t="str">
            <v>Windham</v>
          </cell>
          <cell r="F47">
            <v>46</v>
          </cell>
          <cell r="H47">
            <v>1112735</v>
          </cell>
          <cell r="I47">
            <v>0</v>
          </cell>
          <cell r="J47">
            <v>0</v>
          </cell>
          <cell r="K47">
            <v>0</v>
          </cell>
          <cell r="L47">
            <v>1112735</v>
          </cell>
          <cell r="M47">
            <v>234506</v>
          </cell>
          <cell r="N47">
            <v>878229</v>
          </cell>
          <cell r="O47">
            <v>85.04</v>
          </cell>
          <cell r="P47">
            <v>2.4</v>
          </cell>
          <cell r="Q47">
            <v>14198</v>
          </cell>
          <cell r="R47">
            <v>0</v>
          </cell>
          <cell r="S47">
            <v>0</v>
          </cell>
          <cell r="T47">
            <v>878229</v>
          </cell>
          <cell r="U47">
            <v>10327.25</v>
          </cell>
          <cell r="V47">
            <v>801499</v>
          </cell>
          <cell r="W47">
            <v>9095.5400000000009</v>
          </cell>
          <cell r="X47">
            <v>27941</v>
          </cell>
          <cell r="Y47">
            <v>317.08</v>
          </cell>
          <cell r="Z47">
            <v>8778.4599999999991</v>
          </cell>
          <cell r="AA47">
            <v>25595</v>
          </cell>
          <cell r="AB47">
            <v>300.98</v>
          </cell>
          <cell r="AC47">
            <v>10026.27</v>
          </cell>
          <cell r="AD47">
            <v>0</v>
          </cell>
          <cell r="AE47">
            <v>0</v>
          </cell>
          <cell r="AF47">
            <v>878229</v>
          </cell>
          <cell r="AG47">
            <v>10327.25</v>
          </cell>
          <cell r="AH47">
            <v>1.51871</v>
          </cell>
          <cell r="AI47">
            <v>1.5946</v>
          </cell>
          <cell r="AJ47">
            <v>0.80900000000000005</v>
          </cell>
          <cell r="AK47">
            <v>1.9711000000000001</v>
          </cell>
          <cell r="AL47">
            <v>1.9036</v>
          </cell>
          <cell r="AM47">
            <v>0</v>
          </cell>
          <cell r="AN47" t="str">
            <v/>
          </cell>
          <cell r="AO47">
            <v>1.9711000000000001</v>
          </cell>
          <cell r="AP47">
            <v>1.9036</v>
          </cell>
          <cell r="AQ47">
            <v>0</v>
          </cell>
          <cell r="AR47">
            <v>0</v>
          </cell>
          <cell r="AS47">
            <v>878229</v>
          </cell>
          <cell r="AT47">
            <v>2.4</v>
          </cell>
          <cell r="AU47">
            <v>14198</v>
          </cell>
          <cell r="AV47">
            <v>864031</v>
          </cell>
          <cell r="AW47">
            <v>0</v>
          </cell>
          <cell r="AX47">
            <v>0</v>
          </cell>
          <cell r="AY47" t="str">
            <v xml:space="preserve"> ||</v>
          </cell>
          <cell r="AZ47">
            <v>1.5946</v>
          </cell>
          <cell r="BA47">
            <v>1.9711000000000001</v>
          </cell>
          <cell r="BB47">
            <v>1.9036</v>
          </cell>
          <cell r="BC47">
            <v>0</v>
          </cell>
          <cell r="BD47">
            <v>1.51871</v>
          </cell>
          <cell r="BE47">
            <v>2.8899999999999999E-2</v>
          </cell>
          <cell r="BF47">
            <v>0</v>
          </cell>
        </row>
        <row r="48">
          <cell r="A48" t="str">
            <v>T034</v>
          </cell>
          <cell r="B48" t="str">
            <v>Brownington</v>
          </cell>
          <cell r="E48" t="str">
            <v>Orleans</v>
          </cell>
          <cell r="F48">
            <v>34</v>
          </cell>
          <cell r="H48">
            <v>1601744</v>
          </cell>
          <cell r="I48">
            <v>0</v>
          </cell>
          <cell r="J48">
            <v>0</v>
          </cell>
          <cell r="K48">
            <v>0</v>
          </cell>
          <cell r="L48">
            <v>1601744</v>
          </cell>
          <cell r="M48">
            <v>206965</v>
          </cell>
          <cell r="N48">
            <v>1394779</v>
          </cell>
          <cell r="O48">
            <v>164.92</v>
          </cell>
          <cell r="P48">
            <v>0.5</v>
          </cell>
          <cell r="Q48">
            <v>2958</v>
          </cell>
          <cell r="R48">
            <v>0</v>
          </cell>
          <cell r="S48">
            <v>0</v>
          </cell>
          <cell r="T48">
            <v>1394779</v>
          </cell>
          <cell r="U48">
            <v>8457.31</v>
          </cell>
          <cell r="V48">
            <v>1209804</v>
          </cell>
          <cell r="W48">
            <v>7079.02</v>
          </cell>
          <cell r="X48">
            <v>391310</v>
          </cell>
          <cell r="Y48">
            <v>2289.6999999999998</v>
          </cell>
          <cell r="Z48">
            <v>4789.32</v>
          </cell>
          <cell r="AA48">
            <v>34000</v>
          </cell>
          <cell r="AB48">
            <v>206.16</v>
          </cell>
          <cell r="AC48">
            <v>8251.15</v>
          </cell>
          <cell r="AD48">
            <v>0</v>
          </cell>
          <cell r="AE48">
            <v>0</v>
          </cell>
          <cell r="AF48">
            <v>1394779</v>
          </cell>
          <cell r="AG48">
            <v>8457.31</v>
          </cell>
          <cell r="AH48">
            <v>1.2437199999999999</v>
          </cell>
          <cell r="AI48">
            <v>1.3059000000000001</v>
          </cell>
          <cell r="AJ48">
            <v>0.95150000000000001</v>
          </cell>
          <cell r="AK48">
            <v>1.3725000000000001</v>
          </cell>
          <cell r="AL48">
            <v>1.6185</v>
          </cell>
          <cell r="AM48">
            <v>0</v>
          </cell>
          <cell r="AN48" t="str">
            <v/>
          </cell>
          <cell r="AO48">
            <v>1.3725000000000001</v>
          </cell>
          <cell r="AP48">
            <v>1.6185</v>
          </cell>
          <cell r="AQ48">
            <v>0</v>
          </cell>
          <cell r="AR48">
            <v>0</v>
          </cell>
          <cell r="AS48">
            <v>1394779</v>
          </cell>
          <cell r="AT48">
            <v>0.5</v>
          </cell>
          <cell r="AU48">
            <v>2958</v>
          </cell>
          <cell r="AV48">
            <v>1391821</v>
          </cell>
          <cell r="AW48">
            <v>0</v>
          </cell>
          <cell r="AX48">
            <v>0</v>
          </cell>
          <cell r="AY48" t="str">
            <v xml:space="preserve"> ||</v>
          </cell>
          <cell r="AZ48">
            <v>1.3059000000000001</v>
          </cell>
          <cell r="BA48">
            <v>1.3725000000000001</v>
          </cell>
          <cell r="BB48">
            <v>1.6185</v>
          </cell>
          <cell r="BC48">
            <v>0</v>
          </cell>
          <cell r="BD48">
            <v>1.2437199999999999</v>
          </cell>
          <cell r="BE48">
            <v>2.3599999999999999E-2</v>
          </cell>
          <cell r="BF48">
            <v>0</v>
          </cell>
        </row>
        <row r="49">
          <cell r="A49" t="str">
            <v>T035</v>
          </cell>
          <cell r="B49" t="str">
            <v>Brunswick</v>
          </cell>
          <cell r="E49" t="str">
            <v>Essex</v>
          </cell>
          <cell r="F49">
            <v>19</v>
          </cell>
          <cell r="H49">
            <v>261435</v>
          </cell>
          <cell r="I49">
            <v>0</v>
          </cell>
          <cell r="J49">
            <v>0</v>
          </cell>
          <cell r="K49">
            <v>0</v>
          </cell>
          <cell r="L49">
            <v>261435</v>
          </cell>
          <cell r="M49">
            <v>47031</v>
          </cell>
          <cell r="N49">
            <v>214404</v>
          </cell>
          <cell r="O49">
            <v>31.53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214404</v>
          </cell>
          <cell r="U49">
            <v>6800</v>
          </cell>
          <cell r="V49">
            <v>184618</v>
          </cell>
          <cell r="W49">
            <v>5650.99</v>
          </cell>
          <cell r="X49">
            <v>0</v>
          </cell>
          <cell r="Y49">
            <v>0</v>
          </cell>
          <cell r="Z49">
            <v>5650.99</v>
          </cell>
          <cell r="AA49">
            <v>0</v>
          </cell>
          <cell r="AB49">
            <v>0</v>
          </cell>
          <cell r="AC49">
            <v>6800</v>
          </cell>
          <cell r="AD49">
            <v>0</v>
          </cell>
          <cell r="AE49">
            <v>0</v>
          </cell>
          <cell r="AF49">
            <v>214404</v>
          </cell>
          <cell r="AG49">
            <v>6800</v>
          </cell>
          <cell r="AH49">
            <v>1</v>
          </cell>
          <cell r="AI49">
            <v>1.05</v>
          </cell>
          <cell r="AJ49">
            <v>0.97180000000000011</v>
          </cell>
          <cell r="AK49">
            <v>1.0805</v>
          </cell>
          <cell r="AL49">
            <v>1.5847</v>
          </cell>
          <cell r="AM49">
            <v>0</v>
          </cell>
          <cell r="AN49" t="str">
            <v/>
          </cell>
          <cell r="AO49">
            <v>1.0805</v>
          </cell>
          <cell r="AP49">
            <v>1.5847</v>
          </cell>
          <cell r="AQ49">
            <v>0</v>
          </cell>
          <cell r="AR49">
            <v>0</v>
          </cell>
          <cell r="AS49">
            <v>214404</v>
          </cell>
          <cell r="AT49">
            <v>0</v>
          </cell>
          <cell r="AU49">
            <v>0</v>
          </cell>
          <cell r="AV49">
            <v>214404</v>
          </cell>
          <cell r="AW49">
            <v>0</v>
          </cell>
          <cell r="AX49">
            <v>0</v>
          </cell>
          <cell r="AY49" t="str">
            <v xml:space="preserve"> ||</v>
          </cell>
          <cell r="AZ49">
            <v>1.05</v>
          </cell>
          <cell r="BA49">
            <v>1.0805</v>
          </cell>
          <cell r="BB49">
            <v>1.5847</v>
          </cell>
          <cell r="BC49">
            <v>0</v>
          </cell>
          <cell r="BD49">
            <v>1</v>
          </cell>
          <cell r="BE49">
            <v>1.9E-2</v>
          </cell>
          <cell r="BF49">
            <v>0</v>
          </cell>
        </row>
        <row r="50">
          <cell r="A50" t="str">
            <v>T036</v>
          </cell>
          <cell r="B50" t="str">
            <v>Burke</v>
          </cell>
          <cell r="E50" t="str">
            <v>Caledonia</v>
          </cell>
          <cell r="F50">
            <v>8</v>
          </cell>
          <cell r="H50">
            <v>2584380</v>
          </cell>
          <cell r="I50">
            <v>0</v>
          </cell>
          <cell r="J50">
            <v>0</v>
          </cell>
          <cell r="K50">
            <v>0</v>
          </cell>
          <cell r="L50">
            <v>2584380</v>
          </cell>
          <cell r="M50">
            <v>454993</v>
          </cell>
          <cell r="N50">
            <v>2129387</v>
          </cell>
          <cell r="O50">
            <v>270.87</v>
          </cell>
          <cell r="P50">
            <v>0.24</v>
          </cell>
          <cell r="Q50">
            <v>1420</v>
          </cell>
          <cell r="R50">
            <v>0</v>
          </cell>
          <cell r="S50">
            <v>0</v>
          </cell>
          <cell r="T50">
            <v>2129387</v>
          </cell>
          <cell r="U50">
            <v>7861.29</v>
          </cell>
          <cell r="V50">
            <v>1987184</v>
          </cell>
          <cell r="W50">
            <v>7445.98</v>
          </cell>
          <cell r="X50">
            <v>32360</v>
          </cell>
          <cell r="Y50">
            <v>121.25</v>
          </cell>
          <cell r="Z50">
            <v>7324.73</v>
          </cell>
          <cell r="AA50">
            <v>30953</v>
          </cell>
          <cell r="AB50">
            <v>114.27</v>
          </cell>
          <cell r="AC50">
            <v>7747.02</v>
          </cell>
          <cell r="AD50">
            <v>0</v>
          </cell>
          <cell r="AE50">
            <v>0</v>
          </cell>
          <cell r="AF50">
            <v>2129387</v>
          </cell>
          <cell r="AG50">
            <v>7861.29</v>
          </cell>
          <cell r="AH50">
            <v>1.1560699999999999</v>
          </cell>
          <cell r="AI50">
            <v>1.2139</v>
          </cell>
          <cell r="AJ50">
            <v>0.87629999999999997</v>
          </cell>
          <cell r="AK50">
            <v>1.3853</v>
          </cell>
          <cell r="AL50">
            <v>1.7574000000000001</v>
          </cell>
          <cell r="AM50">
            <v>0</v>
          </cell>
          <cell r="AN50" t="str">
            <v/>
          </cell>
          <cell r="AO50">
            <v>1.3853</v>
          </cell>
          <cell r="AP50">
            <v>1.7574000000000001</v>
          </cell>
          <cell r="AQ50">
            <v>0</v>
          </cell>
          <cell r="AR50">
            <v>0</v>
          </cell>
          <cell r="AS50">
            <v>2129387</v>
          </cell>
          <cell r="AT50">
            <v>0.24</v>
          </cell>
          <cell r="AU50">
            <v>1420</v>
          </cell>
          <cell r="AV50">
            <v>2127967</v>
          </cell>
          <cell r="AW50">
            <v>0</v>
          </cell>
          <cell r="AX50">
            <v>0</v>
          </cell>
          <cell r="AY50" t="str">
            <v xml:space="preserve"> ||</v>
          </cell>
          <cell r="AZ50">
            <v>1.2139</v>
          </cell>
          <cell r="BA50">
            <v>1.3853</v>
          </cell>
          <cell r="BB50">
            <v>1.7574000000000001</v>
          </cell>
          <cell r="BC50">
            <v>0</v>
          </cell>
          <cell r="BD50">
            <v>1.1560699999999999</v>
          </cell>
          <cell r="BE50">
            <v>2.1999999999999999E-2</v>
          </cell>
          <cell r="BF50">
            <v>0</v>
          </cell>
        </row>
        <row r="51">
          <cell r="A51" t="str">
            <v>T037</v>
          </cell>
          <cell r="B51" t="str">
            <v>Burlington</v>
          </cell>
          <cell r="E51" t="str">
            <v>Chittenden</v>
          </cell>
          <cell r="F51">
            <v>15</v>
          </cell>
          <cell r="H51">
            <v>33870210</v>
          </cell>
          <cell r="I51">
            <v>0</v>
          </cell>
          <cell r="J51">
            <v>0</v>
          </cell>
          <cell r="K51">
            <v>0</v>
          </cell>
          <cell r="L51">
            <v>33870210</v>
          </cell>
          <cell r="M51">
            <v>5768279</v>
          </cell>
          <cell r="N51">
            <v>28101931</v>
          </cell>
          <cell r="O51">
            <v>3868.4</v>
          </cell>
          <cell r="P51">
            <v>94.81</v>
          </cell>
          <cell r="Q51">
            <v>560896</v>
          </cell>
          <cell r="R51">
            <v>0</v>
          </cell>
          <cell r="S51">
            <v>0</v>
          </cell>
          <cell r="T51">
            <v>28101931</v>
          </cell>
          <cell r="U51">
            <v>7264.48</v>
          </cell>
          <cell r="V51">
            <v>26319289</v>
          </cell>
          <cell r="W51">
            <v>6848.7</v>
          </cell>
          <cell r="X51">
            <v>801109.65</v>
          </cell>
          <cell r="Y51">
            <v>208.46</v>
          </cell>
          <cell r="Z51">
            <v>6640.24</v>
          </cell>
          <cell r="AA51">
            <v>663866</v>
          </cell>
          <cell r="AB51">
            <v>171.61</v>
          </cell>
          <cell r="AC51">
            <v>7092.87</v>
          </cell>
          <cell r="AD51">
            <v>0</v>
          </cell>
          <cell r="AE51">
            <v>0</v>
          </cell>
          <cell r="AF51">
            <v>28101931</v>
          </cell>
          <cell r="AG51">
            <v>7264.48</v>
          </cell>
          <cell r="AH51">
            <v>1.0683100000000001</v>
          </cell>
          <cell r="AI51">
            <v>1.1216999999999999</v>
          </cell>
          <cell r="AJ51">
            <v>0.67590000000000006</v>
          </cell>
          <cell r="AK51">
            <v>1.6596</v>
          </cell>
          <cell r="AL51">
            <v>2.2784</v>
          </cell>
          <cell r="AM51">
            <v>0</v>
          </cell>
          <cell r="AN51" t="str">
            <v/>
          </cell>
          <cell r="AO51">
            <v>1.6596</v>
          </cell>
          <cell r="AP51">
            <v>2.2784</v>
          </cell>
          <cell r="AQ51">
            <v>0</v>
          </cell>
          <cell r="AR51">
            <v>0</v>
          </cell>
          <cell r="AS51">
            <v>28101931</v>
          </cell>
          <cell r="AT51">
            <v>94.81</v>
          </cell>
          <cell r="AU51">
            <v>560896</v>
          </cell>
          <cell r="AV51">
            <v>27541035</v>
          </cell>
          <cell r="AW51">
            <v>0</v>
          </cell>
          <cell r="AX51">
            <v>0</v>
          </cell>
          <cell r="AY51" t="str">
            <v xml:space="preserve"> ||</v>
          </cell>
          <cell r="AZ51">
            <v>1.1216999999999999</v>
          </cell>
          <cell r="BA51">
            <v>1.6596</v>
          </cell>
          <cell r="BB51">
            <v>2.2784</v>
          </cell>
          <cell r="BC51">
            <v>0</v>
          </cell>
          <cell r="BD51">
            <v>1.0683100000000001</v>
          </cell>
          <cell r="BE51">
            <v>2.0299999999999999E-2</v>
          </cell>
          <cell r="BF51">
            <v>0</v>
          </cell>
        </row>
        <row r="52">
          <cell r="A52" t="str">
            <v>T038</v>
          </cell>
          <cell r="B52" t="str">
            <v>Cabot</v>
          </cell>
          <cell r="E52" t="str">
            <v>Washington</v>
          </cell>
          <cell r="F52">
            <v>41</v>
          </cell>
          <cell r="H52">
            <v>3070901</v>
          </cell>
          <cell r="I52">
            <v>0</v>
          </cell>
          <cell r="J52">
            <v>0</v>
          </cell>
          <cell r="K52">
            <v>0</v>
          </cell>
          <cell r="L52">
            <v>3070901</v>
          </cell>
          <cell r="M52">
            <v>618154</v>
          </cell>
          <cell r="N52">
            <v>2452747</v>
          </cell>
          <cell r="O52">
            <v>224.39</v>
          </cell>
          <cell r="P52">
            <v>3.61</v>
          </cell>
          <cell r="Q52">
            <v>21357</v>
          </cell>
          <cell r="R52">
            <v>0</v>
          </cell>
          <cell r="S52">
            <v>0</v>
          </cell>
          <cell r="T52">
            <v>2452747</v>
          </cell>
          <cell r="U52">
            <v>10930.73</v>
          </cell>
          <cell r="V52">
            <v>2230837</v>
          </cell>
          <cell r="W52">
            <v>9650.6200000000008</v>
          </cell>
          <cell r="X52">
            <v>67288</v>
          </cell>
          <cell r="Y52">
            <v>291.08999999999997</v>
          </cell>
          <cell r="Z52">
            <v>9359.5300000000007</v>
          </cell>
          <cell r="AA52">
            <v>97193</v>
          </cell>
          <cell r="AB52">
            <v>433.14</v>
          </cell>
          <cell r="AC52">
            <v>10497.59</v>
          </cell>
          <cell r="AD52">
            <v>0</v>
          </cell>
          <cell r="AE52">
            <v>0</v>
          </cell>
          <cell r="AF52">
            <v>2452747</v>
          </cell>
          <cell r="AG52">
            <v>10930.73</v>
          </cell>
          <cell r="AH52">
            <v>1.6074600000000001</v>
          </cell>
          <cell r="AI52">
            <v>1.6878</v>
          </cell>
          <cell r="AJ52">
            <v>0.83239999999999992</v>
          </cell>
          <cell r="AK52">
            <v>2.0276000000000001</v>
          </cell>
          <cell r="AL52">
            <v>1.8501000000000001</v>
          </cell>
          <cell r="AM52">
            <v>0</v>
          </cell>
          <cell r="AN52" t="str">
            <v/>
          </cell>
          <cell r="AO52">
            <v>2.0276000000000001</v>
          </cell>
          <cell r="AP52">
            <v>1.8501000000000001</v>
          </cell>
          <cell r="AQ52">
            <v>0</v>
          </cell>
          <cell r="AR52">
            <v>0</v>
          </cell>
          <cell r="AS52">
            <v>2452747</v>
          </cell>
          <cell r="AT52">
            <v>3.61</v>
          </cell>
          <cell r="AU52">
            <v>21357</v>
          </cell>
          <cell r="AV52">
            <v>2431390</v>
          </cell>
          <cell r="AW52">
            <v>0</v>
          </cell>
          <cell r="AX52">
            <v>0</v>
          </cell>
          <cell r="AY52" t="str">
            <v xml:space="preserve"> ||</v>
          </cell>
          <cell r="AZ52">
            <v>1.6878</v>
          </cell>
          <cell r="BA52">
            <v>2.0276000000000001</v>
          </cell>
          <cell r="BB52">
            <v>1.8501000000000001</v>
          </cell>
          <cell r="BC52">
            <v>0</v>
          </cell>
          <cell r="BD52">
            <v>1.6074600000000001</v>
          </cell>
          <cell r="BE52">
            <v>3.0499999999999999E-2</v>
          </cell>
          <cell r="BF52">
            <v>0</v>
          </cell>
        </row>
        <row r="53">
          <cell r="A53" t="str">
            <v>T039</v>
          </cell>
          <cell r="B53" t="str">
            <v>Calais</v>
          </cell>
          <cell r="E53" t="str">
            <v>Washington</v>
          </cell>
          <cell r="F53">
            <v>32</v>
          </cell>
          <cell r="H53">
            <v>2994855</v>
          </cell>
          <cell r="I53">
            <v>0</v>
          </cell>
          <cell r="J53">
            <v>0</v>
          </cell>
          <cell r="K53">
            <v>0</v>
          </cell>
          <cell r="L53">
            <v>2994855</v>
          </cell>
          <cell r="M53">
            <v>280221</v>
          </cell>
          <cell r="N53">
            <v>2714634</v>
          </cell>
          <cell r="O53">
            <v>264.39</v>
          </cell>
          <cell r="P53">
            <v>2.42</v>
          </cell>
          <cell r="Q53">
            <v>14317</v>
          </cell>
          <cell r="R53">
            <v>0</v>
          </cell>
          <cell r="S53">
            <v>0</v>
          </cell>
          <cell r="T53">
            <v>2714634</v>
          </cell>
          <cell r="U53">
            <v>10267.540000000001</v>
          </cell>
          <cell r="V53">
            <v>2683034</v>
          </cell>
          <cell r="W53">
            <v>9807.49</v>
          </cell>
          <cell r="X53">
            <v>53937.440000000002</v>
          </cell>
          <cell r="Y53">
            <v>197.16</v>
          </cell>
          <cell r="Z53">
            <v>9610.33</v>
          </cell>
          <cell r="AA53">
            <v>224639</v>
          </cell>
          <cell r="AB53">
            <v>849.65</v>
          </cell>
          <cell r="AC53">
            <v>9417.89</v>
          </cell>
          <cell r="AD53">
            <v>0</v>
          </cell>
          <cell r="AE53">
            <v>0</v>
          </cell>
          <cell r="AF53">
            <v>2714634</v>
          </cell>
          <cell r="AG53">
            <v>10267.540000000001</v>
          </cell>
          <cell r="AH53">
            <v>1.50993</v>
          </cell>
          <cell r="AI53">
            <v>1.5853999999999999</v>
          </cell>
          <cell r="AJ53">
            <v>0.91170000000000007</v>
          </cell>
          <cell r="AK53">
            <v>1.7388999999999999</v>
          </cell>
          <cell r="AL53">
            <v>1.6892</v>
          </cell>
          <cell r="AM53">
            <v>0</v>
          </cell>
          <cell r="AN53" t="str">
            <v/>
          </cell>
          <cell r="AO53">
            <v>1.7388999999999999</v>
          </cell>
          <cell r="AP53">
            <v>1.6892</v>
          </cell>
          <cell r="AQ53">
            <v>0</v>
          </cell>
          <cell r="AR53">
            <v>0</v>
          </cell>
          <cell r="AS53">
            <v>2714634</v>
          </cell>
          <cell r="AT53">
            <v>2.42</v>
          </cell>
          <cell r="AU53">
            <v>14317</v>
          </cell>
          <cell r="AV53">
            <v>2700317</v>
          </cell>
          <cell r="AW53">
            <v>0</v>
          </cell>
          <cell r="AX53">
            <v>0</v>
          </cell>
          <cell r="AY53" t="str">
            <v xml:space="preserve"> ||</v>
          </cell>
          <cell r="AZ53">
            <v>1.5853999999999999</v>
          </cell>
          <cell r="BA53">
            <v>1.7388999999999999</v>
          </cell>
          <cell r="BB53">
            <v>1.6892</v>
          </cell>
          <cell r="BC53">
            <v>0</v>
          </cell>
          <cell r="BD53">
            <v>1.50993</v>
          </cell>
          <cell r="BE53">
            <v>2.87E-2</v>
          </cell>
          <cell r="BF53">
            <v>0</v>
          </cell>
        </row>
        <row r="54">
          <cell r="A54" t="str">
            <v>T040</v>
          </cell>
          <cell r="B54" t="str">
            <v>Cambridge</v>
          </cell>
          <cell r="E54" t="str">
            <v>Lamoille</v>
          </cell>
          <cell r="F54">
            <v>25</v>
          </cell>
          <cell r="H54">
            <v>6194352</v>
          </cell>
          <cell r="I54">
            <v>0</v>
          </cell>
          <cell r="J54">
            <v>0</v>
          </cell>
          <cell r="K54">
            <v>0</v>
          </cell>
          <cell r="L54">
            <v>6194352</v>
          </cell>
          <cell r="M54">
            <v>1290658</v>
          </cell>
          <cell r="N54">
            <v>4903694</v>
          </cell>
          <cell r="O54">
            <v>553.65</v>
          </cell>
          <cell r="P54">
            <v>12.34</v>
          </cell>
          <cell r="Q54">
            <v>73003</v>
          </cell>
          <cell r="R54">
            <v>0</v>
          </cell>
          <cell r="S54">
            <v>0</v>
          </cell>
          <cell r="T54">
            <v>4903694</v>
          </cell>
          <cell r="U54">
            <v>8857.0300000000007</v>
          </cell>
          <cell r="V54">
            <v>4680729</v>
          </cell>
          <cell r="W54">
            <v>8725.5400000000009</v>
          </cell>
          <cell r="X54">
            <v>336928</v>
          </cell>
          <cell r="Y54">
            <v>628.08000000000004</v>
          </cell>
          <cell r="Z54">
            <v>8097.46</v>
          </cell>
          <cell r="AA54">
            <v>304996</v>
          </cell>
          <cell r="AB54">
            <v>550.88</v>
          </cell>
          <cell r="AC54">
            <v>8306.15</v>
          </cell>
          <cell r="AD54">
            <v>0</v>
          </cell>
          <cell r="AE54">
            <v>0</v>
          </cell>
          <cell r="AF54">
            <v>4903694</v>
          </cell>
          <cell r="AG54">
            <v>8857.0300000000007</v>
          </cell>
          <cell r="AH54">
            <v>1.3025</v>
          </cell>
          <cell r="AI54">
            <v>1.3675999999999999</v>
          </cell>
          <cell r="AJ54">
            <v>0.8234999999999999</v>
          </cell>
          <cell r="AK54">
            <v>1.6607000000000001</v>
          </cell>
          <cell r="AL54">
            <v>1.8701000000000001</v>
          </cell>
          <cell r="AM54">
            <v>0</v>
          </cell>
          <cell r="AN54" t="str">
            <v/>
          </cell>
          <cell r="AO54">
            <v>1.6607000000000001</v>
          </cell>
          <cell r="AP54">
            <v>1.8701000000000001</v>
          </cell>
          <cell r="AQ54">
            <v>0</v>
          </cell>
          <cell r="AR54">
            <v>0</v>
          </cell>
          <cell r="AS54">
            <v>4903694</v>
          </cell>
          <cell r="AT54">
            <v>12.34</v>
          </cell>
          <cell r="AU54">
            <v>73003</v>
          </cell>
          <cell r="AV54">
            <v>4830691</v>
          </cell>
          <cell r="AW54">
            <v>0</v>
          </cell>
          <cell r="AX54">
            <v>0</v>
          </cell>
          <cell r="AY54" t="str">
            <v xml:space="preserve"> ||</v>
          </cell>
          <cell r="AZ54">
            <v>1.3675999999999999</v>
          </cell>
          <cell r="BA54">
            <v>1.6607000000000001</v>
          </cell>
          <cell r="BB54">
            <v>1.8701000000000001</v>
          </cell>
          <cell r="BC54">
            <v>0</v>
          </cell>
          <cell r="BD54">
            <v>1.3025</v>
          </cell>
          <cell r="BE54">
            <v>2.47E-2</v>
          </cell>
          <cell r="BF54">
            <v>0</v>
          </cell>
        </row>
        <row r="55">
          <cell r="A55" t="str">
            <v>T041</v>
          </cell>
          <cell r="B55" t="str">
            <v>Canaan</v>
          </cell>
          <cell r="E55" t="str">
            <v>Essex</v>
          </cell>
          <cell r="F55">
            <v>19</v>
          </cell>
          <cell r="H55">
            <v>2736841</v>
          </cell>
          <cell r="I55">
            <v>0</v>
          </cell>
          <cell r="J55">
            <v>0</v>
          </cell>
          <cell r="K55">
            <v>0</v>
          </cell>
          <cell r="L55">
            <v>2736841</v>
          </cell>
          <cell r="M55">
            <v>958385</v>
          </cell>
          <cell r="N55">
            <v>1778456</v>
          </cell>
          <cell r="O55">
            <v>210.64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1778456</v>
          </cell>
          <cell r="U55">
            <v>8443.11</v>
          </cell>
          <cell r="V55">
            <v>1680175</v>
          </cell>
          <cell r="W55">
            <v>7712.18</v>
          </cell>
          <cell r="X55">
            <v>0</v>
          </cell>
          <cell r="Y55">
            <v>0</v>
          </cell>
          <cell r="Z55">
            <v>7712.18</v>
          </cell>
          <cell r="AA55">
            <v>0</v>
          </cell>
          <cell r="AB55">
            <v>0</v>
          </cell>
          <cell r="AC55">
            <v>8443.11</v>
          </cell>
          <cell r="AD55">
            <v>0</v>
          </cell>
          <cell r="AE55">
            <v>0</v>
          </cell>
          <cell r="AF55">
            <v>1778456</v>
          </cell>
          <cell r="AG55">
            <v>8443.11</v>
          </cell>
          <cell r="AH55">
            <v>1.24163</v>
          </cell>
          <cell r="AI55">
            <v>1.3037000000000001</v>
          </cell>
          <cell r="AJ55">
            <v>0.94510000000000005</v>
          </cell>
          <cell r="AK55">
            <v>1.3794</v>
          </cell>
          <cell r="AL55">
            <v>1.6294999999999999</v>
          </cell>
          <cell r="AM55">
            <v>0</v>
          </cell>
          <cell r="AN55" t="str">
            <v/>
          </cell>
          <cell r="AO55">
            <v>1.3794</v>
          </cell>
          <cell r="AP55">
            <v>1.6294999999999999</v>
          </cell>
          <cell r="AQ55">
            <v>0</v>
          </cell>
          <cell r="AR55">
            <v>0</v>
          </cell>
          <cell r="AS55">
            <v>1778456</v>
          </cell>
          <cell r="AT55">
            <v>0</v>
          </cell>
          <cell r="AU55">
            <v>0</v>
          </cell>
          <cell r="AV55">
            <v>1778456</v>
          </cell>
          <cell r="AW55">
            <v>0</v>
          </cell>
          <cell r="AX55">
            <v>0</v>
          </cell>
          <cell r="AY55" t="str">
            <v xml:space="preserve"> ||</v>
          </cell>
          <cell r="AZ55">
            <v>1.3037000000000001</v>
          </cell>
          <cell r="BA55">
            <v>1.3794</v>
          </cell>
          <cell r="BB55">
            <v>1.6294999999999999</v>
          </cell>
          <cell r="BC55">
            <v>0</v>
          </cell>
          <cell r="BD55">
            <v>1.24163</v>
          </cell>
          <cell r="BE55">
            <v>2.3599999999999999E-2</v>
          </cell>
          <cell r="BF55">
            <v>0</v>
          </cell>
        </row>
        <row r="56">
          <cell r="A56" t="str">
            <v>T042</v>
          </cell>
          <cell r="B56" t="str">
            <v>Castleton</v>
          </cell>
          <cell r="E56" t="str">
            <v>Rutland</v>
          </cell>
          <cell r="F56">
            <v>4</v>
          </cell>
          <cell r="H56">
            <v>5864951</v>
          </cell>
          <cell r="I56">
            <v>0</v>
          </cell>
          <cell r="J56">
            <v>0</v>
          </cell>
          <cell r="K56">
            <v>0</v>
          </cell>
          <cell r="L56">
            <v>5864951</v>
          </cell>
          <cell r="M56">
            <v>744625</v>
          </cell>
          <cell r="N56">
            <v>5120326</v>
          </cell>
          <cell r="O56">
            <v>596.80999999999995</v>
          </cell>
          <cell r="P56">
            <v>11.17</v>
          </cell>
          <cell r="Q56">
            <v>66082</v>
          </cell>
          <cell r="R56">
            <v>0</v>
          </cell>
          <cell r="S56">
            <v>0</v>
          </cell>
          <cell r="T56">
            <v>5120326</v>
          </cell>
          <cell r="U56">
            <v>8579.49</v>
          </cell>
          <cell r="V56">
            <v>4786472</v>
          </cell>
          <cell r="W56">
            <v>7726.47</v>
          </cell>
          <cell r="X56">
            <v>153715</v>
          </cell>
          <cell r="Y56">
            <v>248.13</v>
          </cell>
          <cell r="Z56">
            <v>7478.34</v>
          </cell>
          <cell r="AA56">
            <v>149000</v>
          </cell>
          <cell r="AB56">
            <v>249.66</v>
          </cell>
          <cell r="AC56">
            <v>8329.83</v>
          </cell>
          <cell r="AD56">
            <v>0</v>
          </cell>
          <cell r="AE56">
            <v>0</v>
          </cell>
          <cell r="AF56">
            <v>5120326</v>
          </cell>
          <cell r="AG56">
            <v>8579.49</v>
          </cell>
          <cell r="AH56">
            <v>1.26169</v>
          </cell>
          <cell r="AI56">
            <v>1.3248</v>
          </cell>
          <cell r="AJ56">
            <v>1.1989000000000001</v>
          </cell>
          <cell r="AK56">
            <v>1.105</v>
          </cell>
          <cell r="AL56">
            <v>1.2845</v>
          </cell>
          <cell r="AM56">
            <v>1.1989000000000001</v>
          </cell>
          <cell r="AN56" t="str">
            <v>Reappraised</v>
          </cell>
          <cell r="AO56">
            <v>1.105</v>
          </cell>
          <cell r="AP56">
            <v>1.2845</v>
          </cell>
          <cell r="AQ56">
            <v>0</v>
          </cell>
          <cell r="AR56">
            <v>0</v>
          </cell>
          <cell r="AS56">
            <v>5120326</v>
          </cell>
          <cell r="AT56">
            <v>11.17</v>
          </cell>
          <cell r="AU56">
            <v>66082</v>
          </cell>
          <cell r="AV56">
            <v>5054244</v>
          </cell>
          <cell r="AW56">
            <v>0</v>
          </cell>
          <cell r="AX56">
            <v>0</v>
          </cell>
          <cell r="AY56" t="str">
            <v xml:space="preserve"> ||</v>
          </cell>
          <cell r="AZ56">
            <v>1.3248</v>
          </cell>
          <cell r="BA56">
            <v>1.105</v>
          </cell>
          <cell r="BB56">
            <v>1.2845</v>
          </cell>
          <cell r="BC56">
            <v>0</v>
          </cell>
          <cell r="BD56">
            <v>1.26169</v>
          </cell>
          <cell r="BE56">
            <v>2.4E-2</v>
          </cell>
          <cell r="BF56">
            <v>0</v>
          </cell>
        </row>
        <row r="57">
          <cell r="A57" t="str">
            <v>T043</v>
          </cell>
          <cell r="B57" t="str">
            <v>Cavendish</v>
          </cell>
          <cell r="E57" t="str">
            <v>Windsor</v>
          </cell>
          <cell r="F57">
            <v>53</v>
          </cell>
          <cell r="H57">
            <v>2515246</v>
          </cell>
          <cell r="I57">
            <v>0</v>
          </cell>
          <cell r="J57">
            <v>0</v>
          </cell>
          <cell r="K57">
            <v>0</v>
          </cell>
          <cell r="L57">
            <v>2515246</v>
          </cell>
          <cell r="M57">
            <v>399536</v>
          </cell>
          <cell r="N57">
            <v>2115710</v>
          </cell>
          <cell r="O57">
            <v>202.58</v>
          </cell>
          <cell r="P57">
            <v>5.63</v>
          </cell>
          <cell r="Q57">
            <v>33307</v>
          </cell>
          <cell r="R57">
            <v>0</v>
          </cell>
          <cell r="S57">
            <v>0</v>
          </cell>
          <cell r="T57">
            <v>2115710</v>
          </cell>
          <cell r="U57">
            <v>10443.82</v>
          </cell>
          <cell r="V57">
            <v>1912590</v>
          </cell>
          <cell r="W57">
            <v>9110.61</v>
          </cell>
          <cell r="X57">
            <v>87444</v>
          </cell>
          <cell r="Y57">
            <v>416.54</v>
          </cell>
          <cell r="Z57">
            <v>8694.07</v>
          </cell>
          <cell r="AA57">
            <v>8563</v>
          </cell>
          <cell r="AB57">
            <v>42.27</v>
          </cell>
          <cell r="AC57">
            <v>10401.549999999999</v>
          </cell>
          <cell r="AD57">
            <v>0</v>
          </cell>
          <cell r="AE57">
            <v>0</v>
          </cell>
          <cell r="AF57">
            <v>2115710</v>
          </cell>
          <cell r="AG57">
            <v>10443.82</v>
          </cell>
          <cell r="AH57">
            <v>1.53586</v>
          </cell>
          <cell r="AI57">
            <v>1.6127</v>
          </cell>
          <cell r="AJ57">
            <v>0.8609</v>
          </cell>
          <cell r="AK57">
            <v>1.8733</v>
          </cell>
          <cell r="AL57">
            <v>1.7887999999999999</v>
          </cell>
          <cell r="AM57">
            <v>0</v>
          </cell>
          <cell r="AN57" t="str">
            <v/>
          </cell>
          <cell r="AO57">
            <v>1.8733</v>
          </cell>
          <cell r="AP57">
            <v>1.7887999999999999</v>
          </cell>
          <cell r="AQ57">
            <v>0</v>
          </cell>
          <cell r="AR57">
            <v>0</v>
          </cell>
          <cell r="AS57">
            <v>2115710</v>
          </cell>
          <cell r="AT57">
            <v>5.63</v>
          </cell>
          <cell r="AU57">
            <v>33307</v>
          </cell>
          <cell r="AV57">
            <v>2082403</v>
          </cell>
          <cell r="AW57">
            <v>0</v>
          </cell>
          <cell r="AX57">
            <v>0</v>
          </cell>
          <cell r="AY57" t="str">
            <v xml:space="preserve"> ||</v>
          </cell>
          <cell r="AZ57">
            <v>1.6127</v>
          </cell>
          <cell r="BA57">
            <v>1.8733</v>
          </cell>
          <cell r="BB57">
            <v>1.7887999999999999</v>
          </cell>
          <cell r="BC57">
            <v>0</v>
          </cell>
          <cell r="BD57">
            <v>1.53586</v>
          </cell>
          <cell r="BE57">
            <v>2.92E-2</v>
          </cell>
          <cell r="BF57">
            <v>0</v>
          </cell>
        </row>
        <row r="58">
          <cell r="A58" t="str">
            <v>T044</v>
          </cell>
          <cell r="B58" t="str">
            <v>Charleston</v>
          </cell>
          <cell r="E58" t="str">
            <v>Orleans</v>
          </cell>
          <cell r="F58">
            <v>31</v>
          </cell>
          <cell r="H58">
            <v>1619170</v>
          </cell>
          <cell r="I58">
            <v>0</v>
          </cell>
          <cell r="J58">
            <v>0</v>
          </cell>
          <cell r="K58">
            <v>0</v>
          </cell>
          <cell r="L58">
            <v>1619170</v>
          </cell>
          <cell r="M58">
            <v>344843</v>
          </cell>
          <cell r="N58">
            <v>1274327</v>
          </cell>
          <cell r="O58">
            <v>165.61</v>
          </cell>
          <cell r="P58">
            <v>8.49</v>
          </cell>
          <cell r="Q58">
            <v>50227</v>
          </cell>
          <cell r="R58">
            <v>0</v>
          </cell>
          <cell r="S58">
            <v>0</v>
          </cell>
          <cell r="T58">
            <v>1274327</v>
          </cell>
          <cell r="U58">
            <v>7694.75</v>
          </cell>
          <cell r="V58">
            <v>1189827</v>
          </cell>
          <cell r="W58">
            <v>6932.92</v>
          </cell>
          <cell r="X58">
            <v>5207</v>
          </cell>
          <cell r="Y58">
            <v>30.34</v>
          </cell>
          <cell r="Z58">
            <v>6902.58</v>
          </cell>
          <cell r="AA58">
            <v>4515</v>
          </cell>
          <cell r="AB58">
            <v>27.26</v>
          </cell>
          <cell r="AC58">
            <v>7667.49</v>
          </cell>
          <cell r="AD58">
            <v>0</v>
          </cell>
          <cell r="AE58">
            <v>0</v>
          </cell>
          <cell r="AF58">
            <v>1274327</v>
          </cell>
          <cell r="AG58">
            <v>7694.75</v>
          </cell>
          <cell r="AH58">
            <v>1.13158</v>
          </cell>
          <cell r="AI58">
            <v>1.1881999999999999</v>
          </cell>
          <cell r="AJ58">
            <v>0.89439999999999997</v>
          </cell>
          <cell r="AK58">
            <v>1.3285</v>
          </cell>
          <cell r="AL58">
            <v>1.7218</v>
          </cell>
          <cell r="AM58">
            <v>0</v>
          </cell>
          <cell r="AN58" t="str">
            <v/>
          </cell>
          <cell r="AO58">
            <v>1.3285</v>
          </cell>
          <cell r="AP58">
            <v>1.7218</v>
          </cell>
          <cell r="AQ58">
            <v>0</v>
          </cell>
          <cell r="AR58">
            <v>0</v>
          </cell>
          <cell r="AS58">
            <v>1274327</v>
          </cell>
          <cell r="AT58">
            <v>8.49</v>
          </cell>
          <cell r="AU58">
            <v>50227</v>
          </cell>
          <cell r="AV58">
            <v>1224100</v>
          </cell>
          <cell r="AW58">
            <v>0</v>
          </cell>
          <cell r="AX58">
            <v>0</v>
          </cell>
          <cell r="AY58" t="str">
            <v xml:space="preserve"> ||</v>
          </cell>
          <cell r="AZ58">
            <v>1.1881999999999999</v>
          </cell>
          <cell r="BA58">
            <v>1.3285</v>
          </cell>
          <cell r="BB58">
            <v>1.7218</v>
          </cell>
          <cell r="BC58">
            <v>0</v>
          </cell>
          <cell r="BD58">
            <v>1.13158</v>
          </cell>
          <cell r="BE58">
            <v>2.1499999999999998E-2</v>
          </cell>
          <cell r="BF58">
            <v>0</v>
          </cell>
        </row>
        <row r="59">
          <cell r="A59" t="str">
            <v>T045</v>
          </cell>
          <cell r="B59" t="str">
            <v>Charlotte</v>
          </cell>
          <cell r="E59" t="str">
            <v>Chittenden</v>
          </cell>
          <cell r="F59">
            <v>14</v>
          </cell>
          <cell r="H59">
            <v>8204449</v>
          </cell>
          <cell r="I59">
            <v>0</v>
          </cell>
          <cell r="J59">
            <v>0</v>
          </cell>
          <cell r="K59">
            <v>0</v>
          </cell>
          <cell r="L59">
            <v>8204449</v>
          </cell>
          <cell r="M59">
            <v>905476</v>
          </cell>
          <cell r="N59">
            <v>7298973</v>
          </cell>
          <cell r="O59">
            <v>689.26</v>
          </cell>
          <cell r="P59">
            <v>5.8</v>
          </cell>
          <cell r="Q59">
            <v>34313</v>
          </cell>
          <cell r="R59">
            <v>0</v>
          </cell>
          <cell r="S59">
            <v>0</v>
          </cell>
          <cell r="T59">
            <v>7298973</v>
          </cell>
          <cell r="U59">
            <v>10589.58</v>
          </cell>
          <cell r="V59">
            <v>6646941</v>
          </cell>
          <cell r="W59">
            <v>9651.57</v>
          </cell>
          <cell r="X59">
            <v>354695.88</v>
          </cell>
          <cell r="Y59">
            <v>515.03</v>
          </cell>
          <cell r="Z59">
            <v>9136.5400000000009</v>
          </cell>
          <cell r="AA59">
            <v>391752</v>
          </cell>
          <cell r="AB59">
            <v>568.37</v>
          </cell>
          <cell r="AC59">
            <v>10021.209999999999</v>
          </cell>
          <cell r="AD59">
            <v>0</v>
          </cell>
          <cell r="AE59">
            <v>0</v>
          </cell>
          <cell r="AF59">
            <v>7298973</v>
          </cell>
          <cell r="AG59">
            <v>10589.58</v>
          </cell>
          <cell r="AH59">
            <v>1.5572900000000001</v>
          </cell>
          <cell r="AI59">
            <v>1.6352</v>
          </cell>
          <cell r="AJ59">
            <v>1.1829000000000001</v>
          </cell>
          <cell r="AK59">
            <v>1.3824000000000001</v>
          </cell>
          <cell r="AL59">
            <v>1.3019000000000001</v>
          </cell>
          <cell r="AM59">
            <v>1.1829000000000001</v>
          </cell>
          <cell r="AN59" t="str">
            <v>Reappraised</v>
          </cell>
          <cell r="AO59">
            <v>1.3824000000000001</v>
          </cell>
          <cell r="AP59">
            <v>1.3019000000000001</v>
          </cell>
          <cell r="AQ59">
            <v>0</v>
          </cell>
          <cell r="AR59">
            <v>0</v>
          </cell>
          <cell r="AS59">
            <v>7298973</v>
          </cell>
          <cell r="AT59">
            <v>5.8</v>
          </cell>
          <cell r="AU59">
            <v>34313</v>
          </cell>
          <cell r="AV59">
            <v>7264660</v>
          </cell>
          <cell r="AW59">
            <v>0</v>
          </cell>
          <cell r="AX59">
            <v>0</v>
          </cell>
          <cell r="AY59" t="str">
            <v xml:space="preserve"> ||</v>
          </cell>
          <cell r="AZ59">
            <v>1.6352</v>
          </cell>
          <cell r="BA59">
            <v>1.3824000000000001</v>
          </cell>
          <cell r="BB59">
            <v>1.3019000000000001</v>
          </cell>
          <cell r="BC59">
            <v>0</v>
          </cell>
          <cell r="BD59">
            <v>1.5572900000000001</v>
          </cell>
          <cell r="BE59">
            <v>2.9600000000000001E-2</v>
          </cell>
          <cell r="BF59">
            <v>0</v>
          </cell>
        </row>
        <row r="60">
          <cell r="A60" t="str">
            <v>T046</v>
          </cell>
          <cell r="B60" t="str">
            <v>Chelsea</v>
          </cell>
          <cell r="E60" t="str">
            <v>Orange</v>
          </cell>
          <cell r="F60">
            <v>30</v>
          </cell>
          <cell r="H60">
            <v>3004813</v>
          </cell>
          <cell r="I60">
            <v>0</v>
          </cell>
          <cell r="J60">
            <v>0</v>
          </cell>
          <cell r="K60">
            <v>0</v>
          </cell>
          <cell r="L60">
            <v>3004813</v>
          </cell>
          <cell r="M60">
            <v>1076310</v>
          </cell>
          <cell r="N60">
            <v>1928503</v>
          </cell>
          <cell r="O60">
            <v>196.05</v>
          </cell>
          <cell r="P60">
            <v>3.5</v>
          </cell>
          <cell r="Q60">
            <v>20706</v>
          </cell>
          <cell r="R60">
            <v>0</v>
          </cell>
          <cell r="S60">
            <v>0</v>
          </cell>
          <cell r="T60">
            <v>1928503</v>
          </cell>
          <cell r="U60">
            <v>9836.7900000000009</v>
          </cell>
          <cell r="V60">
            <v>1789835</v>
          </cell>
          <cell r="W60">
            <v>8809.98</v>
          </cell>
          <cell r="X60">
            <v>440</v>
          </cell>
          <cell r="Y60">
            <v>2.17</v>
          </cell>
          <cell r="Z60">
            <v>8807.81</v>
          </cell>
          <cell r="AA60">
            <v>0</v>
          </cell>
          <cell r="AB60">
            <v>0</v>
          </cell>
          <cell r="AC60">
            <v>9836.7900000000009</v>
          </cell>
          <cell r="AD60">
            <v>0</v>
          </cell>
          <cell r="AE60">
            <v>0</v>
          </cell>
          <cell r="AF60">
            <v>1928503</v>
          </cell>
          <cell r="AG60">
            <v>9836.7900000000009</v>
          </cell>
          <cell r="AH60">
            <v>1.44659</v>
          </cell>
          <cell r="AI60">
            <v>1.5188999999999999</v>
          </cell>
          <cell r="AJ60">
            <v>0.87580000000000002</v>
          </cell>
          <cell r="AK60">
            <v>1.7343</v>
          </cell>
          <cell r="AL60">
            <v>1.7584</v>
          </cell>
          <cell r="AM60">
            <v>0</v>
          </cell>
          <cell r="AN60" t="str">
            <v/>
          </cell>
          <cell r="AO60">
            <v>1.7343</v>
          </cell>
          <cell r="AP60">
            <v>1.7584</v>
          </cell>
          <cell r="AQ60">
            <v>0</v>
          </cell>
          <cell r="AR60">
            <v>0</v>
          </cell>
          <cell r="AS60">
            <v>1928503</v>
          </cell>
          <cell r="AT60">
            <v>3.5</v>
          </cell>
          <cell r="AU60">
            <v>20706</v>
          </cell>
          <cell r="AV60">
            <v>1907797</v>
          </cell>
          <cell r="AW60">
            <v>0</v>
          </cell>
          <cell r="AX60">
            <v>0</v>
          </cell>
          <cell r="AY60" t="str">
            <v xml:space="preserve"> ||</v>
          </cell>
          <cell r="AZ60">
            <v>1.5188999999999999</v>
          </cell>
          <cell r="BA60">
            <v>1.7343</v>
          </cell>
          <cell r="BB60">
            <v>1.7584</v>
          </cell>
          <cell r="BC60">
            <v>0</v>
          </cell>
          <cell r="BD60">
            <v>1.44659</v>
          </cell>
          <cell r="BE60">
            <v>2.75E-2</v>
          </cell>
          <cell r="BF60">
            <v>0</v>
          </cell>
        </row>
        <row r="61">
          <cell r="A61" t="str">
            <v>T047</v>
          </cell>
          <cell r="B61" t="str">
            <v>Chester</v>
          </cell>
          <cell r="E61" t="str">
            <v>Windsor</v>
          </cell>
          <cell r="F61">
            <v>53</v>
          </cell>
          <cell r="H61">
            <v>5519669</v>
          </cell>
          <cell r="I61">
            <v>0</v>
          </cell>
          <cell r="J61">
            <v>0</v>
          </cell>
          <cell r="K61">
            <v>0</v>
          </cell>
          <cell r="L61">
            <v>5519669</v>
          </cell>
          <cell r="M61">
            <v>396472</v>
          </cell>
          <cell r="N61">
            <v>5123197</v>
          </cell>
          <cell r="O61">
            <v>509.97</v>
          </cell>
          <cell r="P61">
            <v>15.92</v>
          </cell>
          <cell r="Q61">
            <v>94183</v>
          </cell>
          <cell r="R61">
            <v>0</v>
          </cell>
          <cell r="S61">
            <v>0</v>
          </cell>
          <cell r="T61">
            <v>5123197</v>
          </cell>
          <cell r="U61">
            <v>10046.08</v>
          </cell>
          <cell r="V61">
            <v>4512742</v>
          </cell>
          <cell r="W61">
            <v>8539.26</v>
          </cell>
          <cell r="X61">
            <v>80959</v>
          </cell>
          <cell r="Y61">
            <v>153.19999999999999</v>
          </cell>
          <cell r="Z61">
            <v>8386.06</v>
          </cell>
          <cell r="AA61">
            <v>15213</v>
          </cell>
          <cell r="AB61">
            <v>29.83</v>
          </cell>
          <cell r="AC61">
            <v>10016.25</v>
          </cell>
          <cell r="AD61">
            <v>0</v>
          </cell>
          <cell r="AE61">
            <v>0</v>
          </cell>
          <cell r="AF61">
            <v>5123197</v>
          </cell>
          <cell r="AG61">
            <v>10046.08</v>
          </cell>
          <cell r="AH61">
            <v>1.47736</v>
          </cell>
          <cell r="AI61">
            <v>1.5511999999999999</v>
          </cell>
          <cell r="AJ61">
            <v>0.82739999999999991</v>
          </cell>
          <cell r="AK61">
            <v>1.8748</v>
          </cell>
          <cell r="AL61">
            <v>1.8613</v>
          </cell>
          <cell r="AM61">
            <v>0</v>
          </cell>
          <cell r="AN61" t="str">
            <v/>
          </cell>
          <cell r="AO61">
            <v>1.8748</v>
          </cell>
          <cell r="AP61">
            <v>1.8613</v>
          </cell>
          <cell r="AQ61">
            <v>0</v>
          </cell>
          <cell r="AR61">
            <v>0</v>
          </cell>
          <cell r="AS61">
            <v>5123197</v>
          </cell>
          <cell r="AT61">
            <v>15.92</v>
          </cell>
          <cell r="AU61">
            <v>94183</v>
          </cell>
          <cell r="AV61">
            <v>5029014</v>
          </cell>
          <cell r="AW61">
            <v>0</v>
          </cell>
          <cell r="AX61">
            <v>0</v>
          </cell>
          <cell r="AY61" t="str">
            <v xml:space="preserve"> ||</v>
          </cell>
          <cell r="AZ61">
            <v>1.5511999999999999</v>
          </cell>
          <cell r="BA61">
            <v>1.8748</v>
          </cell>
          <cell r="BB61">
            <v>1.8613</v>
          </cell>
          <cell r="BC61">
            <v>0</v>
          </cell>
          <cell r="BD61">
            <v>1.47736</v>
          </cell>
          <cell r="BE61">
            <v>2.81E-2</v>
          </cell>
          <cell r="BF61">
            <v>0</v>
          </cell>
        </row>
        <row r="62">
          <cell r="A62" t="str">
            <v>T048</v>
          </cell>
          <cell r="B62" t="str">
            <v>Chittenden</v>
          </cell>
          <cell r="E62" t="str">
            <v>Rutland</v>
          </cell>
          <cell r="F62">
            <v>36</v>
          </cell>
          <cell r="H62">
            <v>2274720</v>
          </cell>
          <cell r="I62">
            <v>0</v>
          </cell>
          <cell r="J62">
            <v>0</v>
          </cell>
          <cell r="K62">
            <v>0</v>
          </cell>
          <cell r="L62">
            <v>2274720</v>
          </cell>
          <cell r="M62">
            <v>343015</v>
          </cell>
          <cell r="N62">
            <v>1931705</v>
          </cell>
          <cell r="O62">
            <v>218.27</v>
          </cell>
          <cell r="P62">
            <v>4.67</v>
          </cell>
          <cell r="Q62">
            <v>27628</v>
          </cell>
          <cell r="R62">
            <v>0</v>
          </cell>
          <cell r="S62">
            <v>0</v>
          </cell>
          <cell r="T62">
            <v>1931705</v>
          </cell>
          <cell r="U62">
            <v>8850.07</v>
          </cell>
          <cell r="V62">
            <v>1928012</v>
          </cell>
          <cell r="W62">
            <v>8523.86</v>
          </cell>
          <cell r="X62">
            <v>88973</v>
          </cell>
          <cell r="Y62">
            <v>393.36</v>
          </cell>
          <cell r="Z62">
            <v>8130.5</v>
          </cell>
          <cell r="AA62">
            <v>97082</v>
          </cell>
          <cell r="AB62">
            <v>444.78</v>
          </cell>
          <cell r="AC62">
            <v>8405.2900000000009</v>
          </cell>
          <cell r="AD62">
            <v>0</v>
          </cell>
          <cell r="AE62">
            <v>0</v>
          </cell>
          <cell r="AF62">
            <v>1931705</v>
          </cell>
          <cell r="AG62">
            <v>8850.07</v>
          </cell>
          <cell r="AH62">
            <v>1.30148</v>
          </cell>
          <cell r="AI62">
            <v>1.3666</v>
          </cell>
          <cell r="AJ62">
            <v>1.014</v>
          </cell>
          <cell r="AK62">
            <v>1.3476999999999999</v>
          </cell>
          <cell r="AL62">
            <v>1.5186999999999999</v>
          </cell>
          <cell r="AM62">
            <v>1.014</v>
          </cell>
          <cell r="AN62" t="str">
            <v>Reappraised</v>
          </cell>
          <cell r="AO62">
            <v>1.3476999999999999</v>
          </cell>
          <cell r="AP62">
            <v>1.5186999999999999</v>
          </cell>
          <cell r="AQ62">
            <v>0</v>
          </cell>
          <cell r="AR62">
            <v>0</v>
          </cell>
          <cell r="AS62">
            <v>1931705</v>
          </cell>
          <cell r="AT62">
            <v>4.67</v>
          </cell>
          <cell r="AU62">
            <v>27628</v>
          </cell>
          <cell r="AV62">
            <v>1904077</v>
          </cell>
          <cell r="AW62">
            <v>0</v>
          </cell>
          <cell r="AX62">
            <v>0</v>
          </cell>
          <cell r="AY62" t="str">
            <v xml:space="preserve"> ||</v>
          </cell>
          <cell r="AZ62">
            <v>1.3666</v>
          </cell>
          <cell r="BA62">
            <v>1.3476999999999999</v>
          </cell>
          <cell r="BB62">
            <v>1.5186999999999999</v>
          </cell>
          <cell r="BC62">
            <v>0</v>
          </cell>
          <cell r="BD62">
            <v>1.30148</v>
          </cell>
          <cell r="BE62">
            <v>2.47E-2</v>
          </cell>
          <cell r="BF62">
            <v>0</v>
          </cell>
        </row>
        <row r="63">
          <cell r="A63" t="str">
            <v>T049</v>
          </cell>
          <cell r="B63" t="str">
            <v>Clarendon</v>
          </cell>
          <cell r="E63" t="str">
            <v>Rutland</v>
          </cell>
          <cell r="F63">
            <v>33</v>
          </cell>
          <cell r="H63">
            <v>5369342</v>
          </cell>
          <cell r="I63">
            <v>0</v>
          </cell>
          <cell r="J63">
            <v>0</v>
          </cell>
          <cell r="K63">
            <v>0</v>
          </cell>
          <cell r="L63">
            <v>5369342</v>
          </cell>
          <cell r="M63">
            <v>805552</v>
          </cell>
          <cell r="N63">
            <v>4563790</v>
          </cell>
          <cell r="O63">
            <v>457.38</v>
          </cell>
          <cell r="P63">
            <v>23.08</v>
          </cell>
          <cell r="Q63">
            <v>136541</v>
          </cell>
          <cell r="R63">
            <v>0</v>
          </cell>
          <cell r="S63">
            <v>0</v>
          </cell>
          <cell r="T63">
            <v>4563790</v>
          </cell>
          <cell r="U63">
            <v>9978.11</v>
          </cell>
          <cell r="V63">
            <v>4361671</v>
          </cell>
          <cell r="W63">
            <v>9202.42</v>
          </cell>
          <cell r="X63">
            <v>198863</v>
          </cell>
          <cell r="Y63">
            <v>419.57</v>
          </cell>
          <cell r="Z63">
            <v>8782.85</v>
          </cell>
          <cell r="AA63">
            <v>232937</v>
          </cell>
          <cell r="AB63">
            <v>509.29</v>
          </cell>
          <cell r="AC63">
            <v>9468.82</v>
          </cell>
          <cell r="AD63">
            <v>0</v>
          </cell>
          <cell r="AE63">
            <v>0</v>
          </cell>
          <cell r="AF63">
            <v>4563790</v>
          </cell>
          <cell r="AG63">
            <v>9978.11</v>
          </cell>
          <cell r="AH63">
            <v>1.4673700000000001</v>
          </cell>
          <cell r="AI63">
            <v>1.5407</v>
          </cell>
          <cell r="AJ63">
            <v>0.87219999999999998</v>
          </cell>
          <cell r="AK63">
            <v>1.7665</v>
          </cell>
          <cell r="AL63">
            <v>1.7657</v>
          </cell>
          <cell r="AM63">
            <v>0</v>
          </cell>
          <cell r="AN63" t="str">
            <v/>
          </cell>
          <cell r="AO63">
            <v>1.7665</v>
          </cell>
          <cell r="AP63">
            <v>1.7657</v>
          </cell>
          <cell r="AQ63">
            <v>0</v>
          </cell>
          <cell r="AR63">
            <v>0</v>
          </cell>
          <cell r="AS63">
            <v>4563790</v>
          </cell>
          <cell r="AT63">
            <v>23.08</v>
          </cell>
          <cell r="AU63">
            <v>136541</v>
          </cell>
          <cell r="AV63">
            <v>4427249</v>
          </cell>
          <cell r="AW63">
            <v>0</v>
          </cell>
          <cell r="AX63">
            <v>0</v>
          </cell>
          <cell r="AY63" t="str">
            <v xml:space="preserve"> ||</v>
          </cell>
          <cell r="AZ63">
            <v>1.5407</v>
          </cell>
          <cell r="BA63">
            <v>1.7665</v>
          </cell>
          <cell r="BB63">
            <v>1.7657</v>
          </cell>
          <cell r="BC63">
            <v>0</v>
          </cell>
          <cell r="BD63">
            <v>1.4673700000000001</v>
          </cell>
          <cell r="BE63">
            <v>2.7900000000000001E-2</v>
          </cell>
          <cell r="BF63">
            <v>0</v>
          </cell>
        </row>
        <row r="64">
          <cell r="A64" t="str">
            <v>T050</v>
          </cell>
          <cell r="B64" t="str">
            <v>Colchester</v>
          </cell>
          <cell r="E64" t="str">
            <v>Chittenden</v>
          </cell>
          <cell r="F64">
            <v>7</v>
          </cell>
          <cell r="H64">
            <v>22896704</v>
          </cell>
          <cell r="I64">
            <v>0</v>
          </cell>
          <cell r="J64">
            <v>0</v>
          </cell>
          <cell r="K64">
            <v>0</v>
          </cell>
          <cell r="L64">
            <v>22896704</v>
          </cell>
          <cell r="M64">
            <v>3405045</v>
          </cell>
          <cell r="N64">
            <v>19491659</v>
          </cell>
          <cell r="O64">
            <v>2402.91</v>
          </cell>
          <cell r="P64">
            <v>49.2</v>
          </cell>
          <cell r="Q64">
            <v>291067</v>
          </cell>
          <cell r="R64">
            <v>0</v>
          </cell>
          <cell r="S64">
            <v>0</v>
          </cell>
          <cell r="T64">
            <v>19491659</v>
          </cell>
          <cell r="U64">
            <v>8111.69</v>
          </cell>
          <cell r="V64">
            <v>18921693</v>
          </cell>
          <cell r="W64">
            <v>7781.84</v>
          </cell>
          <cell r="X64">
            <v>285460.01</v>
          </cell>
          <cell r="Y64">
            <v>117.4</v>
          </cell>
          <cell r="Z64">
            <v>7664.44</v>
          </cell>
          <cell r="AA64">
            <v>273040</v>
          </cell>
          <cell r="AB64">
            <v>113.63</v>
          </cell>
          <cell r="AC64">
            <v>7998.06</v>
          </cell>
          <cell r="AD64">
            <v>0</v>
          </cell>
          <cell r="AE64">
            <v>0</v>
          </cell>
          <cell r="AF64">
            <v>19491659</v>
          </cell>
          <cell r="AG64">
            <v>8111.69</v>
          </cell>
          <cell r="AH64">
            <v>1.1929000000000001</v>
          </cell>
          <cell r="AI64">
            <v>1.2524999999999999</v>
          </cell>
          <cell r="AJ64">
            <v>1.0268000000000002</v>
          </cell>
          <cell r="AK64">
            <v>1.2198</v>
          </cell>
          <cell r="AL64">
            <v>1.4998</v>
          </cell>
          <cell r="AM64">
            <v>0</v>
          </cell>
          <cell r="AN64" t="str">
            <v/>
          </cell>
          <cell r="AO64">
            <v>1.2198</v>
          </cell>
          <cell r="AP64">
            <v>1.4998</v>
          </cell>
          <cell r="AQ64">
            <v>0</v>
          </cell>
          <cell r="AR64">
            <v>0</v>
          </cell>
          <cell r="AS64">
            <v>19491659</v>
          </cell>
          <cell r="AT64">
            <v>49.2</v>
          </cell>
          <cell r="AU64">
            <v>291067</v>
          </cell>
          <cell r="AV64">
            <v>19200592</v>
          </cell>
          <cell r="AW64">
            <v>0</v>
          </cell>
          <cell r="AX64">
            <v>0</v>
          </cell>
          <cell r="AY64" t="str">
            <v xml:space="preserve"> ||</v>
          </cell>
          <cell r="AZ64">
            <v>1.2524999999999999</v>
          </cell>
          <cell r="BA64">
            <v>1.2198</v>
          </cell>
          <cell r="BB64">
            <v>1.4998</v>
          </cell>
          <cell r="BC64">
            <v>0</v>
          </cell>
          <cell r="BD64">
            <v>1.1929000000000001</v>
          </cell>
          <cell r="BE64">
            <v>2.2700000000000001E-2</v>
          </cell>
          <cell r="BF64">
            <v>0</v>
          </cell>
        </row>
        <row r="65">
          <cell r="A65" t="str">
            <v>T051</v>
          </cell>
          <cell r="B65" t="str">
            <v>Concord</v>
          </cell>
          <cell r="E65" t="str">
            <v>Essex</v>
          </cell>
          <cell r="F65">
            <v>18</v>
          </cell>
          <cell r="H65">
            <v>2458956</v>
          </cell>
          <cell r="I65">
            <v>0</v>
          </cell>
          <cell r="J65">
            <v>0</v>
          </cell>
          <cell r="K65">
            <v>0</v>
          </cell>
          <cell r="L65">
            <v>2458956</v>
          </cell>
          <cell r="M65">
            <v>474578</v>
          </cell>
          <cell r="N65">
            <v>1984378</v>
          </cell>
          <cell r="O65">
            <v>198.8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1984378</v>
          </cell>
          <cell r="U65">
            <v>9981.7800000000007</v>
          </cell>
          <cell r="V65">
            <v>1745729</v>
          </cell>
          <cell r="W65">
            <v>8725.59</v>
          </cell>
          <cell r="X65">
            <v>88737</v>
          </cell>
          <cell r="Y65">
            <v>443.53</v>
          </cell>
          <cell r="Z65">
            <v>8282.06</v>
          </cell>
          <cell r="AA65">
            <v>34080</v>
          </cell>
          <cell r="AB65">
            <v>171.43</v>
          </cell>
          <cell r="AC65">
            <v>9810.35</v>
          </cell>
          <cell r="AD65">
            <v>0</v>
          </cell>
          <cell r="AE65">
            <v>0</v>
          </cell>
          <cell r="AF65">
            <v>1984378</v>
          </cell>
          <cell r="AG65">
            <v>9981.7800000000007</v>
          </cell>
          <cell r="AH65">
            <v>1.46791</v>
          </cell>
          <cell r="AI65">
            <v>1.5412999999999999</v>
          </cell>
          <cell r="AJ65">
            <v>0.88849999999999996</v>
          </cell>
          <cell r="AK65">
            <v>1.7346999999999999</v>
          </cell>
          <cell r="AL65">
            <v>1.7333000000000001</v>
          </cell>
          <cell r="AM65">
            <v>0</v>
          </cell>
          <cell r="AN65" t="str">
            <v/>
          </cell>
          <cell r="AO65">
            <v>1.7346999999999999</v>
          </cell>
          <cell r="AP65">
            <v>1.7333000000000001</v>
          </cell>
          <cell r="AQ65">
            <v>0</v>
          </cell>
          <cell r="AR65">
            <v>0</v>
          </cell>
          <cell r="AS65">
            <v>1984378</v>
          </cell>
          <cell r="AT65">
            <v>0</v>
          </cell>
          <cell r="AU65">
            <v>0</v>
          </cell>
          <cell r="AV65">
            <v>1984378</v>
          </cell>
          <cell r="AW65">
            <v>0</v>
          </cell>
          <cell r="AX65">
            <v>0</v>
          </cell>
          <cell r="AY65" t="str">
            <v xml:space="preserve"> ||</v>
          </cell>
          <cell r="AZ65">
            <v>1.5412999999999999</v>
          </cell>
          <cell r="BA65">
            <v>1.7346999999999999</v>
          </cell>
          <cell r="BB65">
            <v>1.7333000000000001</v>
          </cell>
          <cell r="BC65">
            <v>0</v>
          </cell>
          <cell r="BD65">
            <v>1.46791</v>
          </cell>
          <cell r="BE65">
            <v>2.7900000000000001E-2</v>
          </cell>
          <cell r="BF65">
            <v>0</v>
          </cell>
        </row>
        <row r="66">
          <cell r="A66" t="str">
            <v>T052</v>
          </cell>
          <cell r="B66" t="str">
            <v>Corinth</v>
          </cell>
          <cell r="E66" t="str">
            <v>Orange</v>
          </cell>
          <cell r="F66">
            <v>27</v>
          </cell>
          <cell r="H66">
            <v>2899149</v>
          </cell>
          <cell r="I66">
            <v>0</v>
          </cell>
          <cell r="J66">
            <v>0</v>
          </cell>
          <cell r="K66">
            <v>0</v>
          </cell>
          <cell r="L66">
            <v>2899149</v>
          </cell>
          <cell r="M66">
            <v>652559</v>
          </cell>
          <cell r="N66">
            <v>2246590</v>
          </cell>
          <cell r="O66">
            <v>269.68</v>
          </cell>
          <cell r="P66">
            <v>17.559999999999999</v>
          </cell>
          <cell r="Q66">
            <v>103885</v>
          </cell>
          <cell r="R66">
            <v>0</v>
          </cell>
          <cell r="S66">
            <v>0</v>
          </cell>
          <cell r="T66">
            <v>2246590</v>
          </cell>
          <cell r="U66">
            <v>8330.58</v>
          </cell>
          <cell r="V66">
            <v>2233258</v>
          </cell>
          <cell r="W66">
            <v>7991.33</v>
          </cell>
          <cell r="X66">
            <v>69250</v>
          </cell>
          <cell r="Y66">
            <v>247.8</v>
          </cell>
          <cell r="Z66">
            <v>7743.53</v>
          </cell>
          <cell r="AA66">
            <v>52260</v>
          </cell>
          <cell r="AB66">
            <v>193.79</v>
          </cell>
          <cell r="AC66">
            <v>8136.79</v>
          </cell>
          <cell r="AD66">
            <v>0</v>
          </cell>
          <cell r="AE66">
            <v>0</v>
          </cell>
          <cell r="AF66">
            <v>2246590</v>
          </cell>
          <cell r="AG66">
            <v>8330.58</v>
          </cell>
          <cell r="AH66">
            <v>1.22509</v>
          </cell>
          <cell r="AI66">
            <v>1.2863</v>
          </cell>
          <cell r="AJ66">
            <v>0.88300000000000001</v>
          </cell>
          <cell r="AK66">
            <v>1.4567000000000001</v>
          </cell>
          <cell r="AL66">
            <v>1.7441</v>
          </cell>
          <cell r="AM66">
            <v>0</v>
          </cell>
          <cell r="AN66" t="str">
            <v/>
          </cell>
          <cell r="AO66">
            <v>1.4567000000000001</v>
          </cell>
          <cell r="AP66">
            <v>1.7441</v>
          </cell>
          <cell r="AQ66">
            <v>0</v>
          </cell>
          <cell r="AR66">
            <v>0</v>
          </cell>
          <cell r="AS66">
            <v>2246590</v>
          </cell>
          <cell r="AT66">
            <v>17.559999999999999</v>
          </cell>
          <cell r="AU66">
            <v>103885</v>
          </cell>
          <cell r="AV66">
            <v>2142705</v>
          </cell>
          <cell r="AW66">
            <v>0</v>
          </cell>
          <cell r="AX66">
            <v>0</v>
          </cell>
          <cell r="AY66" t="str">
            <v xml:space="preserve"> ||</v>
          </cell>
          <cell r="AZ66">
            <v>1.2863</v>
          </cell>
          <cell r="BA66">
            <v>1.4567000000000001</v>
          </cell>
          <cell r="BB66">
            <v>1.7441</v>
          </cell>
          <cell r="BC66">
            <v>0</v>
          </cell>
          <cell r="BD66">
            <v>1.22509</v>
          </cell>
          <cell r="BE66">
            <v>2.3300000000000001E-2</v>
          </cell>
          <cell r="BF66">
            <v>0</v>
          </cell>
        </row>
        <row r="67">
          <cell r="A67" t="str">
            <v>T053</v>
          </cell>
          <cell r="B67" t="str">
            <v>Cornwall</v>
          </cell>
          <cell r="E67" t="str">
            <v>Addison</v>
          </cell>
          <cell r="F67">
            <v>3</v>
          </cell>
          <cell r="H67">
            <v>2192707</v>
          </cell>
          <cell r="I67">
            <v>0</v>
          </cell>
          <cell r="J67">
            <v>0</v>
          </cell>
          <cell r="K67">
            <v>0</v>
          </cell>
          <cell r="L67">
            <v>2192707</v>
          </cell>
          <cell r="M67">
            <v>185705</v>
          </cell>
          <cell r="N67">
            <v>2007002</v>
          </cell>
          <cell r="O67">
            <v>183.52</v>
          </cell>
          <cell r="P67">
            <v>6.83</v>
          </cell>
          <cell r="Q67">
            <v>40406</v>
          </cell>
          <cell r="R67">
            <v>0</v>
          </cell>
          <cell r="S67">
            <v>0</v>
          </cell>
          <cell r="T67">
            <v>2007002</v>
          </cell>
          <cell r="U67">
            <v>10936.15</v>
          </cell>
          <cell r="V67">
            <v>1849370</v>
          </cell>
          <cell r="W67">
            <v>10478.02</v>
          </cell>
          <cell r="X67">
            <v>73904</v>
          </cell>
          <cell r="Y67">
            <v>418.72</v>
          </cell>
          <cell r="Z67">
            <v>10059.299999999999</v>
          </cell>
          <cell r="AA67">
            <v>72973</v>
          </cell>
          <cell r="AB67">
            <v>397.63</v>
          </cell>
          <cell r="AC67">
            <v>10538.52</v>
          </cell>
          <cell r="AD67">
            <v>0</v>
          </cell>
          <cell r="AE67">
            <v>0</v>
          </cell>
          <cell r="AF67">
            <v>2007002</v>
          </cell>
          <cell r="AG67">
            <v>10936.15</v>
          </cell>
          <cell r="AH67">
            <v>1.60826</v>
          </cell>
          <cell r="AI67">
            <v>1.6887000000000001</v>
          </cell>
          <cell r="AJ67">
            <v>1.0431999999999999</v>
          </cell>
          <cell r="AK67">
            <v>1.6188</v>
          </cell>
          <cell r="AL67">
            <v>1.4762</v>
          </cell>
          <cell r="AM67">
            <v>1.0431999999999999</v>
          </cell>
          <cell r="AN67" t="str">
            <v>Reappraised</v>
          </cell>
          <cell r="AO67">
            <v>1.6188</v>
          </cell>
          <cell r="AP67">
            <v>1.4762</v>
          </cell>
          <cell r="AQ67">
            <v>0</v>
          </cell>
          <cell r="AR67">
            <v>0</v>
          </cell>
          <cell r="AS67">
            <v>2007002</v>
          </cell>
          <cell r="AT67">
            <v>6.83</v>
          </cell>
          <cell r="AU67">
            <v>40406</v>
          </cell>
          <cell r="AV67">
            <v>1966596</v>
          </cell>
          <cell r="AW67">
            <v>0</v>
          </cell>
          <cell r="AX67">
            <v>0</v>
          </cell>
          <cell r="AY67" t="str">
            <v xml:space="preserve"> ||</v>
          </cell>
          <cell r="AZ67">
            <v>1.6887000000000001</v>
          </cell>
          <cell r="BA67">
            <v>1.6188</v>
          </cell>
          <cell r="BB67">
            <v>1.4762</v>
          </cell>
          <cell r="BC67">
            <v>0</v>
          </cell>
          <cell r="BD67">
            <v>1.60826</v>
          </cell>
          <cell r="BE67">
            <v>3.0599999999999999E-2</v>
          </cell>
          <cell r="BF67">
            <v>0</v>
          </cell>
        </row>
        <row r="68">
          <cell r="A68" t="str">
            <v>T054</v>
          </cell>
          <cell r="B68" t="str">
            <v>Coventry</v>
          </cell>
          <cell r="E68" t="str">
            <v>Orleans</v>
          </cell>
          <cell r="F68">
            <v>31</v>
          </cell>
          <cell r="H68">
            <v>1886596</v>
          </cell>
          <cell r="I68">
            <v>0</v>
          </cell>
          <cell r="J68">
            <v>0</v>
          </cell>
          <cell r="K68">
            <v>0</v>
          </cell>
          <cell r="L68">
            <v>1886596</v>
          </cell>
          <cell r="M68">
            <v>465784</v>
          </cell>
          <cell r="N68">
            <v>1420812</v>
          </cell>
          <cell r="O68">
            <v>222.36</v>
          </cell>
          <cell r="P68">
            <v>7.58</v>
          </cell>
          <cell r="Q68">
            <v>44843</v>
          </cell>
          <cell r="R68">
            <v>0</v>
          </cell>
          <cell r="S68">
            <v>0</v>
          </cell>
          <cell r="T68">
            <v>1420812</v>
          </cell>
          <cell r="U68">
            <v>6389.69</v>
          </cell>
          <cell r="V68">
            <v>1417509</v>
          </cell>
          <cell r="W68">
            <v>6151.85</v>
          </cell>
          <cell r="X68">
            <v>97445</v>
          </cell>
          <cell r="Y68">
            <v>422.9</v>
          </cell>
          <cell r="Z68">
            <v>5728.95</v>
          </cell>
          <cell r="AA68">
            <v>94460</v>
          </cell>
          <cell r="AB68">
            <v>424.81</v>
          </cell>
          <cell r="AC68">
            <v>5964.88</v>
          </cell>
          <cell r="AD68">
            <v>0</v>
          </cell>
          <cell r="AE68">
            <v>0</v>
          </cell>
          <cell r="AF68">
            <v>1420812</v>
          </cell>
          <cell r="AG68">
            <v>6389.69</v>
          </cell>
          <cell r="AH68">
            <v>1</v>
          </cell>
          <cell r="AI68">
            <v>1.05</v>
          </cell>
          <cell r="AJ68">
            <v>1.0204</v>
          </cell>
          <cell r="AK68">
            <v>1.0289999999999999</v>
          </cell>
          <cell r="AL68">
            <v>1.5092000000000001</v>
          </cell>
          <cell r="AM68">
            <v>0</v>
          </cell>
          <cell r="AN68" t="str">
            <v/>
          </cell>
          <cell r="AO68">
            <v>1.0289999999999999</v>
          </cell>
          <cell r="AP68">
            <v>1.5092000000000001</v>
          </cell>
          <cell r="AQ68">
            <v>0</v>
          </cell>
          <cell r="AR68">
            <v>0</v>
          </cell>
          <cell r="AS68">
            <v>1420812</v>
          </cell>
          <cell r="AT68">
            <v>7.58</v>
          </cell>
          <cell r="AU68">
            <v>44843</v>
          </cell>
          <cell r="AV68">
            <v>1375969</v>
          </cell>
          <cell r="AW68">
            <v>410.31</v>
          </cell>
          <cell r="AX68">
            <v>36495</v>
          </cell>
          <cell r="AY68" t="str">
            <v xml:space="preserve"> ||</v>
          </cell>
          <cell r="AZ68">
            <v>1.05</v>
          </cell>
          <cell r="BA68">
            <v>1.0289999999999999</v>
          </cell>
          <cell r="BB68">
            <v>1.5092000000000001</v>
          </cell>
          <cell r="BC68">
            <v>1</v>
          </cell>
          <cell r="BD68">
            <v>1</v>
          </cell>
          <cell r="BE68">
            <v>1.9E-2</v>
          </cell>
          <cell r="BF68">
            <v>0</v>
          </cell>
        </row>
        <row r="69">
          <cell r="A69" t="str">
            <v>T055</v>
          </cell>
          <cell r="B69" t="str">
            <v>Craftsbury</v>
          </cell>
          <cell r="E69" t="str">
            <v>Orleans</v>
          </cell>
          <cell r="F69">
            <v>35</v>
          </cell>
          <cell r="H69">
            <v>2465276</v>
          </cell>
          <cell r="I69">
            <v>0</v>
          </cell>
          <cell r="J69">
            <v>0</v>
          </cell>
          <cell r="K69">
            <v>0</v>
          </cell>
          <cell r="L69">
            <v>2465276</v>
          </cell>
          <cell r="M69">
            <v>891259</v>
          </cell>
          <cell r="N69">
            <v>1574017</v>
          </cell>
          <cell r="O69">
            <v>162.72</v>
          </cell>
          <cell r="P69">
            <v>4</v>
          </cell>
          <cell r="Q69">
            <v>23664</v>
          </cell>
          <cell r="R69">
            <v>0</v>
          </cell>
          <cell r="S69">
            <v>0</v>
          </cell>
          <cell r="T69">
            <v>1574017</v>
          </cell>
          <cell r="U69">
            <v>9673.16</v>
          </cell>
          <cell r="V69">
            <v>1643120</v>
          </cell>
          <cell r="W69">
            <v>10332.790000000001</v>
          </cell>
          <cell r="X69">
            <v>44241</v>
          </cell>
          <cell r="Y69">
            <v>278.20999999999998</v>
          </cell>
          <cell r="Z69">
            <v>10054.58</v>
          </cell>
          <cell r="AA69">
            <v>41340</v>
          </cell>
          <cell r="AB69">
            <v>254.06</v>
          </cell>
          <cell r="AC69">
            <v>9419.1</v>
          </cell>
          <cell r="AD69">
            <v>0</v>
          </cell>
          <cell r="AE69">
            <v>0</v>
          </cell>
          <cell r="AF69">
            <v>1574017</v>
          </cell>
          <cell r="AG69">
            <v>9673.16</v>
          </cell>
          <cell r="AH69">
            <v>1.42252</v>
          </cell>
          <cell r="AI69">
            <v>1.4936</v>
          </cell>
          <cell r="AJ69">
            <v>0.76529999999999998</v>
          </cell>
          <cell r="AK69">
            <v>1.9517</v>
          </cell>
          <cell r="AL69">
            <v>2.0123000000000002</v>
          </cell>
          <cell r="AM69">
            <v>0</v>
          </cell>
          <cell r="AN69" t="str">
            <v/>
          </cell>
          <cell r="AO69">
            <v>1.9517</v>
          </cell>
          <cell r="AP69">
            <v>2.0123000000000002</v>
          </cell>
          <cell r="AQ69">
            <v>0</v>
          </cell>
          <cell r="AR69">
            <v>0</v>
          </cell>
          <cell r="AS69">
            <v>1574017</v>
          </cell>
          <cell r="AT69">
            <v>4</v>
          </cell>
          <cell r="AU69">
            <v>23664</v>
          </cell>
          <cell r="AV69">
            <v>1550353</v>
          </cell>
          <cell r="AW69">
            <v>0</v>
          </cell>
          <cell r="AX69">
            <v>0</v>
          </cell>
          <cell r="AY69" t="str">
            <v xml:space="preserve"> ||</v>
          </cell>
          <cell r="AZ69">
            <v>1.4936</v>
          </cell>
          <cell r="BA69">
            <v>1.9517</v>
          </cell>
          <cell r="BB69">
            <v>2.0123000000000002</v>
          </cell>
          <cell r="BC69">
            <v>0</v>
          </cell>
          <cell r="BD69">
            <v>1.42252</v>
          </cell>
          <cell r="BE69">
            <v>2.7E-2</v>
          </cell>
          <cell r="BF69">
            <v>0</v>
          </cell>
        </row>
        <row r="70">
          <cell r="A70" t="str">
            <v>T056</v>
          </cell>
          <cell r="B70" t="str">
            <v>Danby</v>
          </cell>
          <cell r="E70" t="str">
            <v>Rutland</v>
          </cell>
          <cell r="F70">
            <v>6</v>
          </cell>
          <cell r="H70">
            <v>2381676</v>
          </cell>
          <cell r="I70">
            <v>0</v>
          </cell>
          <cell r="J70">
            <v>0</v>
          </cell>
          <cell r="K70">
            <v>0</v>
          </cell>
          <cell r="L70">
            <v>2381676</v>
          </cell>
          <cell r="M70">
            <v>333374</v>
          </cell>
          <cell r="N70">
            <v>2048302</v>
          </cell>
          <cell r="O70">
            <v>218.45</v>
          </cell>
          <cell r="P70">
            <v>7.83</v>
          </cell>
          <cell r="Q70">
            <v>46322</v>
          </cell>
          <cell r="R70">
            <v>0</v>
          </cell>
          <cell r="S70">
            <v>0</v>
          </cell>
          <cell r="T70">
            <v>2048302</v>
          </cell>
          <cell r="U70">
            <v>9376.5300000000007</v>
          </cell>
          <cell r="V70">
            <v>2003508</v>
          </cell>
          <cell r="W70">
            <v>9363.94</v>
          </cell>
          <cell r="X70">
            <v>5541</v>
          </cell>
          <cell r="Y70">
            <v>25.9</v>
          </cell>
          <cell r="Z70">
            <v>9338.0400000000009</v>
          </cell>
          <cell r="AA70">
            <v>5180</v>
          </cell>
          <cell r="AB70">
            <v>23.71</v>
          </cell>
          <cell r="AC70">
            <v>9352.82</v>
          </cell>
          <cell r="AD70">
            <v>0</v>
          </cell>
          <cell r="AE70">
            <v>0</v>
          </cell>
          <cell r="AF70">
            <v>2048302</v>
          </cell>
          <cell r="AG70">
            <v>9376.5300000000007</v>
          </cell>
          <cell r="AH70">
            <v>1.3789</v>
          </cell>
          <cell r="AI70">
            <v>1.4478</v>
          </cell>
          <cell r="AJ70">
            <v>0.79519999999999991</v>
          </cell>
          <cell r="AK70">
            <v>1.8207</v>
          </cell>
          <cell r="AL70">
            <v>1.9366000000000001</v>
          </cell>
          <cell r="AM70">
            <v>0</v>
          </cell>
          <cell r="AN70" t="str">
            <v/>
          </cell>
          <cell r="AO70">
            <v>1.8207</v>
          </cell>
          <cell r="AP70">
            <v>1.9366000000000001</v>
          </cell>
          <cell r="AQ70">
            <v>0</v>
          </cell>
          <cell r="AR70">
            <v>0</v>
          </cell>
          <cell r="AS70">
            <v>2048302</v>
          </cell>
          <cell r="AT70">
            <v>7.83</v>
          </cell>
          <cell r="AU70">
            <v>46322</v>
          </cell>
          <cell r="AV70">
            <v>2001980</v>
          </cell>
          <cell r="AW70">
            <v>0</v>
          </cell>
          <cell r="AX70">
            <v>0</v>
          </cell>
          <cell r="AY70" t="str">
            <v xml:space="preserve"> ||</v>
          </cell>
          <cell r="AZ70">
            <v>1.4478</v>
          </cell>
          <cell r="BA70">
            <v>1.8207</v>
          </cell>
          <cell r="BB70">
            <v>1.9366000000000001</v>
          </cell>
          <cell r="BC70">
            <v>0</v>
          </cell>
          <cell r="BD70">
            <v>1.3789</v>
          </cell>
          <cell r="BE70">
            <v>2.6200000000000001E-2</v>
          </cell>
          <cell r="BF70">
            <v>0</v>
          </cell>
        </row>
        <row r="71">
          <cell r="A71" t="str">
            <v>T057</v>
          </cell>
          <cell r="B71" t="str">
            <v>Danville</v>
          </cell>
          <cell r="E71" t="str">
            <v>Caledonia</v>
          </cell>
          <cell r="F71">
            <v>9</v>
          </cell>
          <cell r="H71">
            <v>4366232</v>
          </cell>
          <cell r="I71">
            <v>0</v>
          </cell>
          <cell r="J71">
            <v>0</v>
          </cell>
          <cell r="K71">
            <v>0</v>
          </cell>
          <cell r="L71">
            <v>4366232</v>
          </cell>
          <cell r="M71">
            <v>939536</v>
          </cell>
          <cell r="N71">
            <v>3426696</v>
          </cell>
          <cell r="O71">
            <v>400.22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3426696</v>
          </cell>
          <cell r="U71">
            <v>8562.0300000000007</v>
          </cell>
          <cell r="V71">
            <v>3079141</v>
          </cell>
          <cell r="W71">
            <v>8016.72</v>
          </cell>
          <cell r="X71">
            <v>41424</v>
          </cell>
          <cell r="Y71">
            <v>107.85</v>
          </cell>
          <cell r="Z71">
            <v>7908.87</v>
          </cell>
          <cell r="AA71">
            <v>250085</v>
          </cell>
          <cell r="AB71">
            <v>624.87</v>
          </cell>
          <cell r="AC71">
            <v>7937.16</v>
          </cell>
          <cell r="AD71">
            <v>0</v>
          </cell>
          <cell r="AE71">
            <v>0</v>
          </cell>
          <cell r="AF71">
            <v>3426696</v>
          </cell>
          <cell r="AG71">
            <v>8562.0300000000007</v>
          </cell>
          <cell r="AH71">
            <v>1.25912</v>
          </cell>
          <cell r="AI71">
            <v>1.3221000000000001</v>
          </cell>
          <cell r="AJ71">
            <v>0.76670000000000005</v>
          </cell>
          <cell r="AK71">
            <v>1.7243999999999999</v>
          </cell>
          <cell r="AL71">
            <v>2.0085999999999999</v>
          </cell>
          <cell r="AM71">
            <v>0</v>
          </cell>
          <cell r="AN71" t="str">
            <v/>
          </cell>
          <cell r="AO71">
            <v>1.7243999999999999</v>
          </cell>
          <cell r="AP71">
            <v>2.0085999999999999</v>
          </cell>
          <cell r="AQ71">
            <v>0</v>
          </cell>
          <cell r="AR71">
            <v>0</v>
          </cell>
          <cell r="AS71">
            <v>3426696</v>
          </cell>
          <cell r="AT71">
            <v>0</v>
          </cell>
          <cell r="AU71">
            <v>0</v>
          </cell>
          <cell r="AV71">
            <v>3426696</v>
          </cell>
          <cell r="AW71">
            <v>0</v>
          </cell>
          <cell r="AX71">
            <v>0</v>
          </cell>
          <cell r="AY71" t="str">
            <v xml:space="preserve"> ||</v>
          </cell>
          <cell r="AZ71">
            <v>1.3221000000000001</v>
          </cell>
          <cell r="BA71">
            <v>1.7243999999999999</v>
          </cell>
          <cell r="BB71">
            <v>2.0085999999999999</v>
          </cell>
          <cell r="BC71">
            <v>0</v>
          </cell>
          <cell r="BD71">
            <v>1.25912</v>
          </cell>
          <cell r="BE71">
            <v>2.3900000000000001E-2</v>
          </cell>
          <cell r="BF71">
            <v>0</v>
          </cell>
        </row>
        <row r="72">
          <cell r="A72" t="str">
            <v>T058</v>
          </cell>
          <cell r="B72" t="str">
            <v>Derby</v>
          </cell>
          <cell r="E72" t="str">
            <v>Orleans</v>
          </cell>
          <cell r="F72">
            <v>31</v>
          </cell>
          <cell r="H72">
            <v>8157161</v>
          </cell>
          <cell r="I72">
            <v>0</v>
          </cell>
          <cell r="J72">
            <v>0</v>
          </cell>
          <cell r="K72">
            <v>0</v>
          </cell>
          <cell r="L72">
            <v>8157161</v>
          </cell>
          <cell r="M72">
            <v>1282283</v>
          </cell>
          <cell r="N72">
            <v>6874878</v>
          </cell>
          <cell r="O72">
            <v>817.67</v>
          </cell>
          <cell r="P72">
            <v>33.369999999999997</v>
          </cell>
          <cell r="Q72">
            <v>197417</v>
          </cell>
          <cell r="R72">
            <v>0</v>
          </cell>
          <cell r="S72">
            <v>0</v>
          </cell>
          <cell r="T72">
            <v>6874878</v>
          </cell>
          <cell r="U72">
            <v>8407.89</v>
          </cell>
          <cell r="V72">
            <v>6803561</v>
          </cell>
          <cell r="W72">
            <v>8076.4</v>
          </cell>
          <cell r="X72">
            <v>81182</v>
          </cell>
          <cell r="Y72">
            <v>96.37</v>
          </cell>
          <cell r="Z72">
            <v>7980.03</v>
          </cell>
          <cell r="AA72">
            <v>73044</v>
          </cell>
          <cell r="AB72">
            <v>89.33</v>
          </cell>
          <cell r="AC72">
            <v>8318.56</v>
          </cell>
          <cell r="AD72">
            <v>0</v>
          </cell>
          <cell r="AE72">
            <v>0</v>
          </cell>
          <cell r="AF72">
            <v>6874878</v>
          </cell>
          <cell r="AG72">
            <v>8407.89</v>
          </cell>
          <cell r="AH72">
            <v>1.23645</v>
          </cell>
          <cell r="AI72">
            <v>1.2983</v>
          </cell>
          <cell r="AJ72">
            <v>0.89029999999999998</v>
          </cell>
          <cell r="AK72">
            <v>1.4582999999999999</v>
          </cell>
          <cell r="AL72">
            <v>1.7298</v>
          </cell>
          <cell r="AM72">
            <v>0</v>
          </cell>
          <cell r="AN72" t="str">
            <v/>
          </cell>
          <cell r="AO72">
            <v>1.4582999999999999</v>
          </cell>
          <cell r="AP72">
            <v>1.7298</v>
          </cell>
          <cell r="AQ72">
            <v>0</v>
          </cell>
          <cell r="AR72">
            <v>0</v>
          </cell>
          <cell r="AS72">
            <v>6874878</v>
          </cell>
          <cell r="AT72">
            <v>33.369999999999997</v>
          </cell>
          <cell r="AU72">
            <v>197417</v>
          </cell>
          <cell r="AV72">
            <v>6677461</v>
          </cell>
          <cell r="AW72">
            <v>0</v>
          </cell>
          <cell r="AX72">
            <v>0</v>
          </cell>
          <cell r="AY72" t="str">
            <v xml:space="preserve"> ||</v>
          </cell>
          <cell r="AZ72">
            <v>1.2983</v>
          </cell>
          <cell r="BA72">
            <v>1.4582999999999999</v>
          </cell>
          <cell r="BB72">
            <v>1.7298</v>
          </cell>
          <cell r="BC72">
            <v>0</v>
          </cell>
          <cell r="BD72">
            <v>1.23645</v>
          </cell>
          <cell r="BE72">
            <v>2.35E-2</v>
          </cell>
          <cell r="BF72">
            <v>0</v>
          </cell>
        </row>
        <row r="73">
          <cell r="A73" t="str">
            <v>T059</v>
          </cell>
          <cell r="B73" t="str">
            <v>Dorset</v>
          </cell>
          <cell r="E73" t="str">
            <v>Bennington</v>
          </cell>
          <cell r="F73">
            <v>6</v>
          </cell>
          <cell r="H73">
            <v>3733523</v>
          </cell>
          <cell r="I73">
            <v>0</v>
          </cell>
          <cell r="J73">
            <v>0</v>
          </cell>
          <cell r="K73">
            <v>0</v>
          </cell>
          <cell r="L73">
            <v>3733523</v>
          </cell>
          <cell r="M73">
            <v>499394</v>
          </cell>
          <cell r="N73">
            <v>3234129</v>
          </cell>
          <cell r="O73">
            <v>310.67</v>
          </cell>
          <cell r="P73">
            <v>0.9</v>
          </cell>
          <cell r="Q73">
            <v>5324</v>
          </cell>
          <cell r="R73">
            <v>0</v>
          </cell>
          <cell r="S73">
            <v>19057</v>
          </cell>
          <cell r="T73">
            <v>3215072</v>
          </cell>
          <cell r="U73">
            <v>10348.83</v>
          </cell>
          <cell r="V73">
            <v>2916884</v>
          </cell>
          <cell r="W73">
            <v>9070.76</v>
          </cell>
          <cell r="X73">
            <v>64280</v>
          </cell>
          <cell r="Y73">
            <v>199.89</v>
          </cell>
          <cell r="Z73">
            <v>8870.8700000000008</v>
          </cell>
          <cell r="AA73">
            <v>53401</v>
          </cell>
          <cell r="AB73">
            <v>171.89</v>
          </cell>
          <cell r="AC73">
            <v>10176.94</v>
          </cell>
          <cell r="AD73">
            <v>0</v>
          </cell>
          <cell r="AE73">
            <v>0</v>
          </cell>
          <cell r="AF73">
            <v>3215072</v>
          </cell>
          <cell r="AG73">
            <v>10348.83</v>
          </cell>
          <cell r="AH73">
            <v>1.52189</v>
          </cell>
          <cell r="AI73">
            <v>1.5980000000000001</v>
          </cell>
          <cell r="AJ73">
            <v>1.0255000000000001</v>
          </cell>
          <cell r="AK73">
            <v>1.5583</v>
          </cell>
          <cell r="AL73">
            <v>1.5017</v>
          </cell>
          <cell r="AM73">
            <v>0</v>
          </cell>
          <cell r="AN73" t="str">
            <v/>
          </cell>
          <cell r="AO73">
            <v>1.5583</v>
          </cell>
          <cell r="AP73">
            <v>1.5017</v>
          </cell>
          <cell r="AQ73">
            <v>0</v>
          </cell>
          <cell r="AR73">
            <v>0</v>
          </cell>
          <cell r="AS73">
            <v>3215072</v>
          </cell>
          <cell r="AT73">
            <v>0.9</v>
          </cell>
          <cell r="AU73">
            <v>5324</v>
          </cell>
          <cell r="AV73">
            <v>3209748</v>
          </cell>
          <cell r="AW73">
            <v>0</v>
          </cell>
          <cell r="AX73">
            <v>0</v>
          </cell>
          <cell r="AY73" t="str">
            <v xml:space="preserve"> ||</v>
          </cell>
          <cell r="AZ73">
            <v>1.5980000000000001</v>
          </cell>
          <cell r="BA73">
            <v>1.5583</v>
          </cell>
          <cell r="BB73">
            <v>1.5017</v>
          </cell>
          <cell r="BC73">
            <v>0</v>
          </cell>
          <cell r="BD73">
            <v>1.52189</v>
          </cell>
          <cell r="BE73">
            <v>2.8899999999999999E-2</v>
          </cell>
          <cell r="BF73">
            <v>0</v>
          </cell>
        </row>
        <row r="74">
          <cell r="A74" t="str">
            <v>T060</v>
          </cell>
          <cell r="B74" t="str">
            <v>Dover</v>
          </cell>
          <cell r="E74" t="str">
            <v>Windham</v>
          </cell>
          <cell r="F74">
            <v>46</v>
          </cell>
          <cell r="H74">
            <v>2274609</v>
          </cell>
          <cell r="I74">
            <v>0</v>
          </cell>
          <cell r="J74">
            <v>0</v>
          </cell>
          <cell r="K74">
            <v>0</v>
          </cell>
          <cell r="L74">
            <v>2274609</v>
          </cell>
          <cell r="M74">
            <v>635866</v>
          </cell>
          <cell r="N74">
            <v>1638743</v>
          </cell>
          <cell r="O74">
            <v>189.51</v>
          </cell>
          <cell r="P74">
            <v>5.89</v>
          </cell>
          <cell r="Q74">
            <v>34845</v>
          </cell>
          <cell r="R74">
            <v>0</v>
          </cell>
          <cell r="S74">
            <v>62172</v>
          </cell>
          <cell r="T74">
            <v>1576571</v>
          </cell>
          <cell r="U74">
            <v>8319.2000000000007</v>
          </cell>
          <cell r="V74">
            <v>1168586</v>
          </cell>
          <cell r="W74">
            <v>5950.64</v>
          </cell>
          <cell r="X74">
            <v>112374</v>
          </cell>
          <cell r="Y74">
            <v>572.23</v>
          </cell>
          <cell r="Z74">
            <v>5378.41</v>
          </cell>
          <cell r="AA74">
            <v>90044</v>
          </cell>
          <cell r="AB74">
            <v>475.14</v>
          </cell>
          <cell r="AC74">
            <v>7844.06</v>
          </cell>
          <cell r="AD74">
            <v>0</v>
          </cell>
          <cell r="AE74">
            <v>0</v>
          </cell>
          <cell r="AF74">
            <v>1576571</v>
          </cell>
          <cell r="AG74">
            <v>8319.2000000000007</v>
          </cell>
          <cell r="AH74">
            <v>1.2234100000000001</v>
          </cell>
          <cell r="AI74">
            <v>1.2846</v>
          </cell>
          <cell r="AJ74">
            <v>1.1206</v>
          </cell>
          <cell r="AK74">
            <v>1.1464000000000001</v>
          </cell>
          <cell r="AL74">
            <v>1.3743000000000001</v>
          </cell>
          <cell r="AM74">
            <v>1.1206</v>
          </cell>
          <cell r="AN74" t="str">
            <v>Reappraised</v>
          </cell>
          <cell r="AO74">
            <v>1.1464000000000001</v>
          </cell>
          <cell r="AP74">
            <v>1.3743000000000001</v>
          </cell>
          <cell r="AQ74">
            <v>0</v>
          </cell>
          <cell r="AR74">
            <v>0</v>
          </cell>
          <cell r="AS74">
            <v>1576571</v>
          </cell>
          <cell r="AT74">
            <v>5.89</v>
          </cell>
          <cell r="AU74">
            <v>34845</v>
          </cell>
          <cell r="AV74">
            <v>1541726</v>
          </cell>
          <cell r="AW74">
            <v>0</v>
          </cell>
          <cell r="AX74">
            <v>0</v>
          </cell>
          <cell r="AY74" t="str">
            <v xml:space="preserve"> ||</v>
          </cell>
          <cell r="AZ74">
            <v>1.2846</v>
          </cell>
          <cell r="BA74">
            <v>1.1464000000000001</v>
          </cell>
          <cell r="BB74">
            <v>1.3743000000000001</v>
          </cell>
          <cell r="BC74">
            <v>0</v>
          </cell>
          <cell r="BD74">
            <v>1.2234100000000001</v>
          </cell>
          <cell r="BE74">
            <v>2.3199999999999998E-2</v>
          </cell>
          <cell r="BF74">
            <v>0</v>
          </cell>
        </row>
        <row r="75">
          <cell r="A75" t="str">
            <v>T061</v>
          </cell>
          <cell r="B75" t="str">
            <v>Dummerston</v>
          </cell>
          <cell r="E75" t="str">
            <v>Windham</v>
          </cell>
          <cell r="F75">
            <v>48</v>
          </cell>
          <cell r="H75">
            <v>3800106</v>
          </cell>
          <cell r="I75">
            <v>0</v>
          </cell>
          <cell r="J75">
            <v>0</v>
          </cell>
          <cell r="K75">
            <v>0</v>
          </cell>
          <cell r="L75">
            <v>3800106</v>
          </cell>
          <cell r="M75">
            <v>571211</v>
          </cell>
          <cell r="N75">
            <v>3228895</v>
          </cell>
          <cell r="O75">
            <v>270.64</v>
          </cell>
          <cell r="P75">
            <v>7.61</v>
          </cell>
          <cell r="Q75">
            <v>45021</v>
          </cell>
          <cell r="R75">
            <v>0</v>
          </cell>
          <cell r="S75">
            <v>0</v>
          </cell>
          <cell r="T75">
            <v>3228895</v>
          </cell>
          <cell r="U75">
            <v>11930.59</v>
          </cell>
          <cell r="V75">
            <v>2920743</v>
          </cell>
          <cell r="W75">
            <v>10825.18</v>
          </cell>
          <cell r="X75">
            <v>74023</v>
          </cell>
          <cell r="Y75">
            <v>274.35000000000002</v>
          </cell>
          <cell r="Z75">
            <v>10550.83</v>
          </cell>
          <cell r="AA75">
            <v>292412</v>
          </cell>
          <cell r="AB75">
            <v>1080.45</v>
          </cell>
          <cell r="AC75">
            <v>10850.14</v>
          </cell>
          <cell r="AD75">
            <v>0</v>
          </cell>
          <cell r="AE75">
            <v>0</v>
          </cell>
          <cell r="AF75">
            <v>3228895</v>
          </cell>
          <cell r="AG75">
            <v>11930.59</v>
          </cell>
          <cell r="AH75">
            <v>1.7544999999999999</v>
          </cell>
          <cell r="AI75">
            <v>1.8422000000000001</v>
          </cell>
          <cell r="AJ75">
            <v>0.84770000000000001</v>
          </cell>
          <cell r="AK75">
            <v>2.1732</v>
          </cell>
          <cell r="AL75">
            <v>1.8167</v>
          </cell>
          <cell r="AM75">
            <v>0</v>
          </cell>
          <cell r="AN75" t="str">
            <v/>
          </cell>
          <cell r="AO75">
            <v>2.1732</v>
          </cell>
          <cell r="AP75">
            <v>1.8167</v>
          </cell>
          <cell r="AQ75">
            <v>0</v>
          </cell>
          <cell r="AR75">
            <v>0</v>
          </cell>
          <cell r="AS75">
            <v>3228895</v>
          </cell>
          <cell r="AT75">
            <v>7.61</v>
          </cell>
          <cell r="AU75">
            <v>45021</v>
          </cell>
          <cell r="AV75">
            <v>3183874</v>
          </cell>
          <cell r="AW75">
            <v>0</v>
          </cell>
          <cell r="AX75">
            <v>0</v>
          </cell>
          <cell r="AY75" t="str">
            <v xml:space="preserve"> ||</v>
          </cell>
          <cell r="AZ75">
            <v>1.8422000000000001</v>
          </cell>
          <cell r="BA75">
            <v>2.1732</v>
          </cell>
          <cell r="BB75">
            <v>1.8167</v>
          </cell>
          <cell r="BC75">
            <v>0</v>
          </cell>
          <cell r="BD75">
            <v>1.7544999999999999</v>
          </cell>
          <cell r="BE75">
            <v>3.3300000000000003E-2</v>
          </cell>
          <cell r="BF75">
            <v>0</v>
          </cell>
        </row>
        <row r="76">
          <cell r="A76" t="str">
            <v>T063</v>
          </cell>
          <cell r="B76" t="str">
            <v>Duxbury</v>
          </cell>
          <cell r="E76" t="str">
            <v>Washington</v>
          </cell>
          <cell r="F76">
            <v>42</v>
          </cell>
          <cell r="H76">
            <v>1943043</v>
          </cell>
          <cell r="I76">
            <v>0</v>
          </cell>
          <cell r="J76">
            <v>0</v>
          </cell>
          <cell r="K76">
            <v>0</v>
          </cell>
          <cell r="L76">
            <v>1943043</v>
          </cell>
          <cell r="M76">
            <v>279083</v>
          </cell>
          <cell r="N76">
            <v>1663960</v>
          </cell>
          <cell r="O76">
            <v>234.85</v>
          </cell>
          <cell r="P76">
            <v>2.17</v>
          </cell>
          <cell r="Q76">
            <v>12838</v>
          </cell>
          <cell r="R76">
            <v>0</v>
          </cell>
          <cell r="S76">
            <v>0</v>
          </cell>
          <cell r="T76">
            <v>1663960</v>
          </cell>
          <cell r="U76">
            <v>7085.2</v>
          </cell>
          <cell r="V76">
            <v>1597006</v>
          </cell>
          <cell r="W76">
            <v>7348.64</v>
          </cell>
          <cell r="X76">
            <v>136679</v>
          </cell>
          <cell r="Y76">
            <v>628.92999999999995</v>
          </cell>
          <cell r="Z76">
            <v>6719.71</v>
          </cell>
          <cell r="AA76">
            <v>137358</v>
          </cell>
          <cell r="AB76">
            <v>584.88</v>
          </cell>
          <cell r="AC76">
            <v>6500.32</v>
          </cell>
          <cell r="AD76">
            <v>0</v>
          </cell>
          <cell r="AE76">
            <v>0</v>
          </cell>
          <cell r="AF76">
            <v>1663960</v>
          </cell>
          <cell r="AG76">
            <v>7085.2</v>
          </cell>
          <cell r="AH76">
            <v>1.0419400000000001</v>
          </cell>
          <cell r="AI76">
            <v>1.0940000000000001</v>
          </cell>
          <cell r="AJ76">
            <v>0.87280000000000002</v>
          </cell>
          <cell r="AK76">
            <v>1.2534000000000001</v>
          </cell>
          <cell r="AL76">
            <v>1.7644</v>
          </cell>
          <cell r="AM76">
            <v>0</v>
          </cell>
          <cell r="AN76" t="str">
            <v/>
          </cell>
          <cell r="AO76">
            <v>1.2534000000000001</v>
          </cell>
          <cell r="AP76">
            <v>1.7644</v>
          </cell>
          <cell r="AQ76">
            <v>0</v>
          </cell>
          <cell r="AR76">
            <v>0</v>
          </cell>
          <cell r="AS76">
            <v>1663960</v>
          </cell>
          <cell r="AT76">
            <v>2.17</v>
          </cell>
          <cell r="AU76">
            <v>12838</v>
          </cell>
          <cell r="AV76">
            <v>1651122</v>
          </cell>
          <cell r="AW76">
            <v>0</v>
          </cell>
          <cell r="AX76">
            <v>0</v>
          </cell>
          <cell r="AY76" t="str">
            <v xml:space="preserve"> ||</v>
          </cell>
          <cell r="AZ76">
            <v>1.0940000000000001</v>
          </cell>
          <cell r="BA76">
            <v>1.2534000000000001</v>
          </cell>
          <cell r="BB76">
            <v>1.7644</v>
          </cell>
          <cell r="BC76">
            <v>0</v>
          </cell>
          <cell r="BD76">
            <v>1.0419400000000001</v>
          </cell>
          <cell r="BE76">
            <v>1.9800000000000002E-2</v>
          </cell>
          <cell r="BF76">
            <v>0</v>
          </cell>
        </row>
        <row r="77">
          <cell r="A77" t="str">
            <v>T064</v>
          </cell>
          <cell r="B77" t="str">
            <v>East Haven</v>
          </cell>
          <cell r="E77" t="str">
            <v>Essex</v>
          </cell>
          <cell r="F77">
            <v>8</v>
          </cell>
          <cell r="H77">
            <v>669296</v>
          </cell>
          <cell r="I77">
            <v>0</v>
          </cell>
          <cell r="J77">
            <v>0</v>
          </cell>
          <cell r="K77">
            <v>0</v>
          </cell>
          <cell r="L77">
            <v>669296</v>
          </cell>
          <cell r="M77">
            <v>141305</v>
          </cell>
          <cell r="N77">
            <v>527991</v>
          </cell>
          <cell r="O77">
            <v>72.540000000000006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527991</v>
          </cell>
          <cell r="U77">
            <v>7278.62</v>
          </cell>
          <cell r="V77">
            <v>564292</v>
          </cell>
          <cell r="W77">
            <v>7822.18</v>
          </cell>
          <cell r="X77">
            <v>42199</v>
          </cell>
          <cell r="Y77">
            <v>584.96</v>
          </cell>
          <cell r="Z77">
            <v>7237.22</v>
          </cell>
          <cell r="AA77">
            <v>41130</v>
          </cell>
          <cell r="AB77">
            <v>567</v>
          </cell>
          <cell r="AC77">
            <v>6711.62</v>
          </cell>
          <cell r="AD77">
            <v>0</v>
          </cell>
          <cell r="AE77">
            <v>0</v>
          </cell>
          <cell r="AF77">
            <v>527991</v>
          </cell>
          <cell r="AG77">
            <v>7278.62</v>
          </cell>
          <cell r="AH77">
            <v>1.07039</v>
          </cell>
          <cell r="AI77">
            <v>1.1238999999999999</v>
          </cell>
          <cell r="AJ77">
            <v>1.0029999999999999</v>
          </cell>
          <cell r="AK77">
            <v>1.1205000000000001</v>
          </cell>
          <cell r="AL77">
            <v>1.5354000000000001</v>
          </cell>
          <cell r="AM77">
            <v>0</v>
          </cell>
          <cell r="AN77" t="str">
            <v/>
          </cell>
          <cell r="AO77">
            <v>1.1205000000000001</v>
          </cell>
          <cell r="AP77">
            <v>1.5354000000000001</v>
          </cell>
          <cell r="AQ77">
            <v>0</v>
          </cell>
          <cell r="AR77">
            <v>0</v>
          </cell>
          <cell r="AS77">
            <v>527991</v>
          </cell>
          <cell r="AT77">
            <v>0</v>
          </cell>
          <cell r="AU77">
            <v>0</v>
          </cell>
          <cell r="AV77">
            <v>527991</v>
          </cell>
          <cell r="AW77">
            <v>0</v>
          </cell>
          <cell r="AX77">
            <v>0</v>
          </cell>
          <cell r="AY77" t="str">
            <v xml:space="preserve"> ||</v>
          </cell>
          <cell r="AZ77">
            <v>1.1238999999999999</v>
          </cell>
          <cell r="BA77">
            <v>1.1205000000000001</v>
          </cell>
          <cell r="BB77">
            <v>1.5354000000000001</v>
          </cell>
          <cell r="BC77">
            <v>0</v>
          </cell>
          <cell r="BD77">
            <v>1.07039</v>
          </cell>
          <cell r="BE77">
            <v>2.0299999999999999E-2</v>
          </cell>
          <cell r="BF77">
            <v>0</v>
          </cell>
        </row>
        <row r="78">
          <cell r="A78" t="str">
            <v>T065</v>
          </cell>
          <cell r="B78" t="str">
            <v>East Montpelier</v>
          </cell>
          <cell r="E78" t="str">
            <v>Washington</v>
          </cell>
          <cell r="F78">
            <v>32</v>
          </cell>
          <cell r="H78">
            <v>4707139</v>
          </cell>
          <cell r="I78">
            <v>0</v>
          </cell>
          <cell r="J78">
            <v>0</v>
          </cell>
          <cell r="K78">
            <v>0</v>
          </cell>
          <cell r="L78">
            <v>4707139</v>
          </cell>
          <cell r="M78">
            <v>461085</v>
          </cell>
          <cell r="N78">
            <v>4246054</v>
          </cell>
          <cell r="O78">
            <v>430.46</v>
          </cell>
          <cell r="P78">
            <v>3.61</v>
          </cell>
          <cell r="Q78">
            <v>21357</v>
          </cell>
          <cell r="R78">
            <v>0</v>
          </cell>
          <cell r="S78">
            <v>0</v>
          </cell>
          <cell r="T78">
            <v>4246054</v>
          </cell>
          <cell r="U78">
            <v>9863.99</v>
          </cell>
          <cell r="V78">
            <v>3935222</v>
          </cell>
          <cell r="W78">
            <v>9236.9599999999991</v>
          </cell>
          <cell r="X78">
            <v>73995</v>
          </cell>
          <cell r="Y78">
            <v>173.68</v>
          </cell>
          <cell r="Z78">
            <v>9063.2800000000007</v>
          </cell>
          <cell r="AA78">
            <v>325650</v>
          </cell>
          <cell r="AB78">
            <v>756.52</v>
          </cell>
          <cell r="AC78">
            <v>9107.4699999999993</v>
          </cell>
          <cell r="AD78">
            <v>0</v>
          </cell>
          <cell r="AE78">
            <v>0</v>
          </cell>
          <cell r="AF78">
            <v>4246054</v>
          </cell>
          <cell r="AG78">
            <v>9863.99</v>
          </cell>
          <cell r="AH78">
            <v>1.45059</v>
          </cell>
          <cell r="AI78">
            <v>1.5230999999999999</v>
          </cell>
          <cell r="AJ78">
            <v>0.87670000000000003</v>
          </cell>
          <cell r="AK78">
            <v>1.7373000000000001</v>
          </cell>
          <cell r="AL78">
            <v>1.7565999999999999</v>
          </cell>
          <cell r="AM78">
            <v>0</v>
          </cell>
          <cell r="AN78" t="str">
            <v/>
          </cell>
          <cell r="AO78">
            <v>1.7373000000000001</v>
          </cell>
          <cell r="AP78">
            <v>1.7565999999999999</v>
          </cell>
          <cell r="AQ78">
            <v>0</v>
          </cell>
          <cell r="AR78">
            <v>0</v>
          </cell>
          <cell r="AS78">
            <v>4246054</v>
          </cell>
          <cell r="AT78">
            <v>3.61</v>
          </cell>
          <cell r="AU78">
            <v>21357</v>
          </cell>
          <cell r="AV78">
            <v>4224697</v>
          </cell>
          <cell r="AW78">
            <v>0</v>
          </cell>
          <cell r="AX78">
            <v>0</v>
          </cell>
          <cell r="AY78" t="str">
            <v xml:space="preserve"> ||</v>
          </cell>
          <cell r="AZ78">
            <v>1.5230999999999999</v>
          </cell>
          <cell r="BA78">
            <v>1.7373000000000001</v>
          </cell>
          <cell r="BB78">
            <v>1.7565999999999999</v>
          </cell>
          <cell r="BC78">
            <v>0</v>
          </cell>
          <cell r="BD78">
            <v>1.45059</v>
          </cell>
          <cell r="BE78">
            <v>2.76E-2</v>
          </cell>
          <cell r="BF78">
            <v>0</v>
          </cell>
        </row>
        <row r="79">
          <cell r="A79" t="str">
            <v>T066</v>
          </cell>
          <cell r="B79" t="str">
            <v>Eden</v>
          </cell>
          <cell r="E79" t="str">
            <v>Lamoille</v>
          </cell>
          <cell r="F79">
            <v>25</v>
          </cell>
          <cell r="H79">
            <v>3344920</v>
          </cell>
          <cell r="I79">
            <v>0</v>
          </cell>
          <cell r="J79">
            <v>0</v>
          </cell>
          <cell r="K79">
            <v>0</v>
          </cell>
          <cell r="L79">
            <v>3344920</v>
          </cell>
          <cell r="M79">
            <v>808016</v>
          </cell>
          <cell r="N79">
            <v>2536904</v>
          </cell>
          <cell r="O79">
            <v>266.20999999999998</v>
          </cell>
          <cell r="P79">
            <v>18.670000000000002</v>
          </cell>
          <cell r="Q79">
            <v>110452</v>
          </cell>
          <cell r="R79">
            <v>0</v>
          </cell>
          <cell r="S79">
            <v>0</v>
          </cell>
          <cell r="T79">
            <v>2536904</v>
          </cell>
          <cell r="U79">
            <v>9529.7099999999991</v>
          </cell>
          <cell r="V79">
            <v>2480763</v>
          </cell>
          <cell r="W79">
            <v>9240.0300000000007</v>
          </cell>
          <cell r="X79">
            <v>212796</v>
          </cell>
          <cell r="Y79">
            <v>792.6</v>
          </cell>
          <cell r="Z79">
            <v>8447.43</v>
          </cell>
          <cell r="AA79">
            <v>192341</v>
          </cell>
          <cell r="AB79">
            <v>722.52</v>
          </cell>
          <cell r="AC79">
            <v>8807.19</v>
          </cell>
          <cell r="AD79">
            <v>0</v>
          </cell>
          <cell r="AE79">
            <v>0</v>
          </cell>
          <cell r="AF79">
            <v>2536904</v>
          </cell>
          <cell r="AG79">
            <v>9529.7099999999991</v>
          </cell>
          <cell r="AH79">
            <v>1.40143</v>
          </cell>
          <cell r="AI79">
            <v>1.4715</v>
          </cell>
          <cell r="AJ79">
            <v>0.99540000000000006</v>
          </cell>
          <cell r="AK79">
            <v>1.4782999999999999</v>
          </cell>
          <cell r="AL79">
            <v>1.5470999999999999</v>
          </cell>
          <cell r="AM79">
            <v>0</v>
          </cell>
          <cell r="AN79" t="str">
            <v/>
          </cell>
          <cell r="AO79">
            <v>1.4782999999999999</v>
          </cell>
          <cell r="AP79">
            <v>1.5470999999999999</v>
          </cell>
          <cell r="AQ79">
            <v>0</v>
          </cell>
          <cell r="AR79">
            <v>0</v>
          </cell>
          <cell r="AS79">
            <v>2536904</v>
          </cell>
          <cell r="AT79">
            <v>18.670000000000002</v>
          </cell>
          <cell r="AU79">
            <v>110452</v>
          </cell>
          <cell r="AV79">
            <v>2426452</v>
          </cell>
          <cell r="AW79">
            <v>0</v>
          </cell>
          <cell r="AX79">
            <v>0</v>
          </cell>
          <cell r="AY79" t="str">
            <v xml:space="preserve"> ||</v>
          </cell>
          <cell r="AZ79">
            <v>1.4715</v>
          </cell>
          <cell r="BA79">
            <v>1.4782999999999999</v>
          </cell>
          <cell r="BB79">
            <v>1.5470999999999999</v>
          </cell>
          <cell r="BC79">
            <v>0</v>
          </cell>
          <cell r="BD79">
            <v>1.40143</v>
          </cell>
          <cell r="BE79">
            <v>2.6599999999999999E-2</v>
          </cell>
          <cell r="BF79">
            <v>0</v>
          </cell>
        </row>
        <row r="80">
          <cell r="A80" t="str">
            <v>T067</v>
          </cell>
          <cell r="B80" t="str">
            <v>Elmore</v>
          </cell>
          <cell r="E80" t="str">
            <v>Lamoille</v>
          </cell>
          <cell r="F80">
            <v>26</v>
          </cell>
          <cell r="H80">
            <v>1255350</v>
          </cell>
          <cell r="I80">
            <v>0</v>
          </cell>
          <cell r="J80">
            <v>0</v>
          </cell>
          <cell r="K80">
            <v>0</v>
          </cell>
          <cell r="L80">
            <v>1255350</v>
          </cell>
          <cell r="M80">
            <v>174350</v>
          </cell>
          <cell r="N80">
            <v>1081000</v>
          </cell>
          <cell r="O80">
            <v>158.97999999999999</v>
          </cell>
          <cell r="P80">
            <v>2.67</v>
          </cell>
          <cell r="Q80">
            <v>15796</v>
          </cell>
          <cell r="R80">
            <v>0</v>
          </cell>
          <cell r="S80">
            <v>0</v>
          </cell>
          <cell r="T80">
            <v>1081000</v>
          </cell>
          <cell r="U80">
            <v>6799.6</v>
          </cell>
          <cell r="V80">
            <v>1255091</v>
          </cell>
          <cell r="W80">
            <v>7618.15</v>
          </cell>
          <cell r="X80">
            <v>147</v>
          </cell>
          <cell r="Y80">
            <v>0.89</v>
          </cell>
          <cell r="Z80">
            <v>7617.26</v>
          </cell>
          <cell r="AA80">
            <v>0</v>
          </cell>
          <cell r="AB80">
            <v>0</v>
          </cell>
          <cell r="AC80">
            <v>6799.6</v>
          </cell>
          <cell r="AD80">
            <v>0</v>
          </cell>
          <cell r="AE80">
            <v>0</v>
          </cell>
          <cell r="AF80">
            <v>1081000</v>
          </cell>
          <cell r="AG80">
            <v>6799.6</v>
          </cell>
          <cell r="AH80">
            <v>1</v>
          </cell>
          <cell r="AI80">
            <v>1.05</v>
          </cell>
          <cell r="AJ80">
            <v>0.78029999999999999</v>
          </cell>
          <cell r="AK80">
            <v>1.3455999999999999</v>
          </cell>
          <cell r="AL80">
            <v>1.9736</v>
          </cell>
          <cell r="AM80">
            <v>0</v>
          </cell>
          <cell r="AN80" t="str">
            <v/>
          </cell>
          <cell r="AO80">
            <v>1.3455999999999999</v>
          </cell>
          <cell r="AP80">
            <v>1.9736</v>
          </cell>
          <cell r="AQ80">
            <v>0</v>
          </cell>
          <cell r="AR80">
            <v>0</v>
          </cell>
          <cell r="AS80">
            <v>1081000</v>
          </cell>
          <cell r="AT80">
            <v>2.67</v>
          </cell>
          <cell r="AU80">
            <v>15796</v>
          </cell>
          <cell r="AV80">
            <v>1065204</v>
          </cell>
          <cell r="AW80">
            <v>0.3999999999996362</v>
          </cell>
          <cell r="AX80">
            <v>25</v>
          </cell>
          <cell r="AY80" t="str">
            <v xml:space="preserve"> ||</v>
          </cell>
          <cell r="AZ80">
            <v>1.05</v>
          </cell>
          <cell r="BA80">
            <v>1.3455999999999999</v>
          </cell>
          <cell r="BB80">
            <v>1.9736</v>
          </cell>
          <cell r="BC80">
            <v>1</v>
          </cell>
          <cell r="BD80">
            <v>1</v>
          </cell>
          <cell r="BE80">
            <v>1.9E-2</v>
          </cell>
          <cell r="BF80">
            <v>0</v>
          </cell>
        </row>
        <row r="81">
          <cell r="A81" t="str">
            <v>T068</v>
          </cell>
          <cell r="B81" t="str">
            <v>Enosburg Falls ID</v>
          </cell>
          <cell r="E81" t="str">
            <v>Franklin</v>
          </cell>
          <cell r="F81">
            <v>20</v>
          </cell>
          <cell r="H81">
            <v>8502506</v>
          </cell>
          <cell r="I81">
            <v>0</v>
          </cell>
          <cell r="J81">
            <v>0</v>
          </cell>
          <cell r="K81">
            <v>0</v>
          </cell>
          <cell r="L81">
            <v>8502506</v>
          </cell>
          <cell r="M81">
            <v>3652355</v>
          </cell>
          <cell r="N81">
            <v>4850151</v>
          </cell>
          <cell r="O81">
            <v>552.20000000000005</v>
          </cell>
          <cell r="P81">
            <v>19.25</v>
          </cell>
          <cell r="Q81">
            <v>113883</v>
          </cell>
          <cell r="R81">
            <v>0</v>
          </cell>
          <cell r="S81">
            <v>0</v>
          </cell>
          <cell r="T81">
            <v>4850151</v>
          </cell>
          <cell r="U81">
            <v>8783.32</v>
          </cell>
          <cell r="V81">
            <v>4422364</v>
          </cell>
          <cell r="W81">
            <v>7918.86</v>
          </cell>
          <cell r="X81">
            <v>123330</v>
          </cell>
          <cell r="Y81">
            <v>220.84</v>
          </cell>
          <cell r="Z81">
            <v>7698.02</v>
          </cell>
          <cell r="AA81">
            <v>88198</v>
          </cell>
          <cell r="AB81">
            <v>159.72</v>
          </cell>
          <cell r="AC81">
            <v>8623.6</v>
          </cell>
          <cell r="AD81">
            <v>0</v>
          </cell>
          <cell r="AE81">
            <v>0</v>
          </cell>
          <cell r="AF81">
            <v>4850151</v>
          </cell>
          <cell r="AG81">
            <v>8783.32</v>
          </cell>
          <cell r="AH81">
            <v>1.29166</v>
          </cell>
          <cell r="AI81">
            <v>1.3562000000000001</v>
          </cell>
          <cell r="AJ81">
            <v>0.78849999999999998</v>
          </cell>
          <cell r="AK81">
            <v>1.72</v>
          </cell>
          <cell r="AL81">
            <v>1.9531000000000001</v>
          </cell>
          <cell r="AM81">
            <v>0</v>
          </cell>
          <cell r="AN81" t="str">
            <v/>
          </cell>
          <cell r="AO81">
            <v>1.72</v>
          </cell>
          <cell r="AP81">
            <v>1.9531000000000001</v>
          </cell>
          <cell r="AQ81">
            <v>0</v>
          </cell>
          <cell r="AR81">
            <v>0</v>
          </cell>
          <cell r="AS81">
            <v>4850151</v>
          </cell>
          <cell r="AT81">
            <v>19.25</v>
          </cell>
          <cell r="AU81">
            <v>113883</v>
          </cell>
          <cell r="AV81">
            <v>4736268</v>
          </cell>
          <cell r="AW81">
            <v>0</v>
          </cell>
          <cell r="AX81">
            <v>0</v>
          </cell>
          <cell r="AY81" t="str">
            <v xml:space="preserve"> ||</v>
          </cell>
          <cell r="AZ81">
            <v>1.3562000000000001</v>
          </cell>
          <cell r="BA81">
            <v>1.72</v>
          </cell>
          <cell r="BB81">
            <v>1.9531000000000001</v>
          </cell>
          <cell r="BC81">
            <v>0</v>
          </cell>
          <cell r="BD81">
            <v>1.29166</v>
          </cell>
          <cell r="BE81">
            <v>2.4500000000000001E-2</v>
          </cell>
          <cell r="BF81">
            <v>0</v>
          </cell>
        </row>
        <row r="82">
          <cell r="A82" t="str">
            <v>T069</v>
          </cell>
          <cell r="B82" t="str">
            <v>Essex Junction ID</v>
          </cell>
          <cell r="E82" t="str">
            <v>Chittenden</v>
          </cell>
          <cell r="F82">
            <v>13</v>
          </cell>
          <cell r="H82">
            <v>18884001</v>
          </cell>
          <cell r="I82">
            <v>0</v>
          </cell>
          <cell r="J82">
            <v>0</v>
          </cell>
          <cell r="K82">
            <v>0</v>
          </cell>
          <cell r="L82">
            <v>18884001</v>
          </cell>
          <cell r="M82">
            <v>2825927</v>
          </cell>
          <cell r="N82">
            <v>16058074</v>
          </cell>
          <cell r="O82">
            <v>1547.12</v>
          </cell>
          <cell r="P82">
            <v>37.619999999999997</v>
          </cell>
          <cell r="Q82">
            <v>222560</v>
          </cell>
          <cell r="R82">
            <v>0</v>
          </cell>
          <cell r="S82">
            <v>0</v>
          </cell>
          <cell r="T82">
            <v>16058074</v>
          </cell>
          <cell r="U82">
            <v>10379.33</v>
          </cell>
          <cell r="V82">
            <v>15061972</v>
          </cell>
          <cell r="W82">
            <v>9610.4500000000007</v>
          </cell>
          <cell r="X82">
            <v>454698.71</v>
          </cell>
          <cell r="Y82">
            <v>290.13</v>
          </cell>
          <cell r="Z82">
            <v>9320.32</v>
          </cell>
          <cell r="AA82">
            <v>511114</v>
          </cell>
          <cell r="AB82">
            <v>330.36</v>
          </cell>
          <cell r="AC82">
            <v>10048.969999999999</v>
          </cell>
          <cell r="AD82">
            <v>0</v>
          </cell>
          <cell r="AE82">
            <v>0</v>
          </cell>
          <cell r="AF82">
            <v>16058074</v>
          </cell>
          <cell r="AG82">
            <v>10379.33</v>
          </cell>
          <cell r="AH82">
            <v>1.52637</v>
          </cell>
          <cell r="AI82">
            <v>1.6027</v>
          </cell>
          <cell r="AJ82">
            <v>0.77329999999999999</v>
          </cell>
          <cell r="AK82">
            <v>2.0724999999999998</v>
          </cell>
          <cell r="AL82">
            <v>1.9915</v>
          </cell>
          <cell r="AM82">
            <v>0</v>
          </cell>
          <cell r="AN82" t="str">
            <v/>
          </cell>
          <cell r="AO82">
            <v>2.0724999999999998</v>
          </cell>
          <cell r="AP82">
            <v>1.9915</v>
          </cell>
          <cell r="AQ82">
            <v>0</v>
          </cell>
          <cell r="AR82">
            <v>0</v>
          </cell>
          <cell r="AS82">
            <v>16058074</v>
          </cell>
          <cell r="AT82">
            <v>37.619999999999997</v>
          </cell>
          <cell r="AU82">
            <v>222560</v>
          </cell>
          <cell r="AV82">
            <v>15835514</v>
          </cell>
          <cell r="AW82">
            <v>0</v>
          </cell>
          <cell r="AX82">
            <v>0</v>
          </cell>
          <cell r="AY82" t="str">
            <v xml:space="preserve"> ||</v>
          </cell>
          <cell r="AZ82">
            <v>1.6027</v>
          </cell>
          <cell r="BA82">
            <v>2.0724999999999998</v>
          </cell>
          <cell r="BB82">
            <v>1.9915</v>
          </cell>
          <cell r="BC82">
            <v>0</v>
          </cell>
          <cell r="BD82">
            <v>1.52637</v>
          </cell>
          <cell r="BE82">
            <v>2.9000000000000001E-2</v>
          </cell>
          <cell r="BF82">
            <v>0</v>
          </cell>
        </row>
        <row r="83">
          <cell r="A83" t="str">
            <v>T070</v>
          </cell>
          <cell r="B83" t="str">
            <v>Essex Town</v>
          </cell>
          <cell r="E83" t="str">
            <v>Chittenden</v>
          </cell>
          <cell r="F83">
            <v>59</v>
          </cell>
          <cell r="H83">
            <v>23677414</v>
          </cell>
          <cell r="I83">
            <v>0</v>
          </cell>
          <cell r="J83">
            <v>0</v>
          </cell>
          <cell r="K83">
            <v>0</v>
          </cell>
          <cell r="L83">
            <v>23677414</v>
          </cell>
          <cell r="M83">
            <v>2548671</v>
          </cell>
          <cell r="N83">
            <v>21128743</v>
          </cell>
          <cell r="O83">
            <v>2095.17</v>
          </cell>
          <cell r="P83">
            <v>33.97</v>
          </cell>
          <cell r="Q83">
            <v>200967</v>
          </cell>
          <cell r="R83">
            <v>0</v>
          </cell>
          <cell r="S83">
            <v>0</v>
          </cell>
          <cell r="T83">
            <v>21128743</v>
          </cell>
          <cell r="U83">
            <v>10084.5</v>
          </cell>
          <cell r="V83">
            <v>20337692</v>
          </cell>
          <cell r="W83">
            <v>9658.67</v>
          </cell>
          <cell r="X83">
            <v>220632.83</v>
          </cell>
          <cell r="Y83">
            <v>104.78</v>
          </cell>
          <cell r="Z83">
            <v>9553.89</v>
          </cell>
          <cell r="AA83">
            <v>528686</v>
          </cell>
          <cell r="AB83">
            <v>252.34</v>
          </cell>
          <cell r="AC83">
            <v>9832.16</v>
          </cell>
          <cell r="AD83">
            <v>0</v>
          </cell>
          <cell r="AE83">
            <v>0</v>
          </cell>
          <cell r="AF83">
            <v>21128743</v>
          </cell>
          <cell r="AG83">
            <v>10084.5</v>
          </cell>
          <cell r="AH83">
            <v>1.4830099999999999</v>
          </cell>
          <cell r="AI83">
            <v>1.5571999999999999</v>
          </cell>
          <cell r="AJ83">
            <v>0.75340000000000007</v>
          </cell>
          <cell r="AK83">
            <v>2.0669</v>
          </cell>
          <cell r="AL83">
            <v>2.0440999999999998</v>
          </cell>
          <cell r="AM83">
            <v>0</v>
          </cell>
          <cell r="AN83" t="str">
            <v/>
          </cell>
          <cell r="AO83">
            <v>2.0669</v>
          </cell>
          <cell r="AP83">
            <v>2.0440999999999998</v>
          </cell>
          <cell r="AQ83">
            <v>0</v>
          </cell>
          <cell r="AR83">
            <v>0</v>
          </cell>
          <cell r="AS83">
            <v>21128743</v>
          </cell>
          <cell r="AT83">
            <v>33.97</v>
          </cell>
          <cell r="AU83">
            <v>200967</v>
          </cell>
          <cell r="AV83">
            <v>20927776</v>
          </cell>
          <cell r="AW83">
            <v>0</v>
          </cell>
          <cell r="AX83">
            <v>0</v>
          </cell>
          <cell r="AY83" t="str">
            <v xml:space="preserve"> ||</v>
          </cell>
          <cell r="AZ83">
            <v>1.5571999999999999</v>
          </cell>
          <cell r="BA83">
            <v>2.0669</v>
          </cell>
          <cell r="BB83">
            <v>2.0440999999999998</v>
          </cell>
          <cell r="BC83">
            <v>0</v>
          </cell>
          <cell r="BD83">
            <v>1.4830099999999999</v>
          </cell>
          <cell r="BE83">
            <v>2.8199999999999999E-2</v>
          </cell>
          <cell r="BF83">
            <v>0</v>
          </cell>
        </row>
        <row r="84">
          <cell r="A84" t="str">
            <v>T071</v>
          </cell>
          <cell r="B84" t="str">
            <v>Fairfax</v>
          </cell>
          <cell r="E84" t="str">
            <v>Franklin</v>
          </cell>
          <cell r="F84">
            <v>22</v>
          </cell>
          <cell r="H84">
            <v>9155243</v>
          </cell>
          <cell r="I84">
            <v>0</v>
          </cell>
          <cell r="J84">
            <v>0</v>
          </cell>
          <cell r="K84">
            <v>0</v>
          </cell>
          <cell r="L84">
            <v>9155243</v>
          </cell>
          <cell r="M84">
            <v>2223373</v>
          </cell>
          <cell r="N84">
            <v>6931870</v>
          </cell>
          <cell r="O84">
            <v>779.05</v>
          </cell>
          <cell r="P84">
            <v>29.3</v>
          </cell>
          <cell r="Q84">
            <v>173339</v>
          </cell>
          <cell r="R84">
            <v>0</v>
          </cell>
          <cell r="S84">
            <v>0</v>
          </cell>
          <cell r="T84">
            <v>6931870</v>
          </cell>
          <cell r="U84">
            <v>8897.85</v>
          </cell>
          <cell r="V84">
            <v>6842243</v>
          </cell>
          <cell r="W84">
            <v>8869.2099999999991</v>
          </cell>
          <cell r="X84">
            <v>420031.31</v>
          </cell>
          <cell r="Y84">
            <v>544.46</v>
          </cell>
          <cell r="Z84">
            <v>8324.75</v>
          </cell>
          <cell r="AA84">
            <v>519668</v>
          </cell>
          <cell r="AB84">
            <v>667.05</v>
          </cell>
          <cell r="AC84">
            <v>8230.7999999999993</v>
          </cell>
          <cell r="AD84">
            <v>0</v>
          </cell>
          <cell r="AE84">
            <v>0</v>
          </cell>
          <cell r="AF84">
            <v>6931870</v>
          </cell>
          <cell r="AG84">
            <v>8897.85</v>
          </cell>
          <cell r="AH84">
            <v>1.3085100000000001</v>
          </cell>
          <cell r="AI84">
            <v>1.3738999999999999</v>
          </cell>
          <cell r="AJ84">
            <v>0.76859999999999995</v>
          </cell>
          <cell r="AK84">
            <v>1.7875000000000001</v>
          </cell>
          <cell r="AL84">
            <v>2.0036</v>
          </cell>
          <cell r="AM84">
            <v>0</v>
          </cell>
          <cell r="AN84" t="str">
            <v/>
          </cell>
          <cell r="AO84">
            <v>1.7875000000000001</v>
          </cell>
          <cell r="AP84">
            <v>2.0036</v>
          </cell>
          <cell r="AQ84">
            <v>0</v>
          </cell>
          <cell r="AR84">
            <v>0</v>
          </cell>
          <cell r="AS84">
            <v>6931870</v>
          </cell>
          <cell r="AT84">
            <v>29.3</v>
          </cell>
          <cell r="AU84">
            <v>173339</v>
          </cell>
          <cell r="AV84">
            <v>6758531</v>
          </cell>
          <cell r="AW84">
            <v>0</v>
          </cell>
          <cell r="AX84">
            <v>0</v>
          </cell>
          <cell r="AY84" t="str">
            <v xml:space="preserve"> ||</v>
          </cell>
          <cell r="AZ84">
            <v>1.3738999999999999</v>
          </cell>
          <cell r="BA84">
            <v>1.7875000000000001</v>
          </cell>
          <cell r="BB84">
            <v>2.0036</v>
          </cell>
          <cell r="BC84">
            <v>0</v>
          </cell>
          <cell r="BD84">
            <v>1.3085100000000001</v>
          </cell>
          <cell r="BE84">
            <v>2.4899999999999999E-2</v>
          </cell>
          <cell r="BF84">
            <v>0</v>
          </cell>
        </row>
        <row r="85">
          <cell r="A85" t="str">
            <v>T072</v>
          </cell>
          <cell r="B85" t="str">
            <v>Fairfield</v>
          </cell>
          <cell r="E85" t="str">
            <v>Franklin</v>
          </cell>
          <cell r="F85">
            <v>23</v>
          </cell>
          <cell r="H85">
            <v>3993405</v>
          </cell>
          <cell r="I85">
            <v>0</v>
          </cell>
          <cell r="J85">
            <v>0</v>
          </cell>
          <cell r="K85">
            <v>0</v>
          </cell>
          <cell r="L85">
            <v>3993405</v>
          </cell>
          <cell r="M85">
            <v>769635</v>
          </cell>
          <cell r="N85">
            <v>3223770</v>
          </cell>
          <cell r="O85">
            <v>374.59</v>
          </cell>
          <cell r="P85">
            <v>16.52</v>
          </cell>
          <cell r="Q85">
            <v>97732</v>
          </cell>
          <cell r="R85">
            <v>0</v>
          </cell>
          <cell r="S85">
            <v>0</v>
          </cell>
          <cell r="T85">
            <v>3223770</v>
          </cell>
          <cell r="U85">
            <v>8606.1299999999992</v>
          </cell>
          <cell r="V85">
            <v>3023613</v>
          </cell>
          <cell r="W85">
            <v>7875.63</v>
          </cell>
          <cell r="X85">
            <v>55137.65</v>
          </cell>
          <cell r="Y85">
            <v>143.62</v>
          </cell>
          <cell r="Z85">
            <v>7732.01</v>
          </cell>
          <cell r="AA85">
            <v>109079</v>
          </cell>
          <cell r="AB85">
            <v>291.2</v>
          </cell>
          <cell r="AC85">
            <v>8314.93</v>
          </cell>
          <cell r="AD85">
            <v>0</v>
          </cell>
          <cell r="AE85">
            <v>0</v>
          </cell>
          <cell r="AF85">
            <v>3223770</v>
          </cell>
          <cell r="AG85">
            <v>8606.1299999999992</v>
          </cell>
          <cell r="AH85">
            <v>1.2656099999999999</v>
          </cell>
          <cell r="AI85">
            <v>1.3289</v>
          </cell>
          <cell r="AJ85">
            <v>1.0493000000000001</v>
          </cell>
          <cell r="AK85">
            <v>1.2665</v>
          </cell>
          <cell r="AL85">
            <v>1.4676</v>
          </cell>
          <cell r="AM85">
            <v>0</v>
          </cell>
          <cell r="AN85" t="str">
            <v/>
          </cell>
          <cell r="AO85">
            <v>1.2665</v>
          </cell>
          <cell r="AP85">
            <v>1.4676</v>
          </cell>
          <cell r="AQ85">
            <v>0</v>
          </cell>
          <cell r="AR85">
            <v>0</v>
          </cell>
          <cell r="AS85">
            <v>3223770</v>
          </cell>
          <cell r="AT85">
            <v>16.52</v>
          </cell>
          <cell r="AU85">
            <v>97732</v>
          </cell>
          <cell r="AV85">
            <v>3126038</v>
          </cell>
          <cell r="AW85">
            <v>0</v>
          </cell>
          <cell r="AX85">
            <v>0</v>
          </cell>
          <cell r="AY85" t="str">
            <v xml:space="preserve"> ||</v>
          </cell>
          <cell r="AZ85">
            <v>1.3289</v>
          </cell>
          <cell r="BA85">
            <v>1.2665</v>
          </cell>
          <cell r="BB85">
            <v>1.4676</v>
          </cell>
          <cell r="BC85">
            <v>0</v>
          </cell>
          <cell r="BD85">
            <v>1.2656099999999999</v>
          </cell>
          <cell r="BE85">
            <v>2.4E-2</v>
          </cell>
          <cell r="BF85">
            <v>0</v>
          </cell>
        </row>
        <row r="86">
          <cell r="A86" t="str">
            <v>T073</v>
          </cell>
          <cell r="B86" t="str">
            <v>Fair Haven</v>
          </cell>
          <cell r="E86" t="str">
            <v>Rutland</v>
          </cell>
          <cell r="F86">
            <v>4</v>
          </cell>
          <cell r="H86">
            <v>6011375</v>
          </cell>
          <cell r="I86">
            <v>0</v>
          </cell>
          <cell r="J86">
            <v>0</v>
          </cell>
          <cell r="K86">
            <v>0</v>
          </cell>
          <cell r="L86">
            <v>6011375</v>
          </cell>
          <cell r="M86">
            <v>996690</v>
          </cell>
          <cell r="N86">
            <v>5014685</v>
          </cell>
          <cell r="O86">
            <v>581.66</v>
          </cell>
          <cell r="P86">
            <v>9</v>
          </cell>
          <cell r="Q86">
            <v>53244</v>
          </cell>
          <cell r="R86">
            <v>0</v>
          </cell>
          <cell r="S86">
            <v>0</v>
          </cell>
          <cell r="T86">
            <v>5014685</v>
          </cell>
          <cell r="U86">
            <v>8621.33</v>
          </cell>
          <cell r="V86">
            <v>5049538</v>
          </cell>
          <cell r="W86">
            <v>8675.14</v>
          </cell>
          <cell r="X86">
            <v>120336</v>
          </cell>
          <cell r="Y86">
            <v>206.74</v>
          </cell>
          <cell r="Z86">
            <v>8468.4</v>
          </cell>
          <cell r="AA86">
            <v>108580</v>
          </cell>
          <cell r="AB86">
            <v>186.67</v>
          </cell>
          <cell r="AC86">
            <v>8434.66</v>
          </cell>
          <cell r="AD86">
            <v>0</v>
          </cell>
          <cell r="AE86">
            <v>0</v>
          </cell>
          <cell r="AF86">
            <v>5014685</v>
          </cell>
          <cell r="AG86">
            <v>8621.33</v>
          </cell>
          <cell r="AH86">
            <v>1.2678400000000001</v>
          </cell>
          <cell r="AI86">
            <v>1.3311999999999999</v>
          </cell>
          <cell r="AJ86">
            <v>0.95400000000000007</v>
          </cell>
          <cell r="AK86">
            <v>1.3954</v>
          </cell>
          <cell r="AL86">
            <v>1.6143000000000001</v>
          </cell>
          <cell r="AM86">
            <v>0</v>
          </cell>
          <cell r="AN86" t="str">
            <v/>
          </cell>
          <cell r="AO86">
            <v>1.3954</v>
          </cell>
          <cell r="AP86">
            <v>1.6143000000000001</v>
          </cell>
          <cell r="AQ86">
            <v>0</v>
          </cell>
          <cell r="AR86">
            <v>0</v>
          </cell>
          <cell r="AS86">
            <v>5014685</v>
          </cell>
          <cell r="AT86">
            <v>9</v>
          </cell>
          <cell r="AU86">
            <v>53244</v>
          </cell>
          <cell r="AV86">
            <v>4961441</v>
          </cell>
          <cell r="AW86">
            <v>0</v>
          </cell>
          <cell r="AX86">
            <v>0</v>
          </cell>
          <cell r="AY86" t="str">
            <v xml:space="preserve"> ||</v>
          </cell>
          <cell r="AZ86">
            <v>1.3311999999999999</v>
          </cell>
          <cell r="BA86">
            <v>1.3954</v>
          </cell>
          <cell r="BB86">
            <v>1.6143000000000001</v>
          </cell>
          <cell r="BC86">
            <v>0</v>
          </cell>
          <cell r="BD86">
            <v>1.2678400000000001</v>
          </cell>
          <cell r="BE86">
            <v>2.41E-2</v>
          </cell>
          <cell r="BF86">
            <v>0</v>
          </cell>
        </row>
        <row r="87">
          <cell r="A87" t="str">
            <v>T074</v>
          </cell>
          <cell r="B87" t="str">
            <v>Fairlee</v>
          </cell>
          <cell r="E87" t="str">
            <v>Orange</v>
          </cell>
          <cell r="F87">
            <v>62</v>
          </cell>
          <cell r="H87">
            <v>2271947</v>
          </cell>
          <cell r="I87">
            <v>255315</v>
          </cell>
          <cell r="J87">
            <v>0</v>
          </cell>
          <cell r="K87">
            <v>255315</v>
          </cell>
          <cell r="L87">
            <v>2016632</v>
          </cell>
          <cell r="M87">
            <v>304901</v>
          </cell>
          <cell r="N87">
            <v>1711731</v>
          </cell>
          <cell r="O87">
            <v>168.45</v>
          </cell>
          <cell r="P87">
            <v>5.28</v>
          </cell>
          <cell r="Q87">
            <v>31236</v>
          </cell>
          <cell r="R87">
            <v>0</v>
          </cell>
          <cell r="S87">
            <v>0</v>
          </cell>
          <cell r="T87">
            <v>1711731</v>
          </cell>
          <cell r="U87">
            <v>10161.66</v>
          </cell>
          <cell r="V87">
            <v>1647875</v>
          </cell>
          <cell r="W87">
            <v>9454.7900000000009</v>
          </cell>
          <cell r="X87">
            <v>303443</v>
          </cell>
          <cell r="Y87">
            <v>1741.02</v>
          </cell>
          <cell r="Z87">
            <v>7713.77</v>
          </cell>
          <cell r="AA87">
            <v>0</v>
          </cell>
          <cell r="AB87">
            <v>0</v>
          </cell>
          <cell r="AC87">
            <v>10161.66</v>
          </cell>
          <cell r="AD87">
            <v>0</v>
          </cell>
          <cell r="AE87">
            <v>0</v>
          </cell>
          <cell r="AF87">
            <v>1711731</v>
          </cell>
          <cell r="AG87">
            <v>10161.66</v>
          </cell>
          <cell r="AH87">
            <v>1.4943599999999999</v>
          </cell>
          <cell r="AI87">
            <v>1.5690999999999999</v>
          </cell>
          <cell r="AJ87">
            <v>1.3851</v>
          </cell>
          <cell r="AK87">
            <v>1.1328</v>
          </cell>
          <cell r="AL87">
            <v>1.1117999999999999</v>
          </cell>
          <cell r="AM87">
            <v>1.3851</v>
          </cell>
          <cell r="AN87" t="str">
            <v>Reappraised</v>
          </cell>
          <cell r="AO87">
            <v>1.1328</v>
          </cell>
          <cell r="AP87">
            <v>1.1117999999999999</v>
          </cell>
          <cell r="AQ87">
            <v>0</v>
          </cell>
          <cell r="AR87">
            <v>0</v>
          </cell>
          <cell r="AS87">
            <v>1711731</v>
          </cell>
          <cell r="AT87">
            <v>5.28</v>
          </cell>
          <cell r="AU87">
            <v>31236</v>
          </cell>
          <cell r="AV87">
            <v>1680495</v>
          </cell>
          <cell r="AW87">
            <v>0</v>
          </cell>
          <cell r="AX87">
            <v>0</v>
          </cell>
          <cell r="AY87" t="str">
            <v xml:space="preserve"> ||</v>
          </cell>
          <cell r="AZ87">
            <v>1.5690999999999999</v>
          </cell>
          <cell r="BA87">
            <v>1.1328</v>
          </cell>
          <cell r="BB87">
            <v>1.1117999999999999</v>
          </cell>
          <cell r="BC87">
            <v>0</v>
          </cell>
          <cell r="BD87">
            <v>1.4943599999999999</v>
          </cell>
          <cell r="BE87">
            <v>2.8400000000000002E-2</v>
          </cell>
          <cell r="BF87">
            <v>0</v>
          </cell>
        </row>
        <row r="88">
          <cell r="A88" t="str">
            <v>T075</v>
          </cell>
          <cell r="B88" t="str">
            <v>Fayston</v>
          </cell>
          <cell r="E88" t="str">
            <v>Washington</v>
          </cell>
          <cell r="F88">
            <v>42</v>
          </cell>
          <cell r="H88">
            <v>2129300</v>
          </cell>
          <cell r="I88">
            <v>0</v>
          </cell>
          <cell r="J88">
            <v>0</v>
          </cell>
          <cell r="K88">
            <v>0</v>
          </cell>
          <cell r="L88">
            <v>2129300</v>
          </cell>
          <cell r="M88">
            <v>250824</v>
          </cell>
          <cell r="N88">
            <v>1878476</v>
          </cell>
          <cell r="O88">
            <v>196.95</v>
          </cell>
          <cell r="P88">
            <v>1.17</v>
          </cell>
          <cell r="Q88">
            <v>6922</v>
          </cell>
          <cell r="R88">
            <v>0</v>
          </cell>
          <cell r="S88">
            <v>12095</v>
          </cell>
          <cell r="T88">
            <v>1866381</v>
          </cell>
          <cell r="U88">
            <v>9476.42</v>
          </cell>
          <cell r="V88">
            <v>1695068</v>
          </cell>
          <cell r="W88">
            <v>9150.66</v>
          </cell>
          <cell r="X88">
            <v>108117</v>
          </cell>
          <cell r="Y88">
            <v>583.66</v>
          </cell>
          <cell r="Z88">
            <v>8567</v>
          </cell>
          <cell r="AA88">
            <v>102174</v>
          </cell>
          <cell r="AB88">
            <v>518.78</v>
          </cell>
          <cell r="AC88">
            <v>8957.64</v>
          </cell>
          <cell r="AD88">
            <v>0</v>
          </cell>
          <cell r="AE88">
            <v>0</v>
          </cell>
          <cell r="AF88">
            <v>1866381</v>
          </cell>
          <cell r="AG88">
            <v>9476.42</v>
          </cell>
          <cell r="AH88">
            <v>1.3935900000000001</v>
          </cell>
          <cell r="AI88">
            <v>1.4633</v>
          </cell>
          <cell r="AJ88">
            <v>1.2743</v>
          </cell>
          <cell r="AK88">
            <v>1.1483000000000001</v>
          </cell>
          <cell r="AL88">
            <v>1.2084999999999999</v>
          </cell>
          <cell r="AM88">
            <v>1.2743</v>
          </cell>
          <cell r="AN88" t="str">
            <v>Reappraised</v>
          </cell>
          <cell r="AO88">
            <v>1.1483000000000001</v>
          </cell>
          <cell r="AP88">
            <v>1.2084999999999999</v>
          </cell>
          <cell r="AQ88">
            <v>0</v>
          </cell>
          <cell r="AR88">
            <v>0</v>
          </cell>
          <cell r="AS88">
            <v>1866381</v>
          </cell>
          <cell r="AT88">
            <v>1.17</v>
          </cell>
          <cell r="AU88">
            <v>6922</v>
          </cell>
          <cell r="AV88">
            <v>1859459</v>
          </cell>
          <cell r="AW88">
            <v>0</v>
          </cell>
          <cell r="AX88">
            <v>0</v>
          </cell>
          <cell r="AY88" t="str">
            <v xml:space="preserve"> ||</v>
          </cell>
          <cell r="AZ88">
            <v>1.4633</v>
          </cell>
          <cell r="BA88">
            <v>1.1483000000000001</v>
          </cell>
          <cell r="BB88">
            <v>1.2084999999999999</v>
          </cell>
          <cell r="BC88">
            <v>0</v>
          </cell>
          <cell r="BD88">
            <v>1.3935900000000001</v>
          </cell>
          <cell r="BE88">
            <v>2.6499999999999999E-2</v>
          </cell>
          <cell r="BF88">
            <v>0</v>
          </cell>
        </row>
        <row r="89">
          <cell r="A89" t="str">
            <v>T076</v>
          </cell>
          <cell r="B89" t="str">
            <v>Ferrisburgh</v>
          </cell>
          <cell r="E89" t="str">
            <v>Addison</v>
          </cell>
          <cell r="F89">
            <v>2</v>
          </cell>
          <cell r="H89">
            <v>4385595</v>
          </cell>
          <cell r="I89">
            <v>0</v>
          </cell>
          <cell r="J89">
            <v>0</v>
          </cell>
          <cell r="K89">
            <v>0</v>
          </cell>
          <cell r="L89">
            <v>4385595</v>
          </cell>
          <cell r="M89">
            <v>395760</v>
          </cell>
          <cell r="N89">
            <v>3989835</v>
          </cell>
          <cell r="O89">
            <v>402.4</v>
          </cell>
          <cell r="P89">
            <v>7.04</v>
          </cell>
          <cell r="Q89">
            <v>41649</v>
          </cell>
          <cell r="R89">
            <v>0</v>
          </cell>
          <cell r="S89">
            <v>0</v>
          </cell>
          <cell r="T89">
            <v>3989835</v>
          </cell>
          <cell r="U89">
            <v>9915.1</v>
          </cell>
          <cell r="V89">
            <v>3852792</v>
          </cell>
          <cell r="W89">
            <v>9735.91</v>
          </cell>
          <cell r="X89">
            <v>296644</v>
          </cell>
          <cell r="Y89">
            <v>749.61</v>
          </cell>
          <cell r="Z89">
            <v>8986.2999999999993</v>
          </cell>
          <cell r="AA89">
            <v>31250</v>
          </cell>
          <cell r="AB89">
            <v>77.66</v>
          </cell>
          <cell r="AC89">
            <v>9837.44</v>
          </cell>
          <cell r="AD89">
            <v>0</v>
          </cell>
          <cell r="AE89">
            <v>0</v>
          </cell>
          <cell r="AF89">
            <v>3989835</v>
          </cell>
          <cell r="AG89">
            <v>9915.1</v>
          </cell>
          <cell r="AH89">
            <v>1.4581</v>
          </cell>
          <cell r="AI89">
            <v>1.5309999999999999</v>
          </cell>
          <cell r="AJ89">
            <v>0.70829999999999993</v>
          </cell>
          <cell r="AK89">
            <v>2.1615000000000002</v>
          </cell>
          <cell r="AL89">
            <v>2.1741999999999999</v>
          </cell>
          <cell r="AM89">
            <v>0</v>
          </cell>
          <cell r="AN89" t="str">
            <v/>
          </cell>
          <cell r="AO89">
            <v>2.1615000000000002</v>
          </cell>
          <cell r="AP89">
            <v>2.1741999999999999</v>
          </cell>
          <cell r="AQ89">
            <v>0</v>
          </cell>
          <cell r="AR89">
            <v>0</v>
          </cell>
          <cell r="AS89">
            <v>3989835</v>
          </cell>
          <cell r="AT89">
            <v>7.04</v>
          </cell>
          <cell r="AU89">
            <v>41649</v>
          </cell>
          <cell r="AV89">
            <v>3948186</v>
          </cell>
          <cell r="AW89">
            <v>0</v>
          </cell>
          <cell r="AX89">
            <v>0</v>
          </cell>
          <cell r="AY89" t="str">
            <v xml:space="preserve"> ||</v>
          </cell>
          <cell r="AZ89">
            <v>1.5309999999999999</v>
          </cell>
          <cell r="BA89">
            <v>2.1615000000000002</v>
          </cell>
          <cell r="BB89">
            <v>2.1741999999999999</v>
          </cell>
          <cell r="BC89">
            <v>0</v>
          </cell>
          <cell r="BD89">
            <v>1.4581</v>
          </cell>
          <cell r="BE89">
            <v>2.7699999999999999E-2</v>
          </cell>
          <cell r="BF89">
            <v>0</v>
          </cell>
        </row>
        <row r="90">
          <cell r="A90" t="str">
            <v>T077</v>
          </cell>
          <cell r="B90" t="str">
            <v>Fletcher</v>
          </cell>
          <cell r="E90" t="str">
            <v>Franklin</v>
          </cell>
          <cell r="F90">
            <v>22</v>
          </cell>
          <cell r="H90">
            <v>2376758</v>
          </cell>
          <cell r="I90">
            <v>0</v>
          </cell>
          <cell r="J90">
            <v>0</v>
          </cell>
          <cell r="K90">
            <v>0</v>
          </cell>
          <cell r="L90">
            <v>2376758</v>
          </cell>
          <cell r="M90">
            <v>399216</v>
          </cell>
          <cell r="N90">
            <v>1977542</v>
          </cell>
          <cell r="O90">
            <v>211.43</v>
          </cell>
          <cell r="P90">
            <v>6.63</v>
          </cell>
          <cell r="Q90">
            <v>39223</v>
          </cell>
          <cell r="R90">
            <v>0</v>
          </cell>
          <cell r="S90">
            <v>0</v>
          </cell>
          <cell r="T90">
            <v>1977542</v>
          </cell>
          <cell r="U90">
            <v>9353.18</v>
          </cell>
          <cell r="V90">
            <v>1922631</v>
          </cell>
          <cell r="W90">
            <v>8954.9699999999993</v>
          </cell>
          <cell r="X90">
            <v>56907.51</v>
          </cell>
          <cell r="Y90">
            <v>265.06</v>
          </cell>
          <cell r="Z90">
            <v>8689.91</v>
          </cell>
          <cell r="AA90">
            <v>48884</v>
          </cell>
          <cell r="AB90">
            <v>231.21</v>
          </cell>
          <cell r="AC90">
            <v>9121.9699999999993</v>
          </cell>
          <cell r="AD90">
            <v>0</v>
          </cell>
          <cell r="AE90">
            <v>0</v>
          </cell>
          <cell r="AF90">
            <v>1977542</v>
          </cell>
          <cell r="AG90">
            <v>9353.18</v>
          </cell>
          <cell r="AH90">
            <v>1.37547</v>
          </cell>
          <cell r="AI90">
            <v>1.4441999999999999</v>
          </cell>
          <cell r="AJ90">
            <v>0.96299999999999997</v>
          </cell>
          <cell r="AK90">
            <v>1.4997</v>
          </cell>
          <cell r="AL90">
            <v>1.5992</v>
          </cell>
          <cell r="AM90">
            <v>0</v>
          </cell>
          <cell r="AN90" t="str">
            <v/>
          </cell>
          <cell r="AO90">
            <v>1.4997</v>
          </cell>
          <cell r="AP90">
            <v>1.5992</v>
          </cell>
          <cell r="AQ90">
            <v>0</v>
          </cell>
          <cell r="AR90">
            <v>0</v>
          </cell>
          <cell r="AS90">
            <v>1977542</v>
          </cell>
          <cell r="AT90">
            <v>6.63</v>
          </cell>
          <cell r="AU90">
            <v>39223</v>
          </cell>
          <cell r="AV90">
            <v>1938319</v>
          </cell>
          <cell r="AW90">
            <v>0</v>
          </cell>
          <cell r="AX90">
            <v>0</v>
          </cell>
          <cell r="AY90" t="str">
            <v xml:space="preserve"> ||</v>
          </cell>
          <cell r="AZ90">
            <v>1.4441999999999999</v>
          </cell>
          <cell r="BA90">
            <v>1.4997</v>
          </cell>
          <cell r="BB90">
            <v>1.5992</v>
          </cell>
          <cell r="BC90">
            <v>0</v>
          </cell>
          <cell r="BD90">
            <v>1.37547</v>
          </cell>
          <cell r="BE90">
            <v>2.6100000000000002E-2</v>
          </cell>
          <cell r="BF90">
            <v>0</v>
          </cell>
        </row>
        <row r="91">
          <cell r="A91" t="str">
            <v>T078</v>
          </cell>
          <cell r="B91" t="str">
            <v>Franklin</v>
          </cell>
          <cell r="E91" t="str">
            <v>Franklin</v>
          </cell>
          <cell r="F91">
            <v>21</v>
          </cell>
          <cell r="H91">
            <v>2197825</v>
          </cell>
          <cell r="I91">
            <v>0</v>
          </cell>
          <cell r="J91">
            <v>0</v>
          </cell>
          <cell r="K91">
            <v>0</v>
          </cell>
          <cell r="L91">
            <v>2197825</v>
          </cell>
          <cell r="M91">
            <v>273454</v>
          </cell>
          <cell r="N91">
            <v>1924371</v>
          </cell>
          <cell r="O91">
            <v>248.26</v>
          </cell>
          <cell r="P91">
            <v>1.47</v>
          </cell>
          <cell r="Q91">
            <v>8697</v>
          </cell>
          <cell r="R91">
            <v>0</v>
          </cell>
          <cell r="S91">
            <v>0</v>
          </cell>
          <cell r="T91">
            <v>1924371</v>
          </cell>
          <cell r="U91">
            <v>7751.43</v>
          </cell>
          <cell r="V91">
            <v>1832659</v>
          </cell>
          <cell r="W91">
            <v>7255.47</v>
          </cell>
          <cell r="X91">
            <v>141611</v>
          </cell>
          <cell r="Y91">
            <v>560.64</v>
          </cell>
          <cell r="Z91">
            <v>6694.83</v>
          </cell>
          <cell r="AA91">
            <v>154212</v>
          </cell>
          <cell r="AB91">
            <v>621.16999999999996</v>
          </cell>
          <cell r="AC91">
            <v>7130.26</v>
          </cell>
          <cell r="AD91">
            <v>0</v>
          </cell>
          <cell r="AE91">
            <v>0</v>
          </cell>
          <cell r="AF91">
            <v>1924371</v>
          </cell>
          <cell r="AG91">
            <v>7751.43</v>
          </cell>
          <cell r="AH91">
            <v>1.13992</v>
          </cell>
          <cell r="AI91">
            <v>1.1969000000000001</v>
          </cell>
          <cell r="AJ91">
            <v>1.3740000000000001</v>
          </cell>
          <cell r="AK91">
            <v>0.87109999999999999</v>
          </cell>
          <cell r="AL91">
            <v>1.1208</v>
          </cell>
          <cell r="AM91">
            <v>1.3740000000000001</v>
          </cell>
          <cell r="AN91" t="str">
            <v>Reappraised</v>
          </cell>
          <cell r="AO91">
            <v>0.87109999999999999</v>
          </cell>
          <cell r="AP91">
            <v>1.1208</v>
          </cell>
          <cell r="AQ91">
            <v>0</v>
          </cell>
          <cell r="AR91">
            <v>0</v>
          </cell>
          <cell r="AS91">
            <v>1924371</v>
          </cell>
          <cell r="AT91">
            <v>1.47</v>
          </cell>
          <cell r="AU91">
            <v>8697</v>
          </cell>
          <cell r="AV91">
            <v>1915674</v>
          </cell>
          <cell r="AW91">
            <v>0</v>
          </cell>
          <cell r="AX91">
            <v>0</v>
          </cell>
          <cell r="AY91" t="str">
            <v xml:space="preserve"> ||</v>
          </cell>
          <cell r="AZ91">
            <v>1.1969000000000001</v>
          </cell>
          <cell r="BA91">
            <v>0.87109999999999999</v>
          </cell>
          <cell r="BB91">
            <v>1.1208</v>
          </cell>
          <cell r="BC91">
            <v>0</v>
          </cell>
          <cell r="BD91">
            <v>1.13992</v>
          </cell>
          <cell r="BE91">
            <v>2.1700000000000001E-2</v>
          </cell>
          <cell r="BF91">
            <v>0</v>
          </cell>
        </row>
        <row r="92">
          <cell r="A92" t="str">
            <v>T079</v>
          </cell>
          <cell r="B92" t="str">
            <v>Georgia</v>
          </cell>
          <cell r="E92" t="str">
            <v>Franklin</v>
          </cell>
          <cell r="F92">
            <v>22</v>
          </cell>
          <cell r="H92">
            <v>9163687</v>
          </cell>
          <cell r="I92">
            <v>0</v>
          </cell>
          <cell r="J92">
            <v>0</v>
          </cell>
          <cell r="K92">
            <v>0</v>
          </cell>
          <cell r="L92">
            <v>9163687</v>
          </cell>
          <cell r="M92">
            <v>1220458</v>
          </cell>
          <cell r="N92">
            <v>7943229</v>
          </cell>
          <cell r="O92">
            <v>921.75</v>
          </cell>
          <cell r="P92">
            <v>29.5</v>
          </cell>
          <cell r="Q92">
            <v>174522</v>
          </cell>
          <cell r="R92">
            <v>0</v>
          </cell>
          <cell r="S92">
            <v>0</v>
          </cell>
          <cell r="T92">
            <v>7943229</v>
          </cell>
          <cell r="U92">
            <v>8617.5499999999993</v>
          </cell>
          <cell r="V92">
            <v>7210074</v>
          </cell>
          <cell r="W92">
            <v>8075.26</v>
          </cell>
          <cell r="X92">
            <v>309330.89</v>
          </cell>
          <cell r="Y92">
            <v>346.45</v>
          </cell>
          <cell r="Z92">
            <v>7728.81</v>
          </cell>
          <cell r="AA92">
            <v>294695</v>
          </cell>
          <cell r="AB92">
            <v>319.70999999999998</v>
          </cell>
          <cell r="AC92">
            <v>8297.84</v>
          </cell>
          <cell r="AD92">
            <v>0</v>
          </cell>
          <cell r="AE92">
            <v>0</v>
          </cell>
          <cell r="AF92">
            <v>7943229</v>
          </cell>
          <cell r="AG92">
            <v>8617.5499999999993</v>
          </cell>
          <cell r="AH92">
            <v>1.26729</v>
          </cell>
          <cell r="AI92">
            <v>1.3307</v>
          </cell>
          <cell r="AJ92">
            <v>0.73750000000000004</v>
          </cell>
          <cell r="AK92">
            <v>1.8043</v>
          </cell>
          <cell r="AL92">
            <v>2.0880999999999998</v>
          </cell>
          <cell r="AM92">
            <v>0</v>
          </cell>
          <cell r="AN92" t="str">
            <v/>
          </cell>
          <cell r="AO92">
            <v>1.8043</v>
          </cell>
          <cell r="AP92">
            <v>2.0880999999999998</v>
          </cell>
          <cell r="AQ92">
            <v>0</v>
          </cell>
          <cell r="AR92">
            <v>0</v>
          </cell>
          <cell r="AS92">
            <v>7943229</v>
          </cell>
          <cell r="AT92">
            <v>29.5</v>
          </cell>
          <cell r="AU92">
            <v>174522</v>
          </cell>
          <cell r="AV92">
            <v>7768707</v>
          </cell>
          <cell r="AW92">
            <v>0</v>
          </cell>
          <cell r="AX92">
            <v>0</v>
          </cell>
          <cell r="AY92" t="str">
            <v xml:space="preserve"> ||</v>
          </cell>
          <cell r="AZ92">
            <v>1.3307</v>
          </cell>
          <cell r="BA92">
            <v>1.8043</v>
          </cell>
          <cell r="BB92">
            <v>2.0880999999999998</v>
          </cell>
          <cell r="BC92">
            <v>0</v>
          </cell>
          <cell r="BD92">
            <v>1.26729</v>
          </cell>
          <cell r="BE92">
            <v>2.41E-2</v>
          </cell>
          <cell r="BF92">
            <v>0</v>
          </cell>
        </row>
        <row r="93">
          <cell r="A93" t="str">
            <v>T080</v>
          </cell>
          <cell r="B93" t="str">
            <v>Glover</v>
          </cell>
          <cell r="E93" t="str">
            <v>Orleans</v>
          </cell>
          <cell r="F93">
            <v>34</v>
          </cell>
          <cell r="H93">
            <v>1773506</v>
          </cell>
          <cell r="I93">
            <v>0</v>
          </cell>
          <cell r="J93">
            <v>0</v>
          </cell>
          <cell r="K93">
            <v>0</v>
          </cell>
          <cell r="L93">
            <v>1773506</v>
          </cell>
          <cell r="M93">
            <v>361161</v>
          </cell>
          <cell r="N93">
            <v>1412345</v>
          </cell>
          <cell r="O93">
            <v>146.72999999999999</v>
          </cell>
          <cell r="P93">
            <v>1.32</v>
          </cell>
          <cell r="Q93">
            <v>7809</v>
          </cell>
          <cell r="R93">
            <v>0</v>
          </cell>
          <cell r="S93">
            <v>0</v>
          </cell>
          <cell r="T93">
            <v>1412345</v>
          </cell>
          <cell r="U93">
            <v>9625.4699999999993</v>
          </cell>
          <cell r="V93">
            <v>1220869</v>
          </cell>
          <cell r="W93">
            <v>8481.7900000000009</v>
          </cell>
          <cell r="X93">
            <v>1791241</v>
          </cell>
          <cell r="Y93">
            <v>12444.36</v>
          </cell>
          <cell r="Z93">
            <v>-3962.57</v>
          </cell>
          <cell r="AA93">
            <v>168168</v>
          </cell>
          <cell r="AB93">
            <v>1146.1099999999999</v>
          </cell>
          <cell r="AC93">
            <v>8479.36</v>
          </cell>
          <cell r="AD93">
            <v>0</v>
          </cell>
          <cell r="AE93">
            <v>0</v>
          </cell>
          <cell r="AF93">
            <v>1412345</v>
          </cell>
          <cell r="AG93">
            <v>9625.4699999999993</v>
          </cell>
          <cell r="AH93">
            <v>1.41551</v>
          </cell>
          <cell r="AI93">
            <v>1.4863</v>
          </cell>
          <cell r="AJ93">
            <v>1.0415000000000001</v>
          </cell>
          <cell r="AK93">
            <v>1.4271</v>
          </cell>
          <cell r="AL93">
            <v>1.4785999999999999</v>
          </cell>
          <cell r="AM93">
            <v>0</v>
          </cell>
          <cell r="AN93" t="str">
            <v/>
          </cell>
          <cell r="AO93">
            <v>1.4271</v>
          </cell>
          <cell r="AP93">
            <v>1.4785999999999999</v>
          </cell>
          <cell r="AQ93">
            <v>0</v>
          </cell>
          <cell r="AR93">
            <v>0</v>
          </cell>
          <cell r="AS93">
            <v>1412345</v>
          </cell>
          <cell r="AT93">
            <v>1.32</v>
          </cell>
          <cell r="AU93">
            <v>7809</v>
          </cell>
          <cell r="AV93">
            <v>1404536</v>
          </cell>
          <cell r="AW93">
            <v>0</v>
          </cell>
          <cell r="AX93">
            <v>0</v>
          </cell>
          <cell r="AY93" t="str">
            <v xml:space="preserve"> ||</v>
          </cell>
          <cell r="AZ93">
            <v>1.4863</v>
          </cell>
          <cell r="BA93">
            <v>1.4271</v>
          </cell>
          <cell r="BB93">
            <v>1.4785999999999999</v>
          </cell>
          <cell r="BC93">
            <v>0</v>
          </cell>
          <cell r="BD93">
            <v>1.41551</v>
          </cell>
          <cell r="BE93">
            <v>2.69E-2</v>
          </cell>
          <cell r="BF93">
            <v>0</v>
          </cell>
        </row>
        <row r="94">
          <cell r="A94" t="str">
            <v>T081</v>
          </cell>
          <cell r="B94" t="str">
            <v>Goshen</v>
          </cell>
          <cell r="E94" t="str">
            <v>Addison</v>
          </cell>
          <cell r="F94">
            <v>36</v>
          </cell>
          <cell r="H94">
            <v>324628</v>
          </cell>
          <cell r="I94">
            <v>0</v>
          </cell>
          <cell r="J94">
            <v>0</v>
          </cell>
          <cell r="K94">
            <v>0</v>
          </cell>
          <cell r="L94">
            <v>324628</v>
          </cell>
          <cell r="M94">
            <v>60633</v>
          </cell>
          <cell r="N94">
            <v>263995</v>
          </cell>
          <cell r="O94">
            <v>37.33</v>
          </cell>
          <cell r="P94">
            <v>0.5</v>
          </cell>
          <cell r="Q94">
            <v>2958</v>
          </cell>
          <cell r="R94">
            <v>0</v>
          </cell>
          <cell r="S94">
            <v>0</v>
          </cell>
          <cell r="T94">
            <v>263995</v>
          </cell>
          <cell r="U94">
            <v>7071.93</v>
          </cell>
          <cell r="V94">
            <v>273817</v>
          </cell>
          <cell r="W94">
            <v>7079.03</v>
          </cell>
          <cell r="X94">
            <v>2480</v>
          </cell>
          <cell r="Y94">
            <v>64.12</v>
          </cell>
          <cell r="Z94">
            <v>7014.91</v>
          </cell>
          <cell r="AA94">
            <v>2582</v>
          </cell>
          <cell r="AB94">
            <v>69.17</v>
          </cell>
          <cell r="AC94">
            <v>7002.76</v>
          </cell>
          <cell r="AD94">
            <v>0</v>
          </cell>
          <cell r="AE94">
            <v>0</v>
          </cell>
          <cell r="AF94">
            <v>263995</v>
          </cell>
          <cell r="AG94">
            <v>7071.93</v>
          </cell>
          <cell r="AH94">
            <v>1.03999</v>
          </cell>
          <cell r="AI94">
            <v>1.0920000000000001</v>
          </cell>
          <cell r="AJ94">
            <v>1.1005</v>
          </cell>
          <cell r="AK94">
            <v>0.99229999999999996</v>
          </cell>
          <cell r="AL94">
            <v>1.3994</v>
          </cell>
          <cell r="AM94">
            <v>0</v>
          </cell>
          <cell r="AN94" t="str">
            <v/>
          </cell>
          <cell r="AO94">
            <v>0.99229999999999996</v>
          </cell>
          <cell r="AP94">
            <v>1.3994</v>
          </cell>
          <cell r="AQ94">
            <v>0</v>
          </cell>
          <cell r="AR94">
            <v>0</v>
          </cell>
          <cell r="AS94">
            <v>263995</v>
          </cell>
          <cell r="AT94">
            <v>0.5</v>
          </cell>
          <cell r="AU94">
            <v>2958</v>
          </cell>
          <cell r="AV94">
            <v>261037</v>
          </cell>
          <cell r="AW94">
            <v>0</v>
          </cell>
          <cell r="AX94">
            <v>0</v>
          </cell>
          <cell r="AY94" t="str">
            <v xml:space="preserve"> ||</v>
          </cell>
          <cell r="AZ94">
            <v>1.0920000000000001</v>
          </cell>
          <cell r="BA94">
            <v>0.99229999999999996</v>
          </cell>
          <cell r="BB94">
            <v>1.3994</v>
          </cell>
          <cell r="BC94">
            <v>0</v>
          </cell>
          <cell r="BD94">
            <v>1.03999</v>
          </cell>
          <cell r="BE94">
            <v>1.9800000000000002E-2</v>
          </cell>
          <cell r="BF94">
            <v>0</v>
          </cell>
        </row>
        <row r="95">
          <cell r="A95" t="str">
            <v>T082</v>
          </cell>
          <cell r="B95" t="str">
            <v>Grafton</v>
          </cell>
          <cell r="E95" t="str">
            <v>Windham</v>
          </cell>
          <cell r="F95">
            <v>47</v>
          </cell>
          <cell r="H95">
            <v>876992</v>
          </cell>
          <cell r="I95">
            <v>0</v>
          </cell>
          <cell r="J95">
            <v>0</v>
          </cell>
          <cell r="K95">
            <v>0</v>
          </cell>
          <cell r="L95">
            <v>876992</v>
          </cell>
          <cell r="M95">
            <v>199936</v>
          </cell>
          <cell r="N95">
            <v>677056</v>
          </cell>
          <cell r="O95">
            <v>74.92</v>
          </cell>
          <cell r="P95">
            <v>0.32</v>
          </cell>
          <cell r="Q95">
            <v>1893</v>
          </cell>
          <cell r="R95">
            <v>0</v>
          </cell>
          <cell r="S95">
            <v>0</v>
          </cell>
          <cell r="T95">
            <v>677056</v>
          </cell>
          <cell r="U95">
            <v>9037.0499999999993</v>
          </cell>
          <cell r="V95">
            <v>635426</v>
          </cell>
          <cell r="W95">
            <v>8184.26</v>
          </cell>
          <cell r="X95">
            <v>536</v>
          </cell>
          <cell r="Y95">
            <v>6.9</v>
          </cell>
          <cell r="Z95">
            <v>8177.36</v>
          </cell>
          <cell r="AA95">
            <v>0</v>
          </cell>
          <cell r="AB95">
            <v>0</v>
          </cell>
          <cell r="AC95">
            <v>9037.0499999999993</v>
          </cell>
          <cell r="AD95">
            <v>0</v>
          </cell>
          <cell r="AE95">
            <v>0</v>
          </cell>
          <cell r="AF95">
            <v>677056</v>
          </cell>
          <cell r="AG95">
            <v>9037.0499999999993</v>
          </cell>
          <cell r="AH95">
            <v>1.3289800000000001</v>
          </cell>
          <cell r="AI95">
            <v>1.3954</v>
          </cell>
          <cell r="AJ95">
            <v>1.1315999999999999</v>
          </cell>
          <cell r="AK95">
            <v>1.2331000000000001</v>
          </cell>
          <cell r="AL95">
            <v>1.3609</v>
          </cell>
          <cell r="AM95">
            <v>1.1315999999999999</v>
          </cell>
          <cell r="AN95" t="str">
            <v>Reappraised</v>
          </cell>
          <cell r="AO95">
            <v>1.2331000000000001</v>
          </cell>
          <cell r="AP95">
            <v>1.3609</v>
          </cell>
          <cell r="AQ95">
            <v>0</v>
          </cell>
          <cell r="AR95">
            <v>0</v>
          </cell>
          <cell r="AS95">
            <v>677056</v>
          </cell>
          <cell r="AT95">
            <v>0.32</v>
          </cell>
          <cell r="AU95">
            <v>1893</v>
          </cell>
          <cell r="AV95">
            <v>675163</v>
          </cell>
          <cell r="AW95">
            <v>0</v>
          </cell>
          <cell r="AX95">
            <v>0</v>
          </cell>
          <cell r="AY95" t="str">
            <v xml:space="preserve"> ||</v>
          </cell>
          <cell r="AZ95">
            <v>1.3954</v>
          </cell>
          <cell r="BA95">
            <v>1.2331000000000001</v>
          </cell>
          <cell r="BB95">
            <v>1.3609</v>
          </cell>
          <cell r="BC95">
            <v>0</v>
          </cell>
          <cell r="BD95">
            <v>1.3289800000000001</v>
          </cell>
          <cell r="BE95">
            <v>2.53E-2</v>
          </cell>
          <cell r="BF95">
            <v>0</v>
          </cell>
        </row>
        <row r="96">
          <cell r="A96" t="str">
            <v>T083</v>
          </cell>
          <cell r="B96" t="str">
            <v>Granby</v>
          </cell>
          <cell r="E96" t="str">
            <v>Essex</v>
          </cell>
          <cell r="F96">
            <v>18</v>
          </cell>
          <cell r="H96">
            <v>157874</v>
          </cell>
          <cell r="I96">
            <v>0</v>
          </cell>
          <cell r="J96">
            <v>0</v>
          </cell>
          <cell r="K96">
            <v>0</v>
          </cell>
          <cell r="L96">
            <v>157874</v>
          </cell>
          <cell r="M96">
            <v>31201</v>
          </cell>
          <cell r="N96">
            <v>126673</v>
          </cell>
          <cell r="O96">
            <v>16.5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126673</v>
          </cell>
          <cell r="U96">
            <v>7677.15</v>
          </cell>
          <cell r="V96">
            <v>96632</v>
          </cell>
          <cell r="W96">
            <v>5650.99</v>
          </cell>
          <cell r="X96">
            <v>0</v>
          </cell>
          <cell r="Y96">
            <v>0</v>
          </cell>
          <cell r="Z96">
            <v>5650.99</v>
          </cell>
          <cell r="AA96">
            <v>0</v>
          </cell>
          <cell r="AB96">
            <v>0</v>
          </cell>
          <cell r="AC96">
            <v>7677.15</v>
          </cell>
          <cell r="AD96">
            <v>0</v>
          </cell>
          <cell r="AE96">
            <v>0</v>
          </cell>
          <cell r="AF96">
            <v>126673</v>
          </cell>
          <cell r="AG96">
            <v>7677.15</v>
          </cell>
          <cell r="AH96">
            <v>1.1289899999999999</v>
          </cell>
          <cell r="AI96">
            <v>1.1854</v>
          </cell>
          <cell r="AJ96">
            <v>1.0095999999999998</v>
          </cell>
          <cell r="AK96">
            <v>1.1740999999999999</v>
          </cell>
          <cell r="AL96">
            <v>1.5254000000000001</v>
          </cell>
          <cell r="AM96">
            <v>0</v>
          </cell>
          <cell r="AN96" t="str">
            <v/>
          </cell>
          <cell r="AO96">
            <v>1.1740999999999999</v>
          </cell>
          <cell r="AP96">
            <v>1.5254000000000001</v>
          </cell>
          <cell r="AQ96">
            <v>0</v>
          </cell>
          <cell r="AR96">
            <v>0</v>
          </cell>
          <cell r="AS96">
            <v>126673</v>
          </cell>
          <cell r="AT96">
            <v>0</v>
          </cell>
          <cell r="AU96">
            <v>0</v>
          </cell>
          <cell r="AV96">
            <v>126673</v>
          </cell>
          <cell r="AW96">
            <v>0</v>
          </cell>
          <cell r="AX96">
            <v>0</v>
          </cell>
          <cell r="AY96" t="str">
            <v xml:space="preserve"> ||</v>
          </cell>
          <cell r="AZ96">
            <v>1.1854</v>
          </cell>
          <cell r="BA96">
            <v>1.1740999999999999</v>
          </cell>
          <cell r="BB96">
            <v>1.5254000000000001</v>
          </cell>
          <cell r="BC96">
            <v>0</v>
          </cell>
          <cell r="BD96">
            <v>1.1289899999999999</v>
          </cell>
          <cell r="BE96">
            <v>2.1499999999999998E-2</v>
          </cell>
          <cell r="BF96">
            <v>0</v>
          </cell>
        </row>
        <row r="97">
          <cell r="A97" t="str">
            <v>T084</v>
          </cell>
          <cell r="B97" t="str">
            <v>Grand Isle</v>
          </cell>
          <cell r="E97" t="str">
            <v>Grand Isle</v>
          </cell>
          <cell r="F97">
            <v>24</v>
          </cell>
          <cell r="H97">
            <v>3714699</v>
          </cell>
          <cell r="I97">
            <v>0</v>
          </cell>
          <cell r="J97">
            <v>0</v>
          </cell>
          <cell r="K97">
            <v>0</v>
          </cell>
          <cell r="L97">
            <v>3714699</v>
          </cell>
          <cell r="M97">
            <v>639643</v>
          </cell>
          <cell r="N97">
            <v>3075056</v>
          </cell>
          <cell r="O97">
            <v>314.38</v>
          </cell>
          <cell r="P97">
            <v>8.39</v>
          </cell>
          <cell r="Q97">
            <v>49635</v>
          </cell>
          <cell r="R97">
            <v>0</v>
          </cell>
          <cell r="S97">
            <v>0</v>
          </cell>
          <cell r="T97">
            <v>3075056</v>
          </cell>
          <cell r="U97">
            <v>9781.33</v>
          </cell>
          <cell r="V97">
            <v>2869432</v>
          </cell>
          <cell r="W97">
            <v>8782.81</v>
          </cell>
          <cell r="X97">
            <v>167544.88</v>
          </cell>
          <cell r="Y97">
            <v>512.82000000000005</v>
          </cell>
          <cell r="Z97">
            <v>8269.99</v>
          </cell>
          <cell r="AA97">
            <v>159710</v>
          </cell>
          <cell r="AB97">
            <v>508.02</v>
          </cell>
          <cell r="AC97">
            <v>9273.31</v>
          </cell>
          <cell r="AD97">
            <v>0</v>
          </cell>
          <cell r="AE97">
            <v>0</v>
          </cell>
          <cell r="AF97">
            <v>3075056</v>
          </cell>
          <cell r="AG97">
            <v>9781.33</v>
          </cell>
          <cell r="AH97">
            <v>1.4384300000000001</v>
          </cell>
          <cell r="AI97">
            <v>1.5104</v>
          </cell>
          <cell r="AJ97">
            <v>0.85519999999999996</v>
          </cell>
          <cell r="AK97">
            <v>1.7661</v>
          </cell>
          <cell r="AL97">
            <v>1.8007</v>
          </cell>
          <cell r="AM97">
            <v>0</v>
          </cell>
          <cell r="AN97" t="str">
            <v/>
          </cell>
          <cell r="AO97">
            <v>1.7661</v>
          </cell>
          <cell r="AP97">
            <v>1.8007</v>
          </cell>
          <cell r="AQ97">
            <v>0</v>
          </cell>
          <cell r="AR97">
            <v>0</v>
          </cell>
          <cell r="AS97">
            <v>3075056</v>
          </cell>
          <cell r="AT97">
            <v>8.39</v>
          </cell>
          <cell r="AU97">
            <v>49635</v>
          </cell>
          <cell r="AV97">
            <v>3025421</v>
          </cell>
          <cell r="AW97">
            <v>0</v>
          </cell>
          <cell r="AX97">
            <v>0</v>
          </cell>
          <cell r="AY97" t="str">
            <v xml:space="preserve"> ||</v>
          </cell>
          <cell r="AZ97">
            <v>1.5104</v>
          </cell>
          <cell r="BA97">
            <v>1.7661</v>
          </cell>
          <cell r="BB97">
            <v>1.8007</v>
          </cell>
          <cell r="BC97">
            <v>0</v>
          </cell>
          <cell r="BD97">
            <v>1.4384300000000001</v>
          </cell>
          <cell r="BE97">
            <v>2.7300000000000001E-2</v>
          </cell>
          <cell r="BF97">
            <v>0</v>
          </cell>
        </row>
        <row r="98">
          <cell r="A98" t="str">
            <v>T085</v>
          </cell>
          <cell r="B98" t="str">
            <v>Granville</v>
          </cell>
          <cell r="E98" t="str">
            <v>Addison</v>
          </cell>
          <cell r="F98">
            <v>50</v>
          </cell>
          <cell r="H98">
            <v>833688</v>
          </cell>
          <cell r="I98">
            <v>0</v>
          </cell>
          <cell r="J98">
            <v>0</v>
          </cell>
          <cell r="K98">
            <v>0</v>
          </cell>
          <cell r="L98">
            <v>833688</v>
          </cell>
          <cell r="M98">
            <v>142422</v>
          </cell>
          <cell r="N98">
            <v>691266</v>
          </cell>
          <cell r="O98">
            <v>64.73</v>
          </cell>
          <cell r="P98">
            <v>1.45</v>
          </cell>
          <cell r="Q98">
            <v>8578</v>
          </cell>
          <cell r="R98">
            <v>0</v>
          </cell>
          <cell r="S98">
            <v>0</v>
          </cell>
          <cell r="T98">
            <v>691266</v>
          </cell>
          <cell r="U98">
            <v>10679.22</v>
          </cell>
          <cell r="V98">
            <v>630053</v>
          </cell>
          <cell r="W98">
            <v>9392.56</v>
          </cell>
          <cell r="X98">
            <v>181</v>
          </cell>
          <cell r="Y98">
            <v>2.7</v>
          </cell>
          <cell r="Z98">
            <v>9389.86</v>
          </cell>
          <cell r="AA98">
            <v>2796</v>
          </cell>
          <cell r="AB98">
            <v>43.19</v>
          </cell>
          <cell r="AC98">
            <v>10636.03</v>
          </cell>
          <cell r="AD98">
            <v>0</v>
          </cell>
          <cell r="AE98">
            <v>0</v>
          </cell>
          <cell r="AF98">
            <v>691266</v>
          </cell>
          <cell r="AG98">
            <v>10679.22</v>
          </cell>
          <cell r="AH98">
            <v>1.57047</v>
          </cell>
          <cell r="AI98">
            <v>1.649</v>
          </cell>
          <cell r="AJ98">
            <v>1.0627</v>
          </cell>
          <cell r="AK98">
            <v>1.5517000000000001</v>
          </cell>
          <cell r="AL98">
            <v>1.4491000000000001</v>
          </cell>
          <cell r="AM98">
            <v>0</v>
          </cell>
          <cell r="AN98" t="str">
            <v/>
          </cell>
          <cell r="AO98">
            <v>1.5517000000000001</v>
          </cell>
          <cell r="AP98">
            <v>1.4491000000000001</v>
          </cell>
          <cell r="AQ98">
            <v>0</v>
          </cell>
          <cell r="AR98">
            <v>0</v>
          </cell>
          <cell r="AS98">
            <v>691266</v>
          </cell>
          <cell r="AT98">
            <v>1.45</v>
          </cell>
          <cell r="AU98">
            <v>8578</v>
          </cell>
          <cell r="AV98">
            <v>682688</v>
          </cell>
          <cell r="AW98">
            <v>0</v>
          </cell>
          <cell r="AX98">
            <v>0</v>
          </cell>
          <cell r="AY98" t="str">
            <v xml:space="preserve"> ||</v>
          </cell>
          <cell r="AZ98">
            <v>1.649</v>
          </cell>
          <cell r="BA98">
            <v>1.5517000000000001</v>
          </cell>
          <cell r="BB98">
            <v>1.4491000000000001</v>
          </cell>
          <cell r="BC98">
            <v>0</v>
          </cell>
          <cell r="BD98">
            <v>1.57047</v>
          </cell>
          <cell r="BE98">
            <v>2.98E-2</v>
          </cell>
          <cell r="BF98">
            <v>0</v>
          </cell>
        </row>
        <row r="99">
          <cell r="A99" t="str">
            <v>T086</v>
          </cell>
          <cell r="B99" t="str">
            <v>Greensboro</v>
          </cell>
          <cell r="E99" t="str">
            <v>Orleans</v>
          </cell>
          <cell r="F99">
            <v>35</v>
          </cell>
          <cell r="H99">
            <v>1309123</v>
          </cell>
          <cell r="I99">
            <v>0</v>
          </cell>
          <cell r="J99">
            <v>0</v>
          </cell>
          <cell r="K99">
            <v>0</v>
          </cell>
          <cell r="L99">
            <v>1309123</v>
          </cell>
          <cell r="M99">
            <v>141563</v>
          </cell>
          <cell r="N99">
            <v>1167560</v>
          </cell>
          <cell r="O99">
            <v>124.31</v>
          </cell>
          <cell r="P99">
            <v>6.33</v>
          </cell>
          <cell r="Q99">
            <v>37448</v>
          </cell>
          <cell r="R99">
            <v>0</v>
          </cell>
          <cell r="S99">
            <v>8514</v>
          </cell>
          <cell r="T99">
            <v>1159046</v>
          </cell>
          <cell r="U99">
            <v>9323.84</v>
          </cell>
          <cell r="V99">
            <v>1099586</v>
          </cell>
          <cell r="W99">
            <v>8941.9</v>
          </cell>
          <cell r="X99">
            <v>29102</v>
          </cell>
          <cell r="Y99">
            <v>236.66</v>
          </cell>
          <cell r="Z99">
            <v>8705.24</v>
          </cell>
          <cell r="AA99">
            <v>22377</v>
          </cell>
          <cell r="AB99">
            <v>180.01</v>
          </cell>
          <cell r="AC99">
            <v>9143.83</v>
          </cell>
          <cell r="AD99">
            <v>0</v>
          </cell>
          <cell r="AE99">
            <v>0</v>
          </cell>
          <cell r="AF99">
            <v>1159046</v>
          </cell>
          <cell r="AG99">
            <v>9323.84</v>
          </cell>
          <cell r="AH99">
            <v>1.3711500000000001</v>
          </cell>
          <cell r="AI99">
            <v>1.4397</v>
          </cell>
          <cell r="AJ99">
            <v>0.98519999999999996</v>
          </cell>
          <cell r="AK99">
            <v>1.4613</v>
          </cell>
          <cell r="AL99">
            <v>1.5630999999999999</v>
          </cell>
          <cell r="AM99">
            <v>0</v>
          </cell>
          <cell r="AN99" t="str">
            <v/>
          </cell>
          <cell r="AO99">
            <v>1.4613</v>
          </cell>
          <cell r="AP99">
            <v>1.5630999999999999</v>
          </cell>
          <cell r="AQ99">
            <v>0</v>
          </cell>
          <cell r="AR99">
            <v>0</v>
          </cell>
          <cell r="AS99">
            <v>1159046</v>
          </cell>
          <cell r="AT99">
            <v>6.33</v>
          </cell>
          <cell r="AU99">
            <v>37448</v>
          </cell>
          <cell r="AV99">
            <v>1121598</v>
          </cell>
          <cell r="AW99">
            <v>0</v>
          </cell>
          <cell r="AX99">
            <v>0</v>
          </cell>
          <cell r="AY99" t="str">
            <v xml:space="preserve"> ||</v>
          </cell>
          <cell r="AZ99">
            <v>1.4397</v>
          </cell>
          <cell r="BA99">
            <v>1.4613</v>
          </cell>
          <cell r="BB99">
            <v>1.5630999999999999</v>
          </cell>
          <cell r="BC99">
            <v>0</v>
          </cell>
          <cell r="BD99">
            <v>1.3711500000000001</v>
          </cell>
          <cell r="BE99">
            <v>2.6100000000000002E-2</v>
          </cell>
          <cell r="BF99">
            <v>0</v>
          </cell>
        </row>
        <row r="100">
          <cell r="A100" t="str">
            <v>T087</v>
          </cell>
          <cell r="B100" t="str">
            <v>Groton</v>
          </cell>
          <cell r="E100" t="str">
            <v>Caledonia</v>
          </cell>
          <cell r="F100">
            <v>57</v>
          </cell>
          <cell r="H100">
            <v>1829500</v>
          </cell>
          <cell r="I100">
            <v>0</v>
          </cell>
          <cell r="J100">
            <v>0</v>
          </cell>
          <cell r="K100">
            <v>0</v>
          </cell>
          <cell r="L100">
            <v>1829500</v>
          </cell>
          <cell r="M100">
            <v>210182</v>
          </cell>
          <cell r="N100">
            <v>1619318</v>
          </cell>
          <cell r="O100">
            <v>170.28</v>
          </cell>
          <cell r="P100">
            <v>2.89</v>
          </cell>
          <cell r="Q100">
            <v>17097</v>
          </cell>
          <cell r="R100">
            <v>0</v>
          </cell>
          <cell r="S100">
            <v>0</v>
          </cell>
          <cell r="T100">
            <v>1619318</v>
          </cell>
          <cell r="U100">
            <v>9509.74</v>
          </cell>
          <cell r="V100">
            <v>1536547</v>
          </cell>
          <cell r="W100">
            <v>8932.3700000000008</v>
          </cell>
          <cell r="X100">
            <v>109335</v>
          </cell>
          <cell r="Y100">
            <v>635.59</v>
          </cell>
          <cell r="Z100">
            <v>8296.7800000000007</v>
          </cell>
          <cell r="AA100">
            <v>100449</v>
          </cell>
          <cell r="AB100">
            <v>589.9</v>
          </cell>
          <cell r="AC100">
            <v>8919.84</v>
          </cell>
          <cell r="AD100">
            <v>0</v>
          </cell>
          <cell r="AE100">
            <v>0</v>
          </cell>
          <cell r="AF100">
            <v>1619318</v>
          </cell>
          <cell r="AG100">
            <v>9509.74</v>
          </cell>
          <cell r="AH100">
            <v>1.39849</v>
          </cell>
          <cell r="AI100">
            <v>1.4683999999999999</v>
          </cell>
          <cell r="AJ100">
            <v>0.92059999999999997</v>
          </cell>
          <cell r="AK100">
            <v>1.595</v>
          </cell>
          <cell r="AL100">
            <v>1.6728000000000001</v>
          </cell>
          <cell r="AM100">
            <v>0</v>
          </cell>
          <cell r="AN100" t="str">
            <v/>
          </cell>
          <cell r="AO100">
            <v>1.595</v>
          </cell>
          <cell r="AP100">
            <v>1.6728000000000001</v>
          </cell>
          <cell r="AQ100">
            <v>0</v>
          </cell>
          <cell r="AR100">
            <v>0</v>
          </cell>
          <cell r="AS100">
            <v>1619318</v>
          </cell>
          <cell r="AT100">
            <v>2.89</v>
          </cell>
          <cell r="AU100">
            <v>17097</v>
          </cell>
          <cell r="AV100">
            <v>1602221</v>
          </cell>
          <cell r="AW100">
            <v>0</v>
          </cell>
          <cell r="AX100">
            <v>0</v>
          </cell>
          <cell r="AY100" t="str">
            <v xml:space="preserve"> ||</v>
          </cell>
          <cell r="AZ100">
            <v>1.4683999999999999</v>
          </cell>
          <cell r="BA100">
            <v>1.595</v>
          </cell>
          <cell r="BB100">
            <v>1.6728000000000001</v>
          </cell>
          <cell r="BC100">
            <v>0</v>
          </cell>
          <cell r="BD100">
            <v>1.39849</v>
          </cell>
          <cell r="BE100">
            <v>2.6599999999999999E-2</v>
          </cell>
          <cell r="BF100">
            <v>0</v>
          </cell>
        </row>
        <row r="101">
          <cell r="A101" t="str">
            <v>T088</v>
          </cell>
          <cell r="B101" t="str">
            <v>Guildhall</v>
          </cell>
          <cell r="E101" t="str">
            <v>Essex</v>
          </cell>
          <cell r="F101">
            <v>18</v>
          </cell>
          <cell r="H101">
            <v>423259</v>
          </cell>
          <cell r="I101">
            <v>0</v>
          </cell>
          <cell r="J101">
            <v>0</v>
          </cell>
          <cell r="K101">
            <v>0</v>
          </cell>
          <cell r="L101">
            <v>423259</v>
          </cell>
          <cell r="M101">
            <v>63370</v>
          </cell>
          <cell r="N101">
            <v>359889</v>
          </cell>
          <cell r="O101">
            <v>53.6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359889</v>
          </cell>
          <cell r="U101">
            <v>6714.35</v>
          </cell>
          <cell r="V101">
            <v>319322</v>
          </cell>
          <cell r="W101">
            <v>5749.41</v>
          </cell>
          <cell r="X101">
            <v>0</v>
          </cell>
          <cell r="Y101">
            <v>0</v>
          </cell>
          <cell r="Z101">
            <v>5749.41</v>
          </cell>
          <cell r="AA101">
            <v>0</v>
          </cell>
          <cell r="AB101">
            <v>0</v>
          </cell>
          <cell r="AC101">
            <v>6714.35</v>
          </cell>
          <cell r="AD101">
            <v>0</v>
          </cell>
          <cell r="AE101">
            <v>0</v>
          </cell>
          <cell r="AF101">
            <v>359889</v>
          </cell>
          <cell r="AG101">
            <v>6714.35</v>
          </cell>
          <cell r="AH101">
            <v>1</v>
          </cell>
          <cell r="AI101">
            <v>1.05</v>
          </cell>
          <cell r="AJ101">
            <v>0.82430000000000003</v>
          </cell>
          <cell r="AK101">
            <v>1.2738</v>
          </cell>
          <cell r="AL101">
            <v>1.8683000000000001</v>
          </cell>
          <cell r="AM101">
            <v>0</v>
          </cell>
          <cell r="AN101" t="str">
            <v/>
          </cell>
          <cell r="AO101">
            <v>1.2738</v>
          </cell>
          <cell r="AP101">
            <v>1.8683000000000001</v>
          </cell>
          <cell r="AQ101">
            <v>0</v>
          </cell>
          <cell r="AR101">
            <v>0</v>
          </cell>
          <cell r="AS101">
            <v>359889</v>
          </cell>
          <cell r="AT101">
            <v>0</v>
          </cell>
          <cell r="AU101">
            <v>0</v>
          </cell>
          <cell r="AV101">
            <v>359889</v>
          </cell>
          <cell r="AW101">
            <v>85.649999999999636</v>
          </cell>
          <cell r="AX101">
            <v>1836</v>
          </cell>
          <cell r="AY101" t="str">
            <v xml:space="preserve"> ||</v>
          </cell>
          <cell r="AZ101">
            <v>1.05</v>
          </cell>
          <cell r="BA101">
            <v>1.2738</v>
          </cell>
          <cell r="BB101">
            <v>1.8683000000000001</v>
          </cell>
          <cell r="BC101">
            <v>1</v>
          </cell>
          <cell r="BD101">
            <v>1</v>
          </cell>
          <cell r="BE101">
            <v>1.9E-2</v>
          </cell>
          <cell r="BF101">
            <v>0</v>
          </cell>
        </row>
        <row r="102">
          <cell r="A102" t="str">
            <v>T089</v>
          </cell>
          <cell r="B102" t="str">
            <v>Guilford</v>
          </cell>
          <cell r="E102" t="str">
            <v>Windham</v>
          </cell>
          <cell r="F102">
            <v>48</v>
          </cell>
          <cell r="H102">
            <v>4060609</v>
          </cell>
          <cell r="I102">
            <v>0</v>
          </cell>
          <cell r="J102">
            <v>0</v>
          </cell>
          <cell r="K102">
            <v>0</v>
          </cell>
          <cell r="L102">
            <v>4060609</v>
          </cell>
          <cell r="M102">
            <v>469562</v>
          </cell>
          <cell r="N102">
            <v>3591047</v>
          </cell>
          <cell r="O102">
            <v>335.94</v>
          </cell>
          <cell r="P102">
            <v>11.88</v>
          </cell>
          <cell r="Q102">
            <v>70282</v>
          </cell>
          <cell r="R102">
            <v>0</v>
          </cell>
          <cell r="S102">
            <v>0</v>
          </cell>
          <cell r="T102">
            <v>3591047</v>
          </cell>
          <cell r="U102">
            <v>10689.55</v>
          </cell>
          <cell r="V102">
            <v>3194553</v>
          </cell>
          <cell r="W102">
            <v>9176.59</v>
          </cell>
          <cell r="X102">
            <v>107601</v>
          </cell>
          <cell r="Y102">
            <v>309.08999999999997</v>
          </cell>
          <cell r="Z102">
            <v>8867.5</v>
          </cell>
          <cell r="AA102">
            <v>273115</v>
          </cell>
          <cell r="AB102">
            <v>812.99</v>
          </cell>
          <cell r="AC102">
            <v>9876.56</v>
          </cell>
          <cell r="AD102">
            <v>0</v>
          </cell>
          <cell r="AE102">
            <v>0</v>
          </cell>
          <cell r="AF102">
            <v>3591047</v>
          </cell>
          <cell r="AG102">
            <v>10689.55</v>
          </cell>
          <cell r="AH102">
            <v>1.57199</v>
          </cell>
          <cell r="AI102">
            <v>1.6506000000000001</v>
          </cell>
          <cell r="AJ102">
            <v>0.65900000000000003</v>
          </cell>
          <cell r="AK102">
            <v>2.5047000000000001</v>
          </cell>
          <cell r="AL102">
            <v>2.3369</v>
          </cell>
          <cell r="AM102">
            <v>0</v>
          </cell>
          <cell r="AN102" t="str">
            <v/>
          </cell>
          <cell r="AO102">
            <v>2.5047000000000001</v>
          </cell>
          <cell r="AP102">
            <v>2.3369</v>
          </cell>
          <cell r="AQ102">
            <v>0</v>
          </cell>
          <cell r="AR102">
            <v>0</v>
          </cell>
          <cell r="AS102">
            <v>3591047</v>
          </cell>
          <cell r="AT102">
            <v>11.88</v>
          </cell>
          <cell r="AU102">
            <v>70282</v>
          </cell>
          <cell r="AV102">
            <v>3520765</v>
          </cell>
          <cell r="AW102">
            <v>0</v>
          </cell>
          <cell r="AX102">
            <v>0</v>
          </cell>
          <cell r="AY102" t="str">
            <v xml:space="preserve"> ||</v>
          </cell>
          <cell r="AZ102">
            <v>1.6506000000000001</v>
          </cell>
          <cell r="BA102">
            <v>2.5047000000000001</v>
          </cell>
          <cell r="BB102">
            <v>2.3369</v>
          </cell>
          <cell r="BC102">
            <v>0</v>
          </cell>
          <cell r="BD102">
            <v>1.57199</v>
          </cell>
          <cell r="BE102">
            <v>2.9899999999999999E-2</v>
          </cell>
          <cell r="BF102">
            <v>0</v>
          </cell>
        </row>
        <row r="103">
          <cell r="A103" t="str">
            <v>T090</v>
          </cell>
          <cell r="B103" t="str">
            <v>Halifax</v>
          </cell>
          <cell r="E103" t="str">
            <v>Windham</v>
          </cell>
          <cell r="F103">
            <v>49</v>
          </cell>
          <cell r="H103">
            <v>1378387</v>
          </cell>
          <cell r="I103">
            <v>0</v>
          </cell>
          <cell r="J103">
            <v>0</v>
          </cell>
          <cell r="K103">
            <v>0</v>
          </cell>
          <cell r="L103">
            <v>1378387</v>
          </cell>
          <cell r="M103">
            <v>351886</v>
          </cell>
          <cell r="N103">
            <v>1026501</v>
          </cell>
          <cell r="O103">
            <v>107.59</v>
          </cell>
          <cell r="P103">
            <v>3.41</v>
          </cell>
          <cell r="Q103">
            <v>20174</v>
          </cell>
          <cell r="R103">
            <v>0</v>
          </cell>
          <cell r="S103">
            <v>0</v>
          </cell>
          <cell r="T103">
            <v>1026501</v>
          </cell>
          <cell r="U103">
            <v>9540.86</v>
          </cell>
          <cell r="V103">
            <v>1041059</v>
          </cell>
          <cell r="W103">
            <v>9337.69</v>
          </cell>
          <cell r="X103">
            <v>72121</v>
          </cell>
          <cell r="Y103">
            <v>646.88</v>
          </cell>
          <cell r="Z103">
            <v>8690.81</v>
          </cell>
          <cell r="AA103">
            <v>67034</v>
          </cell>
          <cell r="AB103">
            <v>623.04999999999995</v>
          </cell>
          <cell r="AC103">
            <v>8917.81</v>
          </cell>
          <cell r="AD103">
            <v>0</v>
          </cell>
          <cell r="AE103">
            <v>0</v>
          </cell>
          <cell r="AF103">
            <v>1026501</v>
          </cell>
          <cell r="AG103">
            <v>9540.86</v>
          </cell>
          <cell r="AH103">
            <v>1.40307</v>
          </cell>
          <cell r="AI103">
            <v>1.4732000000000001</v>
          </cell>
          <cell r="AJ103">
            <v>1.0173999999999999</v>
          </cell>
          <cell r="AK103">
            <v>1.448</v>
          </cell>
          <cell r="AL103">
            <v>1.5137</v>
          </cell>
          <cell r="AM103">
            <v>0</v>
          </cell>
          <cell r="AN103" t="str">
            <v/>
          </cell>
          <cell r="AO103">
            <v>1.448</v>
          </cell>
          <cell r="AP103">
            <v>1.5137</v>
          </cell>
          <cell r="AQ103">
            <v>0</v>
          </cell>
          <cell r="AR103">
            <v>0</v>
          </cell>
          <cell r="AS103">
            <v>1026501</v>
          </cell>
          <cell r="AT103">
            <v>3.41</v>
          </cell>
          <cell r="AU103">
            <v>20174</v>
          </cell>
          <cell r="AV103">
            <v>1006327</v>
          </cell>
          <cell r="AW103">
            <v>0</v>
          </cell>
          <cell r="AX103">
            <v>0</v>
          </cell>
          <cell r="AY103" t="str">
            <v xml:space="preserve"> ||</v>
          </cell>
          <cell r="AZ103">
            <v>1.4732000000000001</v>
          </cell>
          <cell r="BA103">
            <v>1.448</v>
          </cell>
          <cell r="BB103">
            <v>1.5137</v>
          </cell>
          <cell r="BC103">
            <v>0</v>
          </cell>
          <cell r="BD103">
            <v>1.40307</v>
          </cell>
          <cell r="BE103">
            <v>2.6700000000000002E-2</v>
          </cell>
          <cell r="BF103">
            <v>0</v>
          </cell>
        </row>
        <row r="104">
          <cell r="A104" t="str">
            <v>T091</v>
          </cell>
          <cell r="B104" t="str">
            <v>Hancock</v>
          </cell>
          <cell r="E104" t="str">
            <v>Addison</v>
          </cell>
          <cell r="F104">
            <v>50</v>
          </cell>
          <cell r="H104">
            <v>609414</v>
          </cell>
          <cell r="I104">
            <v>0</v>
          </cell>
          <cell r="J104">
            <v>0</v>
          </cell>
          <cell r="K104">
            <v>0</v>
          </cell>
          <cell r="L104">
            <v>609414</v>
          </cell>
          <cell r="M104">
            <v>113182</v>
          </cell>
          <cell r="N104">
            <v>496232</v>
          </cell>
          <cell r="O104">
            <v>56.05</v>
          </cell>
          <cell r="P104">
            <v>1.73</v>
          </cell>
          <cell r="Q104">
            <v>10235</v>
          </cell>
          <cell r="R104">
            <v>0</v>
          </cell>
          <cell r="S104">
            <v>0</v>
          </cell>
          <cell r="T104">
            <v>496232</v>
          </cell>
          <cell r="U104">
            <v>8853.3799999999992</v>
          </cell>
          <cell r="V104">
            <v>391731</v>
          </cell>
          <cell r="W104">
            <v>6744.68</v>
          </cell>
          <cell r="X104">
            <v>288</v>
          </cell>
          <cell r="Y104">
            <v>4.96</v>
          </cell>
          <cell r="Z104">
            <v>6739.72</v>
          </cell>
          <cell r="AA104">
            <v>0</v>
          </cell>
          <cell r="AB104">
            <v>0</v>
          </cell>
          <cell r="AC104">
            <v>8853.3799999999992</v>
          </cell>
          <cell r="AD104">
            <v>0</v>
          </cell>
          <cell r="AE104">
            <v>0</v>
          </cell>
          <cell r="AF104">
            <v>496232</v>
          </cell>
          <cell r="AG104">
            <v>8853.3799999999992</v>
          </cell>
          <cell r="AH104">
            <v>1.3019700000000001</v>
          </cell>
          <cell r="AI104">
            <v>1.3671</v>
          </cell>
          <cell r="AJ104">
            <v>0.93610000000000004</v>
          </cell>
          <cell r="AK104">
            <v>1.4603999999999999</v>
          </cell>
          <cell r="AL104">
            <v>1.6451</v>
          </cell>
          <cell r="AM104">
            <v>0</v>
          </cell>
          <cell r="AN104" t="str">
            <v/>
          </cell>
          <cell r="AO104">
            <v>1.4603999999999999</v>
          </cell>
          <cell r="AP104">
            <v>1.6451</v>
          </cell>
          <cell r="AQ104">
            <v>0</v>
          </cell>
          <cell r="AR104">
            <v>0</v>
          </cell>
          <cell r="AS104">
            <v>496232</v>
          </cell>
          <cell r="AT104">
            <v>1.73</v>
          </cell>
          <cell r="AU104">
            <v>10235</v>
          </cell>
          <cell r="AV104">
            <v>485997</v>
          </cell>
          <cell r="AW104">
            <v>0</v>
          </cell>
          <cell r="AX104">
            <v>0</v>
          </cell>
          <cell r="AY104" t="str">
            <v xml:space="preserve"> ||</v>
          </cell>
          <cell r="AZ104">
            <v>1.3671</v>
          </cell>
          <cell r="BA104">
            <v>1.4603999999999999</v>
          </cell>
          <cell r="BB104">
            <v>1.6451</v>
          </cell>
          <cell r="BC104">
            <v>0</v>
          </cell>
          <cell r="BD104">
            <v>1.3019700000000001</v>
          </cell>
          <cell r="BE104">
            <v>2.47E-2</v>
          </cell>
          <cell r="BF104">
            <v>0</v>
          </cell>
        </row>
        <row r="105">
          <cell r="A105" t="str">
            <v>T092</v>
          </cell>
          <cell r="B105" t="str">
            <v>Hardwick</v>
          </cell>
          <cell r="E105" t="str">
            <v>Caledonia</v>
          </cell>
          <cell r="F105">
            <v>35</v>
          </cell>
          <cell r="H105">
            <v>6195284</v>
          </cell>
          <cell r="I105">
            <v>0</v>
          </cell>
          <cell r="J105">
            <v>0</v>
          </cell>
          <cell r="K105">
            <v>0</v>
          </cell>
          <cell r="L105">
            <v>6195284</v>
          </cell>
          <cell r="M105">
            <v>761137</v>
          </cell>
          <cell r="N105">
            <v>5434147</v>
          </cell>
          <cell r="O105">
            <v>608.22</v>
          </cell>
          <cell r="P105">
            <v>23.17</v>
          </cell>
          <cell r="Q105">
            <v>137074</v>
          </cell>
          <cell r="R105">
            <v>0</v>
          </cell>
          <cell r="S105">
            <v>0</v>
          </cell>
          <cell r="T105">
            <v>5434147</v>
          </cell>
          <cell r="U105">
            <v>8934.51</v>
          </cell>
          <cell r="V105">
            <v>5158400</v>
          </cell>
          <cell r="W105">
            <v>8247.24</v>
          </cell>
          <cell r="X105">
            <v>168901</v>
          </cell>
          <cell r="Y105">
            <v>270.04000000000002</v>
          </cell>
          <cell r="Z105">
            <v>7977.2</v>
          </cell>
          <cell r="AA105">
            <v>108081</v>
          </cell>
          <cell r="AB105">
            <v>177.7</v>
          </cell>
          <cell r="AC105">
            <v>8756.81</v>
          </cell>
          <cell r="AD105">
            <v>0</v>
          </cell>
          <cell r="AE105">
            <v>0</v>
          </cell>
          <cell r="AF105">
            <v>5434147</v>
          </cell>
          <cell r="AG105">
            <v>8934.51</v>
          </cell>
          <cell r="AH105">
            <v>1.3139000000000001</v>
          </cell>
          <cell r="AI105">
            <v>1.3795999999999999</v>
          </cell>
          <cell r="AJ105">
            <v>0.88219999999999998</v>
          </cell>
          <cell r="AK105">
            <v>1.5638000000000001</v>
          </cell>
          <cell r="AL105">
            <v>1.7456</v>
          </cell>
          <cell r="AM105">
            <v>0</v>
          </cell>
          <cell r="AN105" t="str">
            <v/>
          </cell>
          <cell r="AO105">
            <v>1.5638000000000001</v>
          </cell>
          <cell r="AP105">
            <v>1.7456</v>
          </cell>
          <cell r="AQ105">
            <v>0</v>
          </cell>
          <cell r="AR105">
            <v>0</v>
          </cell>
          <cell r="AS105">
            <v>5434147</v>
          </cell>
          <cell r="AT105">
            <v>23.17</v>
          </cell>
          <cell r="AU105">
            <v>137074</v>
          </cell>
          <cell r="AV105">
            <v>5297073</v>
          </cell>
          <cell r="AW105">
            <v>0</v>
          </cell>
          <cell r="AX105">
            <v>0</v>
          </cell>
          <cell r="AY105" t="str">
            <v xml:space="preserve"> ||</v>
          </cell>
          <cell r="AZ105">
            <v>1.3795999999999999</v>
          </cell>
          <cell r="BA105">
            <v>1.5638000000000001</v>
          </cell>
          <cell r="BB105">
            <v>1.7456</v>
          </cell>
          <cell r="BC105">
            <v>0</v>
          </cell>
          <cell r="BD105">
            <v>1.3139000000000001</v>
          </cell>
          <cell r="BE105">
            <v>2.5000000000000001E-2</v>
          </cell>
          <cell r="BF105">
            <v>0</v>
          </cell>
        </row>
        <row r="106">
          <cell r="A106" t="str">
            <v>T093</v>
          </cell>
          <cell r="B106" t="str">
            <v>Hartford</v>
          </cell>
          <cell r="E106" t="str">
            <v>Windsor</v>
          </cell>
          <cell r="F106">
            <v>54</v>
          </cell>
          <cell r="H106">
            <v>20250100</v>
          </cell>
          <cell r="I106">
            <v>0</v>
          </cell>
          <cell r="J106">
            <v>0</v>
          </cell>
          <cell r="K106">
            <v>0</v>
          </cell>
          <cell r="L106">
            <v>20250100</v>
          </cell>
          <cell r="M106">
            <v>6318283</v>
          </cell>
          <cell r="N106">
            <v>13931817</v>
          </cell>
          <cell r="O106">
            <v>1667.72</v>
          </cell>
          <cell r="P106">
            <v>51.09</v>
          </cell>
          <cell r="Q106">
            <v>302248</v>
          </cell>
          <cell r="R106">
            <v>0</v>
          </cell>
          <cell r="S106">
            <v>0</v>
          </cell>
          <cell r="T106">
            <v>13931817</v>
          </cell>
          <cell r="U106">
            <v>8353.81</v>
          </cell>
          <cell r="V106">
            <v>13686378</v>
          </cell>
          <cell r="W106">
            <v>7949.29</v>
          </cell>
          <cell r="X106">
            <v>995053</v>
          </cell>
          <cell r="Y106">
            <v>577.94000000000005</v>
          </cell>
          <cell r="Z106">
            <v>7371.35</v>
          </cell>
          <cell r="AA106">
            <v>956788</v>
          </cell>
          <cell r="AB106">
            <v>573.71</v>
          </cell>
          <cell r="AC106">
            <v>7780.1</v>
          </cell>
          <cell r="AD106">
            <v>0</v>
          </cell>
          <cell r="AE106">
            <v>0</v>
          </cell>
          <cell r="AF106">
            <v>13931817</v>
          </cell>
          <cell r="AG106">
            <v>8353.81</v>
          </cell>
          <cell r="AH106">
            <v>1.2284999999999999</v>
          </cell>
          <cell r="AI106">
            <v>1.2899</v>
          </cell>
          <cell r="AJ106">
            <v>0.88519999999999999</v>
          </cell>
          <cell r="AK106">
            <v>1.4572000000000001</v>
          </cell>
          <cell r="AL106">
            <v>1.7397</v>
          </cell>
          <cell r="AM106">
            <v>0.88519999999999999</v>
          </cell>
          <cell r="AN106" t="str">
            <v>Reappraised</v>
          </cell>
          <cell r="AO106">
            <v>1.4572000000000001</v>
          </cell>
          <cell r="AP106">
            <v>1.7397</v>
          </cell>
          <cell r="AQ106">
            <v>0</v>
          </cell>
          <cell r="AR106">
            <v>0</v>
          </cell>
          <cell r="AS106">
            <v>13931817</v>
          </cell>
          <cell r="AT106">
            <v>51.09</v>
          </cell>
          <cell r="AU106">
            <v>302248</v>
          </cell>
          <cell r="AV106">
            <v>13629569</v>
          </cell>
          <cell r="AW106">
            <v>0</v>
          </cell>
          <cell r="AX106">
            <v>0</v>
          </cell>
          <cell r="AY106" t="str">
            <v xml:space="preserve"> ||</v>
          </cell>
          <cell r="AZ106">
            <v>1.2899</v>
          </cell>
          <cell r="BA106">
            <v>1.4572000000000001</v>
          </cell>
          <cell r="BB106">
            <v>1.7397</v>
          </cell>
          <cell r="BC106">
            <v>0</v>
          </cell>
          <cell r="BD106">
            <v>1.2284999999999999</v>
          </cell>
          <cell r="BE106">
            <v>2.3300000000000001E-2</v>
          </cell>
          <cell r="BF106">
            <v>0</v>
          </cell>
        </row>
        <row r="107">
          <cell r="A107" t="str">
            <v>T094</v>
          </cell>
          <cell r="B107" t="str">
            <v>Hartland</v>
          </cell>
          <cell r="E107" t="str">
            <v>Windsor</v>
          </cell>
          <cell r="F107">
            <v>52</v>
          </cell>
          <cell r="H107">
            <v>6535416</v>
          </cell>
          <cell r="I107">
            <v>0</v>
          </cell>
          <cell r="J107">
            <v>0</v>
          </cell>
          <cell r="K107">
            <v>0</v>
          </cell>
          <cell r="L107">
            <v>6535416</v>
          </cell>
          <cell r="M107">
            <v>797181</v>
          </cell>
          <cell r="N107">
            <v>5738235</v>
          </cell>
          <cell r="O107">
            <v>598.84</v>
          </cell>
          <cell r="P107">
            <v>17.100000000000001</v>
          </cell>
          <cell r="Q107">
            <v>101164</v>
          </cell>
          <cell r="R107">
            <v>0</v>
          </cell>
          <cell r="S107">
            <v>0</v>
          </cell>
          <cell r="T107">
            <v>5738235</v>
          </cell>
          <cell r="U107">
            <v>9582.25</v>
          </cell>
          <cell r="V107">
            <v>5480445</v>
          </cell>
          <cell r="W107">
            <v>8996.1299999999992</v>
          </cell>
          <cell r="X107">
            <v>118515</v>
          </cell>
          <cell r="Y107">
            <v>194.54</v>
          </cell>
          <cell r="Z107">
            <v>8801.59</v>
          </cell>
          <cell r="AA107">
            <v>113450</v>
          </cell>
          <cell r="AB107">
            <v>189.45</v>
          </cell>
          <cell r="AC107">
            <v>9392.7999999999993</v>
          </cell>
          <cell r="AD107">
            <v>0</v>
          </cell>
          <cell r="AE107">
            <v>0</v>
          </cell>
          <cell r="AF107">
            <v>5738235</v>
          </cell>
          <cell r="AG107">
            <v>9582.25</v>
          </cell>
          <cell r="AH107">
            <v>1.4091499999999999</v>
          </cell>
          <cell r="AI107">
            <v>1.4796</v>
          </cell>
          <cell r="AJ107">
            <v>0.99670000000000003</v>
          </cell>
          <cell r="AK107">
            <v>1.4844999999999999</v>
          </cell>
          <cell r="AL107">
            <v>1.5450999999999999</v>
          </cell>
          <cell r="AM107">
            <v>0</v>
          </cell>
          <cell r="AN107" t="str">
            <v/>
          </cell>
          <cell r="AO107">
            <v>1.4844999999999999</v>
          </cell>
          <cell r="AP107">
            <v>1.5450999999999999</v>
          </cell>
          <cell r="AQ107">
            <v>0</v>
          </cell>
          <cell r="AR107">
            <v>0</v>
          </cell>
          <cell r="AS107">
            <v>5738235</v>
          </cell>
          <cell r="AT107">
            <v>17.100000000000001</v>
          </cell>
          <cell r="AU107">
            <v>101164</v>
          </cell>
          <cell r="AV107">
            <v>5637071</v>
          </cell>
          <cell r="AW107">
            <v>0</v>
          </cell>
          <cell r="AX107">
            <v>0</v>
          </cell>
          <cell r="AY107" t="str">
            <v xml:space="preserve"> ||</v>
          </cell>
          <cell r="AZ107">
            <v>1.4796</v>
          </cell>
          <cell r="BA107">
            <v>1.4844999999999999</v>
          </cell>
          <cell r="BB107">
            <v>1.5450999999999999</v>
          </cell>
          <cell r="BC107">
            <v>0</v>
          </cell>
          <cell r="BD107">
            <v>1.4091499999999999</v>
          </cell>
          <cell r="BE107">
            <v>2.6800000000000001E-2</v>
          </cell>
          <cell r="BF107">
            <v>0</v>
          </cell>
        </row>
        <row r="108">
          <cell r="A108" t="str">
            <v>T095</v>
          </cell>
          <cell r="B108" t="str">
            <v>Highgate</v>
          </cell>
          <cell r="E108" t="str">
            <v>Franklin</v>
          </cell>
          <cell r="F108">
            <v>21</v>
          </cell>
          <cell r="H108">
            <v>6415332</v>
          </cell>
          <cell r="I108">
            <v>0</v>
          </cell>
          <cell r="J108">
            <v>0</v>
          </cell>
          <cell r="K108">
            <v>0</v>
          </cell>
          <cell r="L108">
            <v>6415332</v>
          </cell>
          <cell r="M108">
            <v>780755</v>
          </cell>
          <cell r="N108">
            <v>5634577</v>
          </cell>
          <cell r="O108">
            <v>718.56</v>
          </cell>
          <cell r="P108">
            <v>9.31</v>
          </cell>
          <cell r="Q108">
            <v>55078</v>
          </cell>
          <cell r="R108">
            <v>0</v>
          </cell>
          <cell r="S108">
            <v>0</v>
          </cell>
          <cell r="T108">
            <v>5634577</v>
          </cell>
          <cell r="U108">
            <v>7841.48</v>
          </cell>
          <cell r="V108">
            <v>5375502</v>
          </cell>
          <cell r="W108">
            <v>7430.99</v>
          </cell>
          <cell r="X108">
            <v>135558</v>
          </cell>
          <cell r="Y108">
            <v>187.39</v>
          </cell>
          <cell r="Z108">
            <v>7243.6</v>
          </cell>
          <cell r="AA108">
            <v>180116</v>
          </cell>
          <cell r="AB108">
            <v>250.66</v>
          </cell>
          <cell r="AC108">
            <v>7590.82</v>
          </cell>
          <cell r="AD108">
            <v>0</v>
          </cell>
          <cell r="AE108">
            <v>0</v>
          </cell>
          <cell r="AF108">
            <v>5634577</v>
          </cell>
          <cell r="AG108">
            <v>7841.48</v>
          </cell>
          <cell r="AH108">
            <v>1.15316</v>
          </cell>
          <cell r="AI108">
            <v>1.2108000000000001</v>
          </cell>
          <cell r="AJ108">
            <v>0.85620000000000007</v>
          </cell>
          <cell r="AK108">
            <v>1.4141999999999999</v>
          </cell>
          <cell r="AL108">
            <v>1.7986</v>
          </cell>
          <cell r="AM108">
            <v>0</v>
          </cell>
          <cell r="AN108" t="str">
            <v/>
          </cell>
          <cell r="AO108">
            <v>1.4141999999999999</v>
          </cell>
          <cell r="AP108">
            <v>1.7986</v>
          </cell>
          <cell r="AQ108">
            <v>0</v>
          </cell>
          <cell r="AR108">
            <v>0</v>
          </cell>
          <cell r="AS108">
            <v>5634577</v>
          </cell>
          <cell r="AT108">
            <v>9.31</v>
          </cell>
          <cell r="AU108">
            <v>55078</v>
          </cell>
          <cell r="AV108">
            <v>5579499</v>
          </cell>
          <cell r="AW108">
            <v>0</v>
          </cell>
          <cell r="AX108">
            <v>0</v>
          </cell>
          <cell r="AY108" t="str">
            <v xml:space="preserve"> ||</v>
          </cell>
          <cell r="AZ108">
            <v>1.2108000000000001</v>
          </cell>
          <cell r="BA108">
            <v>1.4141999999999999</v>
          </cell>
          <cell r="BB108">
            <v>1.7986</v>
          </cell>
          <cell r="BC108">
            <v>0</v>
          </cell>
          <cell r="BD108">
            <v>1.15316</v>
          </cell>
          <cell r="BE108">
            <v>2.1899999999999999E-2</v>
          </cell>
          <cell r="BF108">
            <v>0</v>
          </cell>
        </row>
        <row r="109">
          <cell r="A109" t="str">
            <v>T096</v>
          </cell>
          <cell r="B109" t="str">
            <v>Hinesburg</v>
          </cell>
          <cell r="E109" t="str">
            <v>Chittenden</v>
          </cell>
          <cell r="F109">
            <v>14</v>
          </cell>
          <cell r="H109">
            <v>9547990</v>
          </cell>
          <cell r="I109">
            <v>0</v>
          </cell>
          <cell r="J109">
            <v>0</v>
          </cell>
          <cell r="K109">
            <v>0</v>
          </cell>
          <cell r="L109">
            <v>9547990</v>
          </cell>
          <cell r="M109">
            <v>1392052</v>
          </cell>
          <cell r="N109">
            <v>8155938</v>
          </cell>
          <cell r="O109">
            <v>795.07</v>
          </cell>
          <cell r="P109">
            <v>18.690000000000001</v>
          </cell>
          <cell r="Q109">
            <v>110570</v>
          </cell>
          <cell r="R109">
            <v>0</v>
          </cell>
          <cell r="S109">
            <v>0</v>
          </cell>
          <cell r="T109">
            <v>8155938</v>
          </cell>
          <cell r="U109">
            <v>10258.14</v>
          </cell>
          <cell r="V109">
            <v>7562633</v>
          </cell>
          <cell r="W109">
            <v>9178.9599999999991</v>
          </cell>
          <cell r="X109">
            <v>418836.24</v>
          </cell>
          <cell r="Y109">
            <v>508.35</v>
          </cell>
          <cell r="Z109">
            <v>8670.61</v>
          </cell>
          <cell r="AA109">
            <v>473963</v>
          </cell>
          <cell r="AB109">
            <v>596.13</v>
          </cell>
          <cell r="AC109">
            <v>9662.01</v>
          </cell>
          <cell r="AD109">
            <v>0</v>
          </cell>
          <cell r="AE109">
            <v>0</v>
          </cell>
          <cell r="AF109">
            <v>8155938</v>
          </cell>
          <cell r="AG109">
            <v>10258.14</v>
          </cell>
          <cell r="AH109">
            <v>1.5085500000000001</v>
          </cell>
          <cell r="AI109">
            <v>1.5840000000000001</v>
          </cell>
          <cell r="AJ109">
            <v>0.75930000000000009</v>
          </cell>
          <cell r="AK109">
            <v>2.0861000000000001</v>
          </cell>
          <cell r="AL109">
            <v>2.0282</v>
          </cell>
          <cell r="AM109">
            <v>0</v>
          </cell>
          <cell r="AN109" t="str">
            <v/>
          </cell>
          <cell r="AO109">
            <v>2.0861000000000001</v>
          </cell>
          <cell r="AP109">
            <v>2.0282</v>
          </cell>
          <cell r="AQ109">
            <v>0</v>
          </cell>
          <cell r="AR109">
            <v>0</v>
          </cell>
          <cell r="AS109">
            <v>8155938</v>
          </cell>
          <cell r="AT109">
            <v>18.690000000000001</v>
          </cell>
          <cell r="AU109">
            <v>110570</v>
          </cell>
          <cell r="AV109">
            <v>8045368</v>
          </cell>
          <cell r="AW109">
            <v>0</v>
          </cell>
          <cell r="AX109">
            <v>0</v>
          </cell>
          <cell r="AY109" t="str">
            <v xml:space="preserve"> ||</v>
          </cell>
          <cell r="AZ109">
            <v>1.5840000000000001</v>
          </cell>
          <cell r="BA109">
            <v>2.0861000000000001</v>
          </cell>
          <cell r="BB109">
            <v>2.0282</v>
          </cell>
          <cell r="BC109">
            <v>0</v>
          </cell>
          <cell r="BD109">
            <v>1.5085500000000001</v>
          </cell>
          <cell r="BE109">
            <v>2.87E-2</v>
          </cell>
          <cell r="BF109">
            <v>0</v>
          </cell>
        </row>
        <row r="110">
          <cell r="A110" t="str">
            <v>T097</v>
          </cell>
          <cell r="B110" t="str">
            <v>Holland</v>
          </cell>
          <cell r="E110" t="str">
            <v>Orleans</v>
          </cell>
          <cell r="F110">
            <v>31</v>
          </cell>
          <cell r="H110">
            <v>1287160</v>
          </cell>
          <cell r="I110">
            <v>0</v>
          </cell>
          <cell r="J110">
            <v>0</v>
          </cell>
          <cell r="K110">
            <v>0</v>
          </cell>
          <cell r="L110">
            <v>1287160</v>
          </cell>
          <cell r="M110">
            <v>316794</v>
          </cell>
          <cell r="N110">
            <v>970366</v>
          </cell>
          <cell r="O110">
            <v>137.66999999999999</v>
          </cell>
          <cell r="P110">
            <v>7.1</v>
          </cell>
          <cell r="Q110">
            <v>42004</v>
          </cell>
          <cell r="R110">
            <v>0</v>
          </cell>
          <cell r="S110">
            <v>0</v>
          </cell>
          <cell r="T110">
            <v>970366</v>
          </cell>
          <cell r="U110">
            <v>7048.49</v>
          </cell>
          <cell r="V110">
            <v>990890</v>
          </cell>
          <cell r="W110">
            <v>7058.12</v>
          </cell>
          <cell r="X110">
            <v>12234</v>
          </cell>
          <cell r="Y110">
            <v>87.14</v>
          </cell>
          <cell r="Z110">
            <v>6970.98</v>
          </cell>
          <cell r="AA110">
            <v>9853</v>
          </cell>
          <cell r="AB110">
            <v>71.569999999999993</v>
          </cell>
          <cell r="AC110">
            <v>6976.92</v>
          </cell>
          <cell r="AD110">
            <v>0</v>
          </cell>
          <cell r="AE110">
            <v>0</v>
          </cell>
          <cell r="AF110">
            <v>970366</v>
          </cell>
          <cell r="AG110">
            <v>7048.49</v>
          </cell>
          <cell r="AH110">
            <v>1.03654</v>
          </cell>
          <cell r="AI110">
            <v>1.0884</v>
          </cell>
          <cell r="AJ110">
            <v>0.85239999999999994</v>
          </cell>
          <cell r="AK110">
            <v>1.2768999999999999</v>
          </cell>
          <cell r="AL110">
            <v>1.8067</v>
          </cell>
          <cell r="AM110">
            <v>0</v>
          </cell>
          <cell r="AN110" t="str">
            <v/>
          </cell>
          <cell r="AO110">
            <v>1.2768999999999999</v>
          </cell>
          <cell r="AP110">
            <v>1.8067</v>
          </cell>
          <cell r="AQ110">
            <v>0</v>
          </cell>
          <cell r="AR110">
            <v>0</v>
          </cell>
          <cell r="AS110">
            <v>970366</v>
          </cell>
          <cell r="AT110">
            <v>7.1</v>
          </cell>
          <cell r="AU110">
            <v>42004</v>
          </cell>
          <cell r="AV110">
            <v>928362</v>
          </cell>
          <cell r="AW110">
            <v>0</v>
          </cell>
          <cell r="AX110">
            <v>0</v>
          </cell>
          <cell r="AY110" t="str">
            <v xml:space="preserve"> ||</v>
          </cell>
          <cell r="AZ110">
            <v>1.0884</v>
          </cell>
          <cell r="BA110">
            <v>1.2768999999999999</v>
          </cell>
          <cell r="BB110">
            <v>1.8067</v>
          </cell>
          <cell r="BC110">
            <v>0</v>
          </cell>
          <cell r="BD110">
            <v>1.03654</v>
          </cell>
          <cell r="BE110">
            <v>1.9699999999999999E-2</v>
          </cell>
          <cell r="BF110">
            <v>0</v>
          </cell>
        </row>
        <row r="111">
          <cell r="A111" t="str">
            <v>T098</v>
          </cell>
          <cell r="B111" t="str">
            <v>Hubbardton</v>
          </cell>
          <cell r="E111" t="str">
            <v>Rutland</v>
          </cell>
          <cell r="F111">
            <v>4</v>
          </cell>
          <cell r="H111">
            <v>1289360</v>
          </cell>
          <cell r="I111">
            <v>0</v>
          </cell>
          <cell r="J111">
            <v>0</v>
          </cell>
          <cell r="K111">
            <v>0</v>
          </cell>
          <cell r="L111">
            <v>1289360</v>
          </cell>
          <cell r="M111">
            <v>155065</v>
          </cell>
          <cell r="N111">
            <v>1134295</v>
          </cell>
          <cell r="O111">
            <v>122.77</v>
          </cell>
          <cell r="P111">
            <v>2.17</v>
          </cell>
          <cell r="Q111">
            <v>12838</v>
          </cell>
          <cell r="R111">
            <v>0</v>
          </cell>
          <cell r="S111">
            <v>0</v>
          </cell>
          <cell r="T111">
            <v>1134295</v>
          </cell>
          <cell r="U111">
            <v>9239.19</v>
          </cell>
          <cell r="V111">
            <v>1092199</v>
          </cell>
          <cell r="W111">
            <v>8699.32</v>
          </cell>
          <cell r="X111">
            <v>22312</v>
          </cell>
          <cell r="Y111">
            <v>177.71</v>
          </cell>
          <cell r="Z111">
            <v>8521.61</v>
          </cell>
          <cell r="AA111">
            <v>22210</v>
          </cell>
          <cell r="AB111">
            <v>180.91</v>
          </cell>
          <cell r="AC111">
            <v>9058.2800000000007</v>
          </cell>
          <cell r="AD111">
            <v>0</v>
          </cell>
          <cell r="AE111">
            <v>0</v>
          </cell>
          <cell r="AF111">
            <v>1134295</v>
          </cell>
          <cell r="AG111">
            <v>9239.19</v>
          </cell>
          <cell r="AH111">
            <v>1.3587</v>
          </cell>
          <cell r="AI111">
            <v>1.4266000000000001</v>
          </cell>
          <cell r="AJ111">
            <v>0.94930000000000003</v>
          </cell>
          <cell r="AK111">
            <v>1.5027999999999999</v>
          </cell>
          <cell r="AL111">
            <v>1.6222000000000001</v>
          </cell>
          <cell r="AM111">
            <v>0</v>
          </cell>
          <cell r="AN111" t="str">
            <v/>
          </cell>
          <cell r="AO111">
            <v>1.5027999999999999</v>
          </cell>
          <cell r="AP111">
            <v>1.6222000000000001</v>
          </cell>
          <cell r="AQ111">
            <v>0</v>
          </cell>
          <cell r="AR111">
            <v>0</v>
          </cell>
          <cell r="AS111">
            <v>1134295</v>
          </cell>
          <cell r="AT111">
            <v>2.17</v>
          </cell>
          <cell r="AU111">
            <v>12838</v>
          </cell>
          <cell r="AV111">
            <v>1121457</v>
          </cell>
          <cell r="AW111">
            <v>0</v>
          </cell>
          <cell r="AX111">
            <v>0</v>
          </cell>
          <cell r="AY111" t="str">
            <v xml:space="preserve"> ||</v>
          </cell>
          <cell r="AZ111">
            <v>1.4266000000000001</v>
          </cell>
          <cell r="BA111">
            <v>1.5027999999999999</v>
          </cell>
          <cell r="BB111">
            <v>1.6222000000000001</v>
          </cell>
          <cell r="BC111">
            <v>0</v>
          </cell>
          <cell r="BD111">
            <v>1.3587</v>
          </cell>
          <cell r="BE111">
            <v>2.58E-2</v>
          </cell>
          <cell r="BF111">
            <v>0</v>
          </cell>
        </row>
        <row r="112">
          <cell r="A112" t="str">
            <v>T099</v>
          </cell>
          <cell r="B112" t="str">
            <v>Huntington</v>
          </cell>
          <cell r="E112" t="str">
            <v>Chittenden</v>
          </cell>
          <cell r="F112">
            <v>12</v>
          </cell>
          <cell r="H112">
            <v>3531001</v>
          </cell>
          <cell r="I112">
            <v>0</v>
          </cell>
          <cell r="J112">
            <v>0</v>
          </cell>
          <cell r="K112">
            <v>0</v>
          </cell>
          <cell r="L112">
            <v>3531001</v>
          </cell>
          <cell r="M112">
            <v>558105</v>
          </cell>
          <cell r="N112">
            <v>2972896</v>
          </cell>
          <cell r="O112">
            <v>330.44</v>
          </cell>
          <cell r="P112">
            <v>9.86</v>
          </cell>
          <cell r="Q112">
            <v>58332</v>
          </cell>
          <cell r="R112">
            <v>0</v>
          </cell>
          <cell r="S112">
            <v>0</v>
          </cell>
          <cell r="T112">
            <v>2972896</v>
          </cell>
          <cell r="U112">
            <v>8996.7800000000007</v>
          </cell>
          <cell r="V112">
            <v>2914193</v>
          </cell>
          <cell r="W112">
            <v>8520.0400000000009</v>
          </cell>
          <cell r="X112">
            <v>95386.11</v>
          </cell>
          <cell r="Y112">
            <v>278.87</v>
          </cell>
          <cell r="Z112">
            <v>8241.17</v>
          </cell>
          <cell r="AA112">
            <v>87931</v>
          </cell>
          <cell r="AB112">
            <v>266.10000000000002</v>
          </cell>
          <cell r="AC112">
            <v>8730.68</v>
          </cell>
          <cell r="AD112">
            <v>0</v>
          </cell>
          <cell r="AE112">
            <v>0</v>
          </cell>
          <cell r="AF112">
            <v>2972896</v>
          </cell>
          <cell r="AG112">
            <v>8996.7800000000007</v>
          </cell>
          <cell r="AH112">
            <v>1.3230599999999999</v>
          </cell>
          <cell r="AI112">
            <v>1.3892</v>
          </cell>
          <cell r="AJ112">
            <v>0.76469999999999994</v>
          </cell>
          <cell r="AK112">
            <v>1.8167</v>
          </cell>
          <cell r="AL112">
            <v>2.0139</v>
          </cell>
          <cell r="AM112">
            <v>0</v>
          </cell>
          <cell r="AN112" t="str">
            <v/>
          </cell>
          <cell r="AO112">
            <v>1.8167</v>
          </cell>
          <cell r="AP112">
            <v>2.0139</v>
          </cell>
          <cell r="AQ112">
            <v>0</v>
          </cell>
          <cell r="AR112">
            <v>0</v>
          </cell>
          <cell r="AS112">
            <v>2972896</v>
          </cell>
          <cell r="AT112">
            <v>9.86</v>
          </cell>
          <cell r="AU112">
            <v>58332</v>
          </cell>
          <cell r="AV112">
            <v>2914564</v>
          </cell>
          <cell r="AW112">
            <v>0</v>
          </cell>
          <cell r="AX112">
            <v>0</v>
          </cell>
          <cell r="AY112" t="str">
            <v xml:space="preserve"> ||</v>
          </cell>
          <cell r="AZ112">
            <v>1.3892</v>
          </cell>
          <cell r="BA112">
            <v>1.8167</v>
          </cell>
          <cell r="BB112">
            <v>2.0139</v>
          </cell>
          <cell r="BC112">
            <v>0</v>
          </cell>
          <cell r="BD112">
            <v>1.3230599999999999</v>
          </cell>
          <cell r="BE112">
            <v>2.5100000000000001E-2</v>
          </cell>
          <cell r="BF112">
            <v>0</v>
          </cell>
        </row>
        <row r="113">
          <cell r="A113" t="str">
            <v>T100</v>
          </cell>
          <cell r="B113" t="str">
            <v>Hyde Park</v>
          </cell>
          <cell r="E113" t="str">
            <v>Lamoille</v>
          </cell>
          <cell r="F113">
            <v>25</v>
          </cell>
          <cell r="H113">
            <v>5428419</v>
          </cell>
          <cell r="I113">
            <v>0</v>
          </cell>
          <cell r="J113">
            <v>0</v>
          </cell>
          <cell r="K113">
            <v>0</v>
          </cell>
          <cell r="L113">
            <v>5428419</v>
          </cell>
          <cell r="M113">
            <v>1138457</v>
          </cell>
          <cell r="N113">
            <v>4289962</v>
          </cell>
          <cell r="O113">
            <v>447.4</v>
          </cell>
          <cell r="P113">
            <v>22.83</v>
          </cell>
          <cell r="Q113">
            <v>135062</v>
          </cell>
          <cell r="R113">
            <v>0</v>
          </cell>
          <cell r="S113">
            <v>0</v>
          </cell>
          <cell r="T113">
            <v>4289962</v>
          </cell>
          <cell r="U113">
            <v>9588.65</v>
          </cell>
          <cell r="V113">
            <v>3607617</v>
          </cell>
          <cell r="W113">
            <v>8361.7999999999993</v>
          </cell>
          <cell r="X113">
            <v>287701.02</v>
          </cell>
          <cell r="Y113">
            <v>666.84</v>
          </cell>
          <cell r="Z113">
            <v>7694.96</v>
          </cell>
          <cell r="AA113">
            <v>292353</v>
          </cell>
          <cell r="AB113">
            <v>653.45000000000005</v>
          </cell>
          <cell r="AC113">
            <v>8935.2000000000007</v>
          </cell>
          <cell r="AD113">
            <v>0</v>
          </cell>
          <cell r="AE113">
            <v>0</v>
          </cell>
          <cell r="AF113">
            <v>4289962</v>
          </cell>
          <cell r="AG113">
            <v>9588.65</v>
          </cell>
          <cell r="AH113">
            <v>1.4100999999999999</v>
          </cell>
          <cell r="AI113">
            <v>1.4805999999999999</v>
          </cell>
          <cell r="AJ113">
            <v>0.77090000000000003</v>
          </cell>
          <cell r="AK113">
            <v>1.9206000000000001</v>
          </cell>
          <cell r="AL113">
            <v>1.9977</v>
          </cell>
          <cell r="AM113">
            <v>0</v>
          </cell>
          <cell r="AN113" t="str">
            <v/>
          </cell>
          <cell r="AO113">
            <v>1.9206000000000001</v>
          </cell>
          <cell r="AP113">
            <v>1.9977</v>
          </cell>
          <cell r="AQ113">
            <v>0</v>
          </cell>
          <cell r="AR113">
            <v>0</v>
          </cell>
          <cell r="AS113">
            <v>4289962</v>
          </cell>
          <cell r="AT113">
            <v>22.83</v>
          </cell>
          <cell r="AU113">
            <v>135062</v>
          </cell>
          <cell r="AV113">
            <v>4154900</v>
          </cell>
          <cell r="AW113">
            <v>0</v>
          </cell>
          <cell r="AX113">
            <v>0</v>
          </cell>
          <cell r="AY113" t="str">
            <v xml:space="preserve"> ||</v>
          </cell>
          <cell r="AZ113">
            <v>1.4805999999999999</v>
          </cell>
          <cell r="BA113">
            <v>1.9206000000000001</v>
          </cell>
          <cell r="BB113">
            <v>1.9977</v>
          </cell>
          <cell r="BC113">
            <v>0</v>
          </cell>
          <cell r="BD113">
            <v>1.4100999999999999</v>
          </cell>
          <cell r="BE113">
            <v>2.6800000000000001E-2</v>
          </cell>
          <cell r="BF113">
            <v>0</v>
          </cell>
        </row>
        <row r="114">
          <cell r="A114" t="str">
            <v>T101</v>
          </cell>
          <cell r="B114" t="str">
            <v>Ira</v>
          </cell>
          <cell r="E114" t="str">
            <v>Rutland</v>
          </cell>
          <cell r="F114">
            <v>38</v>
          </cell>
          <cell r="H114">
            <v>771193</v>
          </cell>
          <cell r="I114">
            <v>0</v>
          </cell>
          <cell r="J114">
            <v>0</v>
          </cell>
          <cell r="K114">
            <v>0</v>
          </cell>
          <cell r="L114">
            <v>771193</v>
          </cell>
          <cell r="M114">
            <v>19184</v>
          </cell>
          <cell r="N114">
            <v>752009</v>
          </cell>
          <cell r="O114">
            <v>81.510000000000005</v>
          </cell>
          <cell r="P114">
            <v>3.5</v>
          </cell>
          <cell r="Q114">
            <v>20706</v>
          </cell>
          <cell r="R114">
            <v>0</v>
          </cell>
          <cell r="S114">
            <v>0</v>
          </cell>
          <cell r="T114">
            <v>752009</v>
          </cell>
          <cell r="U114">
            <v>9225.9699999999993</v>
          </cell>
          <cell r="V114">
            <v>676554</v>
          </cell>
          <cell r="W114">
            <v>8565.06</v>
          </cell>
          <cell r="X114">
            <v>0</v>
          </cell>
          <cell r="Y114">
            <v>0</v>
          </cell>
          <cell r="Z114">
            <v>8565.06</v>
          </cell>
          <cell r="AA114">
            <v>0</v>
          </cell>
          <cell r="AB114">
            <v>0</v>
          </cell>
          <cell r="AC114">
            <v>9225.9699999999993</v>
          </cell>
          <cell r="AD114">
            <v>0</v>
          </cell>
          <cell r="AE114">
            <v>0</v>
          </cell>
          <cell r="AF114">
            <v>752009</v>
          </cell>
          <cell r="AG114">
            <v>9225.9699999999993</v>
          </cell>
          <cell r="AH114">
            <v>1.35676</v>
          </cell>
          <cell r="AI114">
            <v>1.4246000000000001</v>
          </cell>
          <cell r="AJ114">
            <v>1.1128</v>
          </cell>
          <cell r="AK114">
            <v>1.2802</v>
          </cell>
          <cell r="AL114">
            <v>1.3838999999999999</v>
          </cell>
          <cell r="AM114">
            <v>1.1128</v>
          </cell>
          <cell r="AN114" t="str">
            <v>Reappraised</v>
          </cell>
          <cell r="AO114">
            <v>1.2802</v>
          </cell>
          <cell r="AP114">
            <v>1.3838999999999999</v>
          </cell>
          <cell r="AQ114">
            <v>0</v>
          </cell>
          <cell r="AR114">
            <v>0</v>
          </cell>
          <cell r="AS114">
            <v>752009</v>
          </cell>
          <cell r="AT114">
            <v>3.5</v>
          </cell>
          <cell r="AU114">
            <v>20706</v>
          </cell>
          <cell r="AV114">
            <v>731303</v>
          </cell>
          <cell r="AW114">
            <v>0</v>
          </cell>
          <cell r="AX114">
            <v>0</v>
          </cell>
          <cell r="AY114" t="str">
            <v xml:space="preserve"> ||</v>
          </cell>
          <cell r="AZ114">
            <v>1.4246000000000001</v>
          </cell>
          <cell r="BA114">
            <v>1.2802</v>
          </cell>
          <cell r="BB114">
            <v>1.3838999999999999</v>
          </cell>
          <cell r="BC114">
            <v>0</v>
          </cell>
          <cell r="BD114">
            <v>1.35676</v>
          </cell>
          <cell r="BE114">
            <v>2.58E-2</v>
          </cell>
          <cell r="BF114">
            <v>0</v>
          </cell>
        </row>
        <row r="115">
          <cell r="A115" t="str">
            <v>T102</v>
          </cell>
          <cell r="B115" t="str">
            <v>Irasburg</v>
          </cell>
          <cell r="E115" t="str">
            <v>Orleans</v>
          </cell>
          <cell r="F115">
            <v>34</v>
          </cell>
          <cell r="H115">
            <v>2051069</v>
          </cell>
          <cell r="I115">
            <v>0</v>
          </cell>
          <cell r="J115">
            <v>0</v>
          </cell>
          <cell r="K115">
            <v>0</v>
          </cell>
          <cell r="L115">
            <v>2051069</v>
          </cell>
          <cell r="M115">
            <v>160801</v>
          </cell>
          <cell r="N115">
            <v>1890268</v>
          </cell>
          <cell r="O115">
            <v>236.91</v>
          </cell>
          <cell r="P115">
            <v>0.55000000000000004</v>
          </cell>
          <cell r="Q115">
            <v>3254</v>
          </cell>
          <cell r="R115">
            <v>0</v>
          </cell>
          <cell r="S115">
            <v>0</v>
          </cell>
          <cell r="T115">
            <v>1890268</v>
          </cell>
          <cell r="U115">
            <v>7978.84</v>
          </cell>
          <cell r="V115">
            <v>1677370</v>
          </cell>
          <cell r="W115">
            <v>7344.97</v>
          </cell>
          <cell r="X115">
            <v>42398</v>
          </cell>
          <cell r="Y115">
            <v>185.65</v>
          </cell>
          <cell r="Z115">
            <v>7159.32</v>
          </cell>
          <cell r="AA115">
            <v>18700</v>
          </cell>
          <cell r="AB115">
            <v>78.930000000000007</v>
          </cell>
          <cell r="AC115">
            <v>7899.91</v>
          </cell>
          <cell r="AD115">
            <v>0</v>
          </cell>
          <cell r="AE115">
            <v>0</v>
          </cell>
          <cell r="AF115">
            <v>1890268</v>
          </cell>
          <cell r="AG115">
            <v>7978.84</v>
          </cell>
          <cell r="AH115">
            <v>1.17336</v>
          </cell>
          <cell r="AI115">
            <v>1.232</v>
          </cell>
          <cell r="AJ115">
            <v>0.90129999999999999</v>
          </cell>
          <cell r="AK115">
            <v>1.3669</v>
          </cell>
          <cell r="AL115">
            <v>1.7085999999999999</v>
          </cell>
          <cell r="AM115">
            <v>0</v>
          </cell>
          <cell r="AN115" t="str">
            <v/>
          </cell>
          <cell r="AO115">
            <v>1.3669</v>
          </cell>
          <cell r="AP115">
            <v>1.7085999999999999</v>
          </cell>
          <cell r="AQ115">
            <v>0</v>
          </cell>
          <cell r="AR115">
            <v>0</v>
          </cell>
          <cell r="AS115">
            <v>1890268</v>
          </cell>
          <cell r="AT115">
            <v>0.55000000000000004</v>
          </cell>
          <cell r="AU115">
            <v>3254</v>
          </cell>
          <cell r="AV115">
            <v>1887014</v>
          </cell>
          <cell r="AW115">
            <v>0</v>
          </cell>
          <cell r="AX115">
            <v>0</v>
          </cell>
          <cell r="AY115" t="str">
            <v xml:space="preserve"> ||</v>
          </cell>
          <cell r="AZ115">
            <v>1.232</v>
          </cell>
          <cell r="BA115">
            <v>1.3669</v>
          </cell>
          <cell r="BB115">
            <v>1.7085999999999999</v>
          </cell>
          <cell r="BC115">
            <v>0</v>
          </cell>
          <cell r="BD115">
            <v>1.17336</v>
          </cell>
          <cell r="BE115">
            <v>2.23E-2</v>
          </cell>
          <cell r="BF115">
            <v>0</v>
          </cell>
        </row>
        <row r="116">
          <cell r="A116" t="str">
            <v>T103</v>
          </cell>
          <cell r="B116" t="str">
            <v>Isle La Motte</v>
          </cell>
          <cell r="E116" t="str">
            <v>Grand Isle</v>
          </cell>
          <cell r="F116">
            <v>24</v>
          </cell>
          <cell r="H116">
            <v>832550</v>
          </cell>
          <cell r="I116">
            <v>0</v>
          </cell>
          <cell r="J116">
            <v>0</v>
          </cell>
          <cell r="K116">
            <v>0</v>
          </cell>
          <cell r="L116">
            <v>832550</v>
          </cell>
          <cell r="M116">
            <v>98672</v>
          </cell>
          <cell r="N116">
            <v>733878</v>
          </cell>
          <cell r="O116">
            <v>80.47</v>
          </cell>
          <cell r="P116">
            <v>0.83</v>
          </cell>
          <cell r="Q116">
            <v>4910</v>
          </cell>
          <cell r="R116">
            <v>0</v>
          </cell>
          <cell r="S116">
            <v>0</v>
          </cell>
          <cell r="T116">
            <v>733878</v>
          </cell>
          <cell r="U116">
            <v>9119.9</v>
          </cell>
          <cell r="V116">
            <v>617893</v>
          </cell>
          <cell r="W116">
            <v>7409.68</v>
          </cell>
          <cell r="X116">
            <v>50680.21</v>
          </cell>
          <cell r="Y116">
            <v>607.75</v>
          </cell>
          <cell r="Z116">
            <v>6801.93</v>
          </cell>
          <cell r="AA116">
            <v>49080</v>
          </cell>
          <cell r="AB116">
            <v>609.91999999999996</v>
          </cell>
          <cell r="AC116">
            <v>8509.98</v>
          </cell>
          <cell r="AD116">
            <v>0</v>
          </cell>
          <cell r="AE116">
            <v>0</v>
          </cell>
          <cell r="AF116">
            <v>733878</v>
          </cell>
          <cell r="AG116">
            <v>9119.9</v>
          </cell>
          <cell r="AH116">
            <v>1.3411599999999999</v>
          </cell>
          <cell r="AI116">
            <v>1.4081999999999999</v>
          </cell>
          <cell r="AJ116">
            <v>0.8395999999999999</v>
          </cell>
          <cell r="AK116">
            <v>1.6772</v>
          </cell>
          <cell r="AL116">
            <v>1.8342000000000001</v>
          </cell>
          <cell r="AM116">
            <v>0</v>
          </cell>
          <cell r="AN116" t="str">
            <v/>
          </cell>
          <cell r="AO116">
            <v>1.6772</v>
          </cell>
          <cell r="AP116">
            <v>1.8342000000000001</v>
          </cell>
          <cell r="AQ116">
            <v>0</v>
          </cell>
          <cell r="AR116">
            <v>0</v>
          </cell>
          <cell r="AS116">
            <v>733878</v>
          </cell>
          <cell r="AT116">
            <v>0.83</v>
          </cell>
          <cell r="AU116">
            <v>4910</v>
          </cell>
          <cell r="AV116">
            <v>728968</v>
          </cell>
          <cell r="AW116">
            <v>0</v>
          </cell>
          <cell r="AX116">
            <v>0</v>
          </cell>
          <cell r="AY116" t="str">
            <v xml:space="preserve"> ||</v>
          </cell>
          <cell r="AZ116">
            <v>1.4081999999999999</v>
          </cell>
          <cell r="BA116">
            <v>1.6772</v>
          </cell>
          <cell r="BB116">
            <v>1.8342000000000001</v>
          </cell>
          <cell r="BC116">
            <v>0</v>
          </cell>
          <cell r="BD116">
            <v>1.3411599999999999</v>
          </cell>
          <cell r="BE116">
            <v>2.5499999999999998E-2</v>
          </cell>
          <cell r="BF116">
            <v>0</v>
          </cell>
        </row>
        <row r="117">
          <cell r="A117" t="str">
            <v>T104</v>
          </cell>
          <cell r="B117" t="str">
            <v>Jamaica</v>
          </cell>
          <cell r="E117" t="str">
            <v>Windham</v>
          </cell>
          <cell r="F117">
            <v>46</v>
          </cell>
          <cell r="H117">
            <v>1917335</v>
          </cell>
          <cell r="I117">
            <v>0</v>
          </cell>
          <cell r="J117">
            <v>0</v>
          </cell>
          <cell r="K117">
            <v>0</v>
          </cell>
          <cell r="L117">
            <v>1917335</v>
          </cell>
          <cell r="M117">
            <v>326519</v>
          </cell>
          <cell r="N117">
            <v>1590816</v>
          </cell>
          <cell r="O117">
            <v>168.42</v>
          </cell>
          <cell r="P117">
            <v>3.57</v>
          </cell>
          <cell r="Q117">
            <v>21120</v>
          </cell>
          <cell r="R117">
            <v>0</v>
          </cell>
          <cell r="S117">
            <v>1190</v>
          </cell>
          <cell r="T117">
            <v>1589626</v>
          </cell>
          <cell r="U117">
            <v>9438.4599999999991</v>
          </cell>
          <cell r="V117">
            <v>1391478</v>
          </cell>
          <cell r="W117">
            <v>8479.4500000000007</v>
          </cell>
          <cell r="X117">
            <v>10506</v>
          </cell>
          <cell r="Y117">
            <v>64.02</v>
          </cell>
          <cell r="Z117">
            <v>8415.43</v>
          </cell>
          <cell r="AA117">
            <v>9927</v>
          </cell>
          <cell r="AB117">
            <v>58.94</v>
          </cell>
          <cell r="AC117">
            <v>9379.52</v>
          </cell>
          <cell r="AD117">
            <v>0</v>
          </cell>
          <cell r="AE117">
            <v>0</v>
          </cell>
          <cell r="AF117">
            <v>1589626</v>
          </cell>
          <cell r="AG117">
            <v>9438.4599999999991</v>
          </cell>
          <cell r="AH117">
            <v>1.38801</v>
          </cell>
          <cell r="AI117">
            <v>1.4574</v>
          </cell>
          <cell r="AJ117">
            <v>0.75099999999999989</v>
          </cell>
          <cell r="AK117">
            <v>1.9406000000000001</v>
          </cell>
          <cell r="AL117">
            <v>2.0506000000000002</v>
          </cell>
          <cell r="AM117">
            <v>0</v>
          </cell>
          <cell r="AN117" t="str">
            <v/>
          </cell>
          <cell r="AO117">
            <v>1.9406000000000001</v>
          </cell>
          <cell r="AP117">
            <v>2.0506000000000002</v>
          </cell>
          <cell r="AQ117">
            <v>0</v>
          </cell>
          <cell r="AR117">
            <v>0</v>
          </cell>
          <cell r="AS117">
            <v>1589626</v>
          </cell>
          <cell r="AT117">
            <v>3.57</v>
          </cell>
          <cell r="AU117">
            <v>21120</v>
          </cell>
          <cell r="AV117">
            <v>1568506</v>
          </cell>
          <cell r="AW117">
            <v>0</v>
          </cell>
          <cell r="AX117">
            <v>0</v>
          </cell>
          <cell r="AY117" t="str">
            <v xml:space="preserve"> ||</v>
          </cell>
          <cell r="AZ117">
            <v>1.4574</v>
          </cell>
          <cell r="BA117">
            <v>1.9406000000000001</v>
          </cell>
          <cell r="BB117">
            <v>2.0506000000000002</v>
          </cell>
          <cell r="BC117">
            <v>0</v>
          </cell>
          <cell r="BD117">
            <v>1.38801</v>
          </cell>
          <cell r="BE117">
            <v>2.64E-2</v>
          </cell>
          <cell r="BF117">
            <v>0</v>
          </cell>
        </row>
        <row r="118">
          <cell r="A118" t="str">
            <v>T105</v>
          </cell>
          <cell r="B118" t="str">
            <v>Jay</v>
          </cell>
          <cell r="E118" t="str">
            <v>Orleans</v>
          </cell>
          <cell r="F118">
            <v>31</v>
          </cell>
          <cell r="H118">
            <v>884303</v>
          </cell>
          <cell r="I118">
            <v>0</v>
          </cell>
          <cell r="J118">
            <v>0</v>
          </cell>
          <cell r="K118">
            <v>0</v>
          </cell>
          <cell r="L118">
            <v>884303</v>
          </cell>
          <cell r="M118">
            <v>167349</v>
          </cell>
          <cell r="N118">
            <v>716954</v>
          </cell>
          <cell r="O118">
            <v>74.36</v>
          </cell>
          <cell r="P118">
            <v>4.09</v>
          </cell>
          <cell r="Q118">
            <v>24196</v>
          </cell>
          <cell r="R118">
            <v>0</v>
          </cell>
          <cell r="S118">
            <v>5045</v>
          </cell>
          <cell r="T118">
            <v>711909</v>
          </cell>
          <cell r="U118">
            <v>9573.82</v>
          </cell>
          <cell r="V118">
            <v>625544</v>
          </cell>
          <cell r="W118">
            <v>8117.62</v>
          </cell>
          <cell r="X118">
            <v>35543</v>
          </cell>
          <cell r="Y118">
            <v>461.24</v>
          </cell>
          <cell r="Z118">
            <v>7656.38</v>
          </cell>
          <cell r="AA118">
            <v>35061</v>
          </cell>
          <cell r="AB118">
            <v>471.5</v>
          </cell>
          <cell r="AC118">
            <v>9102.32</v>
          </cell>
          <cell r="AD118">
            <v>0</v>
          </cell>
          <cell r="AE118">
            <v>0</v>
          </cell>
          <cell r="AF118">
            <v>711909</v>
          </cell>
          <cell r="AG118">
            <v>9573.82</v>
          </cell>
          <cell r="AH118">
            <v>1.40791</v>
          </cell>
          <cell r="AI118">
            <v>1.4782999999999999</v>
          </cell>
          <cell r="AJ118">
            <v>0.93489999999999995</v>
          </cell>
          <cell r="AK118">
            <v>1.5811999999999999</v>
          </cell>
          <cell r="AL118">
            <v>1.6472</v>
          </cell>
          <cell r="AM118">
            <v>0</v>
          </cell>
          <cell r="AN118" t="str">
            <v/>
          </cell>
          <cell r="AO118">
            <v>1.5811999999999999</v>
          </cell>
          <cell r="AP118">
            <v>1.6472</v>
          </cell>
          <cell r="AQ118">
            <v>0</v>
          </cell>
          <cell r="AR118">
            <v>0</v>
          </cell>
          <cell r="AS118">
            <v>711909</v>
          </cell>
          <cell r="AT118">
            <v>4.09</v>
          </cell>
          <cell r="AU118">
            <v>24196</v>
          </cell>
          <cell r="AV118">
            <v>687713</v>
          </cell>
          <cell r="AW118">
            <v>0</v>
          </cell>
          <cell r="AX118">
            <v>0</v>
          </cell>
          <cell r="AY118" t="str">
            <v xml:space="preserve"> ||</v>
          </cell>
          <cell r="AZ118">
            <v>1.4782999999999999</v>
          </cell>
          <cell r="BA118">
            <v>1.5811999999999999</v>
          </cell>
          <cell r="BB118">
            <v>1.6472</v>
          </cell>
          <cell r="BC118">
            <v>0</v>
          </cell>
          <cell r="BD118">
            <v>1.40791</v>
          </cell>
          <cell r="BE118">
            <v>2.6800000000000001E-2</v>
          </cell>
          <cell r="BF118">
            <v>0</v>
          </cell>
        </row>
        <row r="119">
          <cell r="A119" t="str">
            <v>T106</v>
          </cell>
          <cell r="B119" t="str">
            <v>Jericho</v>
          </cell>
          <cell r="E119" t="str">
            <v>Chittenden</v>
          </cell>
          <cell r="F119">
            <v>12</v>
          </cell>
          <cell r="H119">
            <v>7877858</v>
          </cell>
          <cell r="I119">
            <v>0</v>
          </cell>
          <cell r="J119">
            <v>0</v>
          </cell>
          <cell r="K119">
            <v>0</v>
          </cell>
          <cell r="L119">
            <v>7877858</v>
          </cell>
          <cell r="M119">
            <v>1199311</v>
          </cell>
          <cell r="N119">
            <v>6678547</v>
          </cell>
          <cell r="O119">
            <v>749.85</v>
          </cell>
          <cell r="P119">
            <v>11.49</v>
          </cell>
          <cell r="Q119">
            <v>67975</v>
          </cell>
          <cell r="R119">
            <v>0</v>
          </cell>
          <cell r="S119">
            <v>0</v>
          </cell>
          <cell r="T119">
            <v>6678547</v>
          </cell>
          <cell r="U119">
            <v>8906.51</v>
          </cell>
          <cell r="V119">
            <v>6398726</v>
          </cell>
          <cell r="W119">
            <v>8295.06</v>
          </cell>
          <cell r="X119">
            <v>244483.84</v>
          </cell>
          <cell r="Y119">
            <v>316.94</v>
          </cell>
          <cell r="Z119">
            <v>7978.12</v>
          </cell>
          <cell r="AA119">
            <v>281240</v>
          </cell>
          <cell r="AB119">
            <v>375.06</v>
          </cell>
          <cell r="AC119">
            <v>8531.4500000000007</v>
          </cell>
          <cell r="AD119">
            <v>0</v>
          </cell>
          <cell r="AE119">
            <v>0</v>
          </cell>
          <cell r="AF119">
            <v>6678547</v>
          </cell>
          <cell r="AG119">
            <v>8906.51</v>
          </cell>
          <cell r="AH119">
            <v>1.3097799999999999</v>
          </cell>
          <cell r="AI119">
            <v>1.3753</v>
          </cell>
          <cell r="AJ119">
            <v>0.70010000000000006</v>
          </cell>
          <cell r="AK119">
            <v>1.9643999999999999</v>
          </cell>
          <cell r="AL119">
            <v>2.1997</v>
          </cell>
          <cell r="AM119">
            <v>0</v>
          </cell>
          <cell r="AN119" t="str">
            <v/>
          </cell>
          <cell r="AO119">
            <v>1.9643999999999999</v>
          </cell>
          <cell r="AP119">
            <v>2.1997</v>
          </cell>
          <cell r="AQ119">
            <v>0</v>
          </cell>
          <cell r="AR119">
            <v>0</v>
          </cell>
          <cell r="AS119">
            <v>6678547</v>
          </cell>
          <cell r="AT119">
            <v>11.49</v>
          </cell>
          <cell r="AU119">
            <v>67975</v>
          </cell>
          <cell r="AV119">
            <v>6610572</v>
          </cell>
          <cell r="AW119">
            <v>0</v>
          </cell>
          <cell r="AX119">
            <v>0</v>
          </cell>
          <cell r="AY119" t="str">
            <v xml:space="preserve"> ||</v>
          </cell>
          <cell r="AZ119">
            <v>1.3753</v>
          </cell>
          <cell r="BA119">
            <v>1.9643999999999999</v>
          </cell>
          <cell r="BB119">
            <v>2.1997</v>
          </cell>
          <cell r="BC119">
            <v>0</v>
          </cell>
          <cell r="BD119">
            <v>1.3097799999999999</v>
          </cell>
          <cell r="BE119">
            <v>2.4899999999999999E-2</v>
          </cell>
          <cell r="BF119">
            <v>0</v>
          </cell>
        </row>
        <row r="120">
          <cell r="A120" t="str">
            <v>T107</v>
          </cell>
          <cell r="B120" t="str">
            <v>Johnson</v>
          </cell>
          <cell r="E120" t="str">
            <v>Lamoille</v>
          </cell>
          <cell r="F120">
            <v>25</v>
          </cell>
          <cell r="H120">
            <v>5282086</v>
          </cell>
          <cell r="I120">
            <v>0</v>
          </cell>
          <cell r="J120">
            <v>0</v>
          </cell>
          <cell r="K120">
            <v>0</v>
          </cell>
          <cell r="L120">
            <v>5282086</v>
          </cell>
          <cell r="M120">
            <v>1202301</v>
          </cell>
          <cell r="N120">
            <v>4079785</v>
          </cell>
          <cell r="O120">
            <v>448.04</v>
          </cell>
          <cell r="P120">
            <v>20.5</v>
          </cell>
          <cell r="Q120">
            <v>121278</v>
          </cell>
          <cell r="R120">
            <v>0</v>
          </cell>
          <cell r="S120">
            <v>0</v>
          </cell>
          <cell r="T120">
            <v>4079785</v>
          </cell>
          <cell r="U120">
            <v>9105.85</v>
          </cell>
          <cell r="V120">
            <v>3982272</v>
          </cell>
          <cell r="W120">
            <v>8868.02</v>
          </cell>
          <cell r="X120">
            <v>554413</v>
          </cell>
          <cell r="Y120">
            <v>1234.6099999999999</v>
          </cell>
          <cell r="Z120">
            <v>7633.41</v>
          </cell>
          <cell r="AA120">
            <v>531572</v>
          </cell>
          <cell r="AB120">
            <v>1186.44</v>
          </cell>
          <cell r="AC120">
            <v>7919.41</v>
          </cell>
          <cell r="AD120">
            <v>0</v>
          </cell>
          <cell r="AE120">
            <v>0</v>
          </cell>
          <cell r="AF120">
            <v>4079785</v>
          </cell>
          <cell r="AG120">
            <v>9105.85</v>
          </cell>
          <cell r="AH120">
            <v>1.3391</v>
          </cell>
          <cell r="AI120">
            <v>1.4060999999999999</v>
          </cell>
          <cell r="AJ120">
            <v>1.0951</v>
          </cell>
          <cell r="AK120">
            <v>1.284</v>
          </cell>
          <cell r="AL120">
            <v>1.4063000000000001</v>
          </cell>
          <cell r="AM120">
            <v>1.0951</v>
          </cell>
          <cell r="AN120" t="str">
            <v>Reappraised</v>
          </cell>
          <cell r="AO120">
            <v>1.284</v>
          </cell>
          <cell r="AP120">
            <v>1.4063000000000001</v>
          </cell>
          <cell r="AQ120">
            <v>0</v>
          </cell>
          <cell r="AR120">
            <v>0</v>
          </cell>
          <cell r="AS120">
            <v>4079785</v>
          </cell>
          <cell r="AT120">
            <v>20.5</v>
          </cell>
          <cell r="AU120">
            <v>121278</v>
          </cell>
          <cell r="AV120">
            <v>3958507</v>
          </cell>
          <cell r="AW120">
            <v>0</v>
          </cell>
          <cell r="AX120">
            <v>0</v>
          </cell>
          <cell r="AY120" t="str">
            <v xml:space="preserve"> ||</v>
          </cell>
          <cell r="AZ120">
            <v>1.4060999999999999</v>
          </cell>
          <cell r="BA120">
            <v>1.284</v>
          </cell>
          <cell r="BB120">
            <v>1.4063000000000001</v>
          </cell>
          <cell r="BC120">
            <v>0</v>
          </cell>
          <cell r="BD120">
            <v>1.3391</v>
          </cell>
          <cell r="BE120">
            <v>2.5399999999999999E-2</v>
          </cell>
          <cell r="BF120">
            <v>0</v>
          </cell>
        </row>
        <row r="121">
          <cell r="A121" t="str">
            <v>T108</v>
          </cell>
          <cell r="B121" t="str">
            <v>Kirby</v>
          </cell>
          <cell r="E121" t="str">
            <v>Caledonia</v>
          </cell>
          <cell r="F121">
            <v>18</v>
          </cell>
          <cell r="H121">
            <v>683917</v>
          </cell>
          <cell r="I121">
            <v>0</v>
          </cell>
          <cell r="J121">
            <v>0</v>
          </cell>
          <cell r="K121">
            <v>0</v>
          </cell>
          <cell r="L121">
            <v>683917</v>
          </cell>
          <cell r="M121">
            <v>45127</v>
          </cell>
          <cell r="N121">
            <v>638790</v>
          </cell>
          <cell r="O121">
            <v>85.47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638790</v>
          </cell>
          <cell r="U121">
            <v>7473.85</v>
          </cell>
          <cell r="V121">
            <v>570380</v>
          </cell>
          <cell r="W121">
            <v>6899.48</v>
          </cell>
          <cell r="X121">
            <v>0</v>
          </cell>
          <cell r="Y121">
            <v>0</v>
          </cell>
          <cell r="Z121">
            <v>6899.48</v>
          </cell>
          <cell r="AA121">
            <v>0</v>
          </cell>
          <cell r="AB121">
            <v>0</v>
          </cell>
          <cell r="AC121">
            <v>7473.85</v>
          </cell>
          <cell r="AD121">
            <v>0</v>
          </cell>
          <cell r="AE121">
            <v>0</v>
          </cell>
          <cell r="AF121">
            <v>638790</v>
          </cell>
          <cell r="AG121">
            <v>7473.85</v>
          </cell>
          <cell r="AH121">
            <v>1.0991</v>
          </cell>
          <cell r="AI121">
            <v>1.1540999999999999</v>
          </cell>
          <cell r="AJ121">
            <v>0.81680000000000008</v>
          </cell>
          <cell r="AK121">
            <v>1.413</v>
          </cell>
          <cell r="AL121">
            <v>1.8854</v>
          </cell>
          <cell r="AM121">
            <v>0</v>
          </cell>
          <cell r="AN121" t="str">
            <v/>
          </cell>
          <cell r="AO121">
            <v>1.413</v>
          </cell>
          <cell r="AP121">
            <v>1.8854</v>
          </cell>
          <cell r="AQ121">
            <v>0</v>
          </cell>
          <cell r="AR121">
            <v>0</v>
          </cell>
          <cell r="AS121">
            <v>638790</v>
          </cell>
          <cell r="AT121">
            <v>0</v>
          </cell>
          <cell r="AU121">
            <v>0</v>
          </cell>
          <cell r="AV121">
            <v>638790</v>
          </cell>
          <cell r="AW121">
            <v>0</v>
          </cell>
          <cell r="AX121">
            <v>0</v>
          </cell>
          <cell r="AY121" t="str">
            <v xml:space="preserve"> ||</v>
          </cell>
          <cell r="AZ121">
            <v>1.1540999999999999</v>
          </cell>
          <cell r="BA121">
            <v>1.413</v>
          </cell>
          <cell r="BB121">
            <v>1.8854</v>
          </cell>
          <cell r="BC121">
            <v>0</v>
          </cell>
          <cell r="BD121">
            <v>1.0991</v>
          </cell>
          <cell r="BE121">
            <v>2.0899999999999998E-2</v>
          </cell>
          <cell r="BF121">
            <v>0</v>
          </cell>
        </row>
        <row r="122">
          <cell r="A122" t="str">
            <v>T109</v>
          </cell>
          <cell r="B122" t="str">
            <v>Landgrove</v>
          </cell>
          <cell r="E122" t="str">
            <v>Bennington</v>
          </cell>
          <cell r="F122">
            <v>53</v>
          </cell>
          <cell r="H122">
            <v>339559</v>
          </cell>
          <cell r="I122">
            <v>0</v>
          </cell>
          <cell r="J122">
            <v>0</v>
          </cell>
          <cell r="K122">
            <v>0</v>
          </cell>
          <cell r="L122">
            <v>339559</v>
          </cell>
          <cell r="M122">
            <v>48538</v>
          </cell>
          <cell r="N122">
            <v>291021</v>
          </cell>
          <cell r="O122">
            <v>27.33</v>
          </cell>
          <cell r="P122">
            <v>0</v>
          </cell>
          <cell r="Q122">
            <v>0</v>
          </cell>
          <cell r="R122">
            <v>0</v>
          </cell>
          <cell r="S122">
            <v>2768</v>
          </cell>
          <cell r="T122">
            <v>288253</v>
          </cell>
          <cell r="U122">
            <v>10547.13</v>
          </cell>
          <cell r="V122">
            <v>321012</v>
          </cell>
          <cell r="W122">
            <v>11255.68</v>
          </cell>
          <cell r="X122">
            <v>6396</v>
          </cell>
          <cell r="Y122">
            <v>224.26</v>
          </cell>
          <cell r="Z122">
            <v>11031.42</v>
          </cell>
          <cell r="AA122">
            <v>4430</v>
          </cell>
          <cell r="AB122">
            <v>162.09</v>
          </cell>
          <cell r="AC122">
            <v>10385.040000000001</v>
          </cell>
          <cell r="AD122">
            <v>0</v>
          </cell>
          <cell r="AE122">
            <v>0</v>
          </cell>
          <cell r="AF122">
            <v>288253</v>
          </cell>
          <cell r="AG122">
            <v>10547.13</v>
          </cell>
          <cell r="AH122">
            <v>1.55105</v>
          </cell>
          <cell r="AI122">
            <v>1.6286</v>
          </cell>
          <cell r="AJ122">
            <v>1.1154999999999999</v>
          </cell>
          <cell r="AK122">
            <v>1.46</v>
          </cell>
          <cell r="AL122">
            <v>1.3805000000000001</v>
          </cell>
          <cell r="AM122">
            <v>0</v>
          </cell>
          <cell r="AN122" t="str">
            <v/>
          </cell>
          <cell r="AO122">
            <v>1.46</v>
          </cell>
          <cell r="AP122">
            <v>1.3805000000000001</v>
          </cell>
          <cell r="AQ122">
            <v>0</v>
          </cell>
          <cell r="AR122">
            <v>0</v>
          </cell>
          <cell r="AS122">
            <v>288253</v>
          </cell>
          <cell r="AT122">
            <v>0</v>
          </cell>
          <cell r="AU122">
            <v>0</v>
          </cell>
          <cell r="AV122">
            <v>288253</v>
          </cell>
          <cell r="AW122">
            <v>0</v>
          </cell>
          <cell r="AX122">
            <v>0</v>
          </cell>
          <cell r="AY122" t="str">
            <v xml:space="preserve"> ||</v>
          </cell>
          <cell r="AZ122">
            <v>1.6286</v>
          </cell>
          <cell r="BA122">
            <v>1.46</v>
          </cell>
          <cell r="BB122">
            <v>1.3805000000000001</v>
          </cell>
          <cell r="BC122">
            <v>0</v>
          </cell>
          <cell r="BD122">
            <v>1.55105</v>
          </cell>
          <cell r="BE122">
            <v>2.9499999999999998E-2</v>
          </cell>
          <cell r="BF122">
            <v>0</v>
          </cell>
        </row>
        <row r="123">
          <cell r="A123" t="str">
            <v>T110</v>
          </cell>
          <cell r="B123" t="str">
            <v>Leicester</v>
          </cell>
          <cell r="E123" t="str">
            <v>Addison</v>
          </cell>
          <cell r="F123">
            <v>36</v>
          </cell>
          <cell r="H123">
            <v>1856872</v>
          </cell>
          <cell r="I123">
            <v>0</v>
          </cell>
          <cell r="J123">
            <v>0</v>
          </cell>
          <cell r="K123">
            <v>0</v>
          </cell>
          <cell r="L123">
            <v>1856872</v>
          </cell>
          <cell r="M123">
            <v>338872</v>
          </cell>
          <cell r="N123">
            <v>1518000</v>
          </cell>
          <cell r="O123">
            <v>173.11</v>
          </cell>
          <cell r="P123">
            <v>4.22</v>
          </cell>
          <cell r="Q123">
            <v>24966</v>
          </cell>
          <cell r="R123">
            <v>0</v>
          </cell>
          <cell r="S123">
            <v>0</v>
          </cell>
          <cell r="T123">
            <v>1518000</v>
          </cell>
          <cell r="U123">
            <v>8768.99</v>
          </cell>
          <cell r="V123">
            <v>1395143</v>
          </cell>
          <cell r="W123">
            <v>7777.15</v>
          </cell>
          <cell r="X123">
            <v>12000</v>
          </cell>
          <cell r="Y123">
            <v>66.89</v>
          </cell>
          <cell r="Z123">
            <v>7710.26</v>
          </cell>
          <cell r="AA123">
            <v>12553</v>
          </cell>
          <cell r="AB123">
            <v>72.510000000000005</v>
          </cell>
          <cell r="AC123">
            <v>8696.48</v>
          </cell>
          <cell r="AD123">
            <v>0</v>
          </cell>
          <cell r="AE123">
            <v>0</v>
          </cell>
          <cell r="AF123">
            <v>1518000</v>
          </cell>
          <cell r="AG123">
            <v>8768.99</v>
          </cell>
          <cell r="AH123">
            <v>1.28956</v>
          </cell>
          <cell r="AI123">
            <v>1.3540000000000001</v>
          </cell>
          <cell r="AJ123">
            <v>0.82019999999999993</v>
          </cell>
          <cell r="AK123">
            <v>1.6508</v>
          </cell>
          <cell r="AL123">
            <v>1.8775999999999999</v>
          </cell>
          <cell r="AM123">
            <v>0</v>
          </cell>
          <cell r="AN123" t="str">
            <v/>
          </cell>
          <cell r="AO123">
            <v>1.6508</v>
          </cell>
          <cell r="AP123">
            <v>1.8775999999999999</v>
          </cell>
          <cell r="AQ123">
            <v>0</v>
          </cell>
          <cell r="AR123">
            <v>0</v>
          </cell>
          <cell r="AS123">
            <v>1518000</v>
          </cell>
          <cell r="AT123">
            <v>4.22</v>
          </cell>
          <cell r="AU123">
            <v>24966</v>
          </cell>
          <cell r="AV123">
            <v>1493034</v>
          </cell>
          <cell r="AW123">
            <v>0</v>
          </cell>
          <cell r="AX123">
            <v>0</v>
          </cell>
          <cell r="AY123" t="str">
            <v xml:space="preserve"> ||</v>
          </cell>
          <cell r="AZ123">
            <v>1.3540000000000001</v>
          </cell>
          <cell r="BA123">
            <v>1.6508</v>
          </cell>
          <cell r="BB123">
            <v>1.8775999999999999</v>
          </cell>
          <cell r="BC123">
            <v>0</v>
          </cell>
          <cell r="BD123">
            <v>1.28956</v>
          </cell>
          <cell r="BE123">
            <v>2.4500000000000001E-2</v>
          </cell>
          <cell r="BF123">
            <v>0</v>
          </cell>
        </row>
        <row r="124">
          <cell r="A124" t="str">
            <v>T111</v>
          </cell>
          <cell r="B124" t="str">
            <v>Lemington</v>
          </cell>
          <cell r="E124" t="str">
            <v>Essex</v>
          </cell>
          <cell r="F124">
            <v>19</v>
          </cell>
          <cell r="H124">
            <v>157366</v>
          </cell>
          <cell r="I124">
            <v>0</v>
          </cell>
          <cell r="J124">
            <v>0</v>
          </cell>
          <cell r="K124">
            <v>0</v>
          </cell>
          <cell r="L124">
            <v>157366</v>
          </cell>
          <cell r="M124">
            <v>49654</v>
          </cell>
          <cell r="N124">
            <v>107712</v>
          </cell>
          <cell r="O124">
            <v>15.84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107712</v>
          </cell>
          <cell r="U124">
            <v>6800</v>
          </cell>
          <cell r="V124">
            <v>92733</v>
          </cell>
          <cell r="W124">
            <v>5651.01</v>
          </cell>
          <cell r="X124">
            <v>0</v>
          </cell>
          <cell r="Y124">
            <v>0</v>
          </cell>
          <cell r="Z124">
            <v>5651.01</v>
          </cell>
          <cell r="AA124">
            <v>0</v>
          </cell>
          <cell r="AB124">
            <v>0</v>
          </cell>
          <cell r="AC124">
            <v>6800</v>
          </cell>
          <cell r="AD124">
            <v>0</v>
          </cell>
          <cell r="AE124">
            <v>0</v>
          </cell>
          <cell r="AF124">
            <v>107712</v>
          </cell>
          <cell r="AG124">
            <v>6800</v>
          </cell>
          <cell r="AH124">
            <v>1</v>
          </cell>
          <cell r="AI124">
            <v>1.05</v>
          </cell>
          <cell r="AJ124">
            <v>1.0016</v>
          </cell>
          <cell r="AK124">
            <v>1.0483</v>
          </cell>
          <cell r="AL124">
            <v>1.5375000000000001</v>
          </cell>
          <cell r="AM124">
            <v>0</v>
          </cell>
          <cell r="AN124" t="str">
            <v/>
          </cell>
          <cell r="AO124">
            <v>1.0483</v>
          </cell>
          <cell r="AP124">
            <v>1.5375000000000001</v>
          </cell>
          <cell r="AQ124">
            <v>0</v>
          </cell>
          <cell r="AR124">
            <v>0</v>
          </cell>
          <cell r="AS124">
            <v>107712</v>
          </cell>
          <cell r="AT124">
            <v>0</v>
          </cell>
          <cell r="AU124">
            <v>0</v>
          </cell>
          <cell r="AV124">
            <v>107712</v>
          </cell>
          <cell r="AW124">
            <v>0</v>
          </cell>
          <cell r="AX124">
            <v>0</v>
          </cell>
          <cell r="AY124" t="str">
            <v xml:space="preserve"> ||</v>
          </cell>
          <cell r="AZ124">
            <v>1.05</v>
          </cell>
          <cell r="BA124">
            <v>1.0483</v>
          </cell>
          <cell r="BB124">
            <v>1.5375000000000001</v>
          </cell>
          <cell r="BC124">
            <v>0</v>
          </cell>
          <cell r="BD124">
            <v>1</v>
          </cell>
          <cell r="BE124">
            <v>1.9E-2</v>
          </cell>
          <cell r="BF124">
            <v>0</v>
          </cell>
        </row>
        <row r="125">
          <cell r="A125" t="str">
            <v>T112</v>
          </cell>
          <cell r="B125" t="str">
            <v>Lincoln</v>
          </cell>
          <cell r="E125" t="str">
            <v>Addison</v>
          </cell>
          <cell r="F125">
            <v>1</v>
          </cell>
          <cell r="H125">
            <v>2269119</v>
          </cell>
          <cell r="I125">
            <v>0</v>
          </cell>
          <cell r="J125">
            <v>0</v>
          </cell>
          <cell r="K125">
            <v>0</v>
          </cell>
          <cell r="L125">
            <v>2269119</v>
          </cell>
          <cell r="M125">
            <v>137264</v>
          </cell>
          <cell r="N125">
            <v>2131855</v>
          </cell>
          <cell r="O125">
            <v>215.16</v>
          </cell>
          <cell r="P125">
            <v>6.09</v>
          </cell>
          <cell r="Q125">
            <v>36028</v>
          </cell>
          <cell r="R125">
            <v>0</v>
          </cell>
          <cell r="S125">
            <v>0</v>
          </cell>
          <cell r="T125">
            <v>2131855</v>
          </cell>
          <cell r="U125">
            <v>9908.23</v>
          </cell>
          <cell r="V125">
            <v>1920194</v>
          </cell>
          <cell r="W125">
            <v>8756.81</v>
          </cell>
          <cell r="X125">
            <v>54465</v>
          </cell>
          <cell r="Y125">
            <v>248.38</v>
          </cell>
          <cell r="Z125">
            <v>8508.43</v>
          </cell>
          <cell r="AA125">
            <v>55721</v>
          </cell>
          <cell r="AB125">
            <v>258.97000000000003</v>
          </cell>
          <cell r="AC125">
            <v>9649.26</v>
          </cell>
          <cell r="AD125">
            <v>0</v>
          </cell>
          <cell r="AE125">
            <v>0</v>
          </cell>
          <cell r="AF125">
            <v>2131855</v>
          </cell>
          <cell r="AG125">
            <v>9908.23</v>
          </cell>
          <cell r="AH125">
            <v>1.45709</v>
          </cell>
          <cell r="AI125">
            <v>1.5299</v>
          </cell>
          <cell r="AJ125">
            <v>1.1811</v>
          </cell>
          <cell r="AK125">
            <v>1.2952999999999999</v>
          </cell>
          <cell r="AL125">
            <v>1.3039000000000001</v>
          </cell>
          <cell r="AM125">
            <v>1.1811</v>
          </cell>
          <cell r="AN125" t="str">
            <v>Reappraised</v>
          </cell>
          <cell r="AO125">
            <v>1.2952999999999999</v>
          </cell>
          <cell r="AP125">
            <v>1.3039000000000001</v>
          </cell>
          <cell r="AQ125">
            <v>0</v>
          </cell>
          <cell r="AR125">
            <v>0</v>
          </cell>
          <cell r="AS125">
            <v>2131855</v>
          </cell>
          <cell r="AT125">
            <v>6.09</v>
          </cell>
          <cell r="AU125">
            <v>36028</v>
          </cell>
          <cell r="AV125">
            <v>2095827</v>
          </cell>
          <cell r="AW125">
            <v>0</v>
          </cell>
          <cell r="AX125">
            <v>0</v>
          </cell>
          <cell r="AY125" t="str">
            <v xml:space="preserve"> ||</v>
          </cell>
          <cell r="AZ125">
            <v>1.5299</v>
          </cell>
          <cell r="BA125">
            <v>1.2952999999999999</v>
          </cell>
          <cell r="BB125">
            <v>1.3039000000000001</v>
          </cell>
          <cell r="BC125">
            <v>0</v>
          </cell>
          <cell r="BD125">
            <v>1.45709</v>
          </cell>
          <cell r="BE125">
            <v>2.7699999999999999E-2</v>
          </cell>
          <cell r="BF125">
            <v>0</v>
          </cell>
        </row>
        <row r="126">
          <cell r="A126" t="str">
            <v>T113</v>
          </cell>
          <cell r="B126" t="str">
            <v>Londonderry</v>
          </cell>
          <cell r="E126" t="str">
            <v>Windham</v>
          </cell>
          <cell r="F126">
            <v>53</v>
          </cell>
          <cell r="H126">
            <v>3453744</v>
          </cell>
          <cell r="I126">
            <v>0</v>
          </cell>
          <cell r="J126">
            <v>0</v>
          </cell>
          <cell r="K126">
            <v>0</v>
          </cell>
          <cell r="L126">
            <v>3453744</v>
          </cell>
          <cell r="M126">
            <v>479208</v>
          </cell>
          <cell r="N126">
            <v>2974536</v>
          </cell>
          <cell r="O126">
            <v>267.66000000000003</v>
          </cell>
          <cell r="P126">
            <v>1.54</v>
          </cell>
          <cell r="Q126">
            <v>9111</v>
          </cell>
          <cell r="R126">
            <v>0</v>
          </cell>
          <cell r="S126">
            <v>3226</v>
          </cell>
          <cell r="T126">
            <v>2971310</v>
          </cell>
          <cell r="U126">
            <v>11101.06</v>
          </cell>
          <cell r="V126">
            <v>2817783</v>
          </cell>
          <cell r="W126">
            <v>10727.06</v>
          </cell>
          <cell r="X126">
            <v>50396</v>
          </cell>
          <cell r="Y126">
            <v>191.85</v>
          </cell>
          <cell r="Z126">
            <v>10535.21</v>
          </cell>
          <cell r="AA126">
            <v>36040</v>
          </cell>
          <cell r="AB126">
            <v>134.65</v>
          </cell>
          <cell r="AC126">
            <v>10966.41</v>
          </cell>
          <cell r="AD126">
            <v>77.409999999999854</v>
          </cell>
          <cell r="AE126">
            <v>20720</v>
          </cell>
          <cell r="AF126">
            <v>2992030</v>
          </cell>
          <cell r="AG126">
            <v>11178.47</v>
          </cell>
          <cell r="AH126">
            <v>1.6438900000000001</v>
          </cell>
          <cell r="AI126">
            <v>1.7261</v>
          </cell>
          <cell r="AJ126">
            <v>0.92610000000000003</v>
          </cell>
          <cell r="AK126">
            <v>1.8637999999999999</v>
          </cell>
          <cell r="AL126">
            <v>1.6629</v>
          </cell>
          <cell r="AM126">
            <v>0</v>
          </cell>
          <cell r="AN126" t="str">
            <v/>
          </cell>
          <cell r="AO126">
            <v>1.8637999999999999</v>
          </cell>
          <cell r="AP126">
            <v>1.6629</v>
          </cell>
          <cell r="AQ126">
            <v>0</v>
          </cell>
          <cell r="AR126">
            <v>0</v>
          </cell>
          <cell r="AS126">
            <v>2971310</v>
          </cell>
          <cell r="AT126">
            <v>1.54</v>
          </cell>
          <cell r="AU126">
            <v>9111</v>
          </cell>
          <cell r="AV126">
            <v>2962199</v>
          </cell>
          <cell r="AW126">
            <v>0</v>
          </cell>
          <cell r="AX126">
            <v>0</v>
          </cell>
          <cell r="AY126" t="str">
            <v xml:space="preserve"> ||</v>
          </cell>
          <cell r="AZ126">
            <v>1.7261</v>
          </cell>
          <cell r="BA126">
            <v>1.8637999999999999</v>
          </cell>
          <cell r="BB126">
            <v>1.6629</v>
          </cell>
          <cell r="BC126">
            <v>0</v>
          </cell>
          <cell r="BD126">
            <v>1.6438900000000001</v>
          </cell>
          <cell r="BE126">
            <v>3.1199999999999999E-2</v>
          </cell>
          <cell r="BF126">
            <v>0</v>
          </cell>
        </row>
        <row r="127">
          <cell r="A127" t="str">
            <v>T114</v>
          </cell>
          <cell r="B127" t="str">
            <v>Lowell</v>
          </cell>
          <cell r="E127" t="str">
            <v>Orleans</v>
          </cell>
          <cell r="F127">
            <v>31</v>
          </cell>
          <cell r="H127">
            <v>1538559</v>
          </cell>
          <cell r="I127">
            <v>0</v>
          </cell>
          <cell r="J127">
            <v>0</v>
          </cell>
          <cell r="K127">
            <v>0</v>
          </cell>
          <cell r="L127">
            <v>1538559</v>
          </cell>
          <cell r="M127">
            <v>353627</v>
          </cell>
          <cell r="N127">
            <v>1184932</v>
          </cell>
          <cell r="O127">
            <v>157.93</v>
          </cell>
          <cell r="P127">
            <v>7.34</v>
          </cell>
          <cell r="Q127">
            <v>43423</v>
          </cell>
          <cell r="R127">
            <v>0</v>
          </cell>
          <cell r="S127">
            <v>0</v>
          </cell>
          <cell r="T127">
            <v>1184932</v>
          </cell>
          <cell r="U127">
            <v>7502.89</v>
          </cell>
          <cell r="V127">
            <v>1012133</v>
          </cell>
          <cell r="W127">
            <v>6184.36</v>
          </cell>
          <cell r="X127">
            <v>53905</v>
          </cell>
          <cell r="Y127">
            <v>329.37</v>
          </cell>
          <cell r="Z127">
            <v>5854.99</v>
          </cell>
          <cell r="AA127">
            <v>52784</v>
          </cell>
          <cell r="AB127">
            <v>334.22</v>
          </cell>
          <cell r="AC127">
            <v>7168.67</v>
          </cell>
          <cell r="AD127">
            <v>0</v>
          </cell>
          <cell r="AE127">
            <v>0</v>
          </cell>
          <cell r="AF127">
            <v>1184932</v>
          </cell>
          <cell r="AG127">
            <v>7502.89</v>
          </cell>
          <cell r="AH127">
            <v>1.10337</v>
          </cell>
          <cell r="AI127">
            <v>1.1585000000000001</v>
          </cell>
          <cell r="AJ127">
            <v>0.91020000000000001</v>
          </cell>
          <cell r="AK127">
            <v>1.2727999999999999</v>
          </cell>
          <cell r="AL127">
            <v>1.6919</v>
          </cell>
          <cell r="AM127">
            <v>0</v>
          </cell>
          <cell r="AN127" t="str">
            <v/>
          </cell>
          <cell r="AO127">
            <v>1.2727999999999999</v>
          </cell>
          <cell r="AP127">
            <v>1.6919</v>
          </cell>
          <cell r="AQ127">
            <v>0</v>
          </cell>
          <cell r="AR127">
            <v>0</v>
          </cell>
          <cell r="AS127">
            <v>1184932</v>
          </cell>
          <cell r="AT127">
            <v>7.34</v>
          </cell>
          <cell r="AU127">
            <v>43423</v>
          </cell>
          <cell r="AV127">
            <v>1141509</v>
          </cell>
          <cell r="AW127">
            <v>0</v>
          </cell>
          <cell r="AX127">
            <v>0</v>
          </cell>
          <cell r="AY127" t="str">
            <v xml:space="preserve"> ||</v>
          </cell>
          <cell r="AZ127">
            <v>1.1585000000000001</v>
          </cell>
          <cell r="BA127">
            <v>1.2727999999999999</v>
          </cell>
          <cell r="BB127">
            <v>1.6919</v>
          </cell>
          <cell r="BC127">
            <v>0</v>
          </cell>
          <cell r="BD127">
            <v>1.10337</v>
          </cell>
          <cell r="BE127">
            <v>2.1000000000000001E-2</v>
          </cell>
          <cell r="BF127">
            <v>0</v>
          </cell>
        </row>
        <row r="128">
          <cell r="A128" t="str">
            <v>T115</v>
          </cell>
          <cell r="B128" t="str">
            <v>Ludlow</v>
          </cell>
          <cell r="E128" t="str">
            <v>Windsor</v>
          </cell>
          <cell r="F128">
            <v>39</v>
          </cell>
          <cell r="H128">
            <v>3960905</v>
          </cell>
          <cell r="I128">
            <v>0</v>
          </cell>
          <cell r="J128">
            <v>0</v>
          </cell>
          <cell r="K128">
            <v>0</v>
          </cell>
          <cell r="L128">
            <v>3960905</v>
          </cell>
          <cell r="M128">
            <v>762004</v>
          </cell>
          <cell r="N128">
            <v>3198901</v>
          </cell>
          <cell r="O128">
            <v>335.59</v>
          </cell>
          <cell r="P128">
            <v>8.07</v>
          </cell>
          <cell r="Q128">
            <v>47742</v>
          </cell>
          <cell r="R128">
            <v>0</v>
          </cell>
          <cell r="S128">
            <v>10844</v>
          </cell>
          <cell r="T128">
            <v>3188057</v>
          </cell>
          <cell r="U128">
            <v>9499.86</v>
          </cell>
          <cell r="V128">
            <v>2923467</v>
          </cell>
          <cell r="W128">
            <v>8406.56</v>
          </cell>
          <cell r="X128">
            <v>25497</v>
          </cell>
          <cell r="Y128">
            <v>73.319999999999993</v>
          </cell>
          <cell r="Z128">
            <v>8333.24</v>
          </cell>
          <cell r="AA128">
            <v>19385</v>
          </cell>
          <cell r="AB128">
            <v>57.76</v>
          </cell>
          <cell r="AC128">
            <v>9442.1</v>
          </cell>
          <cell r="AD128">
            <v>0</v>
          </cell>
          <cell r="AE128">
            <v>0</v>
          </cell>
          <cell r="AF128">
            <v>3188057</v>
          </cell>
          <cell r="AG128">
            <v>9499.86</v>
          </cell>
          <cell r="AH128">
            <v>1.3970400000000001</v>
          </cell>
          <cell r="AI128">
            <v>1.4669000000000001</v>
          </cell>
          <cell r="AJ128">
            <v>0.63680000000000003</v>
          </cell>
          <cell r="AK128">
            <v>2.3035000000000001</v>
          </cell>
          <cell r="AL128">
            <v>2.4182999999999999</v>
          </cell>
          <cell r="AM128">
            <v>0</v>
          </cell>
          <cell r="AN128" t="str">
            <v/>
          </cell>
          <cell r="AO128">
            <v>2.3035000000000001</v>
          </cell>
          <cell r="AP128">
            <v>2.4182999999999999</v>
          </cell>
          <cell r="AQ128">
            <v>0</v>
          </cell>
          <cell r="AR128">
            <v>0</v>
          </cell>
          <cell r="AS128">
            <v>3188057</v>
          </cell>
          <cell r="AT128">
            <v>8.07</v>
          </cell>
          <cell r="AU128">
            <v>47742</v>
          </cell>
          <cell r="AV128">
            <v>3140315</v>
          </cell>
          <cell r="AW128">
            <v>0</v>
          </cell>
          <cell r="AX128">
            <v>0</v>
          </cell>
          <cell r="AY128" t="str">
            <v xml:space="preserve"> ||</v>
          </cell>
          <cell r="AZ128">
            <v>1.4669000000000001</v>
          </cell>
          <cell r="BA128">
            <v>2.3035000000000001</v>
          </cell>
          <cell r="BB128">
            <v>2.4182999999999999</v>
          </cell>
          <cell r="BC128">
            <v>0</v>
          </cell>
          <cell r="BD128">
            <v>1.3970400000000001</v>
          </cell>
          <cell r="BE128">
            <v>2.6499999999999999E-2</v>
          </cell>
          <cell r="BF128">
            <v>0</v>
          </cell>
        </row>
        <row r="129">
          <cell r="A129" t="str">
            <v>T116</v>
          </cell>
          <cell r="B129" t="str">
            <v>Lunenburg</v>
          </cell>
          <cell r="E129" t="str">
            <v>Essex</v>
          </cell>
          <cell r="F129">
            <v>18</v>
          </cell>
          <cell r="H129">
            <v>2277995</v>
          </cell>
          <cell r="I129">
            <v>0</v>
          </cell>
          <cell r="J129">
            <v>0</v>
          </cell>
          <cell r="K129">
            <v>0</v>
          </cell>
          <cell r="L129">
            <v>2277995</v>
          </cell>
          <cell r="M129">
            <v>343260</v>
          </cell>
          <cell r="N129">
            <v>1934735</v>
          </cell>
          <cell r="O129">
            <v>243.72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1934735</v>
          </cell>
          <cell r="U129">
            <v>7938.35</v>
          </cell>
          <cell r="V129">
            <v>1891632</v>
          </cell>
          <cell r="W129">
            <v>7489.83</v>
          </cell>
          <cell r="X129">
            <v>0</v>
          </cell>
          <cell r="Y129">
            <v>0</v>
          </cell>
          <cell r="Z129">
            <v>7489.83</v>
          </cell>
          <cell r="AA129">
            <v>0</v>
          </cell>
          <cell r="AB129">
            <v>0</v>
          </cell>
          <cell r="AC129">
            <v>7938.35</v>
          </cell>
          <cell r="AD129">
            <v>0</v>
          </cell>
          <cell r="AE129">
            <v>0</v>
          </cell>
          <cell r="AF129">
            <v>1934735</v>
          </cell>
          <cell r="AG129">
            <v>7938.35</v>
          </cell>
          <cell r="AH129">
            <v>1.1674</v>
          </cell>
          <cell r="AI129">
            <v>1.2258</v>
          </cell>
          <cell r="AJ129">
            <v>1.3346</v>
          </cell>
          <cell r="AK129">
            <v>0.91849999999999998</v>
          </cell>
          <cell r="AL129">
            <v>1.1538999999999999</v>
          </cell>
          <cell r="AM129">
            <v>1.3346</v>
          </cell>
          <cell r="AN129" t="str">
            <v>Reappraised</v>
          </cell>
          <cell r="AO129">
            <v>0.91849999999999998</v>
          </cell>
          <cell r="AP129">
            <v>1.1538999999999999</v>
          </cell>
          <cell r="AQ129">
            <v>0</v>
          </cell>
          <cell r="AR129">
            <v>0</v>
          </cell>
          <cell r="AS129">
            <v>1934735</v>
          </cell>
          <cell r="AT129">
            <v>0</v>
          </cell>
          <cell r="AU129">
            <v>0</v>
          </cell>
          <cell r="AV129">
            <v>1934735</v>
          </cell>
          <cell r="AW129">
            <v>0</v>
          </cell>
          <cell r="AX129">
            <v>0</v>
          </cell>
          <cell r="AY129" t="str">
            <v xml:space="preserve"> ||</v>
          </cell>
          <cell r="AZ129">
            <v>1.2258</v>
          </cell>
          <cell r="BA129">
            <v>0.91849999999999998</v>
          </cell>
          <cell r="BB129">
            <v>1.1538999999999999</v>
          </cell>
          <cell r="BC129">
            <v>0</v>
          </cell>
          <cell r="BD129">
            <v>1.1674</v>
          </cell>
          <cell r="BE129">
            <v>2.2200000000000001E-2</v>
          </cell>
          <cell r="BF129">
            <v>0</v>
          </cell>
        </row>
        <row r="130">
          <cell r="A130" t="str">
            <v>T117</v>
          </cell>
          <cell r="B130" t="str">
            <v>Lyndon</v>
          </cell>
          <cell r="E130" t="str">
            <v>Caledonia</v>
          </cell>
          <cell r="F130">
            <v>8</v>
          </cell>
          <cell r="H130">
            <v>8642561</v>
          </cell>
          <cell r="I130">
            <v>0</v>
          </cell>
          <cell r="J130">
            <v>0</v>
          </cell>
          <cell r="K130">
            <v>0</v>
          </cell>
          <cell r="L130">
            <v>8642561</v>
          </cell>
          <cell r="M130">
            <v>1426855</v>
          </cell>
          <cell r="N130">
            <v>7215706</v>
          </cell>
          <cell r="O130">
            <v>919.62</v>
          </cell>
          <cell r="P130">
            <v>0.2</v>
          </cell>
          <cell r="Q130">
            <v>1183</v>
          </cell>
          <cell r="R130">
            <v>0</v>
          </cell>
          <cell r="S130">
            <v>0</v>
          </cell>
          <cell r="T130">
            <v>7215706</v>
          </cell>
          <cell r="U130">
            <v>7846.4</v>
          </cell>
          <cell r="V130">
            <v>6688372</v>
          </cell>
          <cell r="W130">
            <v>7155.71</v>
          </cell>
          <cell r="X130">
            <v>355763</v>
          </cell>
          <cell r="Y130">
            <v>380.62</v>
          </cell>
          <cell r="Z130">
            <v>6775.09</v>
          </cell>
          <cell r="AA130">
            <v>342579</v>
          </cell>
          <cell r="AB130">
            <v>372.52</v>
          </cell>
          <cell r="AC130">
            <v>7473.88</v>
          </cell>
          <cell r="AD130">
            <v>0</v>
          </cell>
          <cell r="AE130">
            <v>0</v>
          </cell>
          <cell r="AF130">
            <v>7215706</v>
          </cell>
          <cell r="AG130">
            <v>7846.4</v>
          </cell>
          <cell r="AH130">
            <v>1.15388</v>
          </cell>
          <cell r="AI130">
            <v>1.2116</v>
          </cell>
          <cell r="AJ130">
            <v>0.83889999999999998</v>
          </cell>
          <cell r="AK130">
            <v>1.4442999999999999</v>
          </cell>
          <cell r="AL130">
            <v>1.8357000000000001</v>
          </cell>
          <cell r="AM130">
            <v>0</v>
          </cell>
          <cell r="AN130" t="str">
            <v/>
          </cell>
          <cell r="AO130">
            <v>1.4442999999999999</v>
          </cell>
          <cell r="AP130">
            <v>1.8357000000000001</v>
          </cell>
          <cell r="AQ130">
            <v>0</v>
          </cell>
          <cell r="AR130">
            <v>0</v>
          </cell>
          <cell r="AS130">
            <v>7215706</v>
          </cell>
          <cell r="AT130">
            <v>0.2</v>
          </cell>
          <cell r="AU130">
            <v>1183</v>
          </cell>
          <cell r="AV130">
            <v>7214523</v>
          </cell>
          <cell r="AW130">
            <v>0</v>
          </cell>
          <cell r="AX130">
            <v>0</v>
          </cell>
          <cell r="AY130" t="str">
            <v xml:space="preserve"> ||</v>
          </cell>
          <cell r="AZ130">
            <v>1.2116</v>
          </cell>
          <cell r="BA130">
            <v>1.4442999999999999</v>
          </cell>
          <cell r="BB130">
            <v>1.8357000000000001</v>
          </cell>
          <cell r="BC130">
            <v>0</v>
          </cell>
          <cell r="BD130">
            <v>1.15388</v>
          </cell>
          <cell r="BE130">
            <v>2.1899999999999999E-2</v>
          </cell>
          <cell r="BF130">
            <v>0</v>
          </cell>
        </row>
        <row r="131">
          <cell r="A131" t="str">
            <v>T118</v>
          </cell>
          <cell r="B131" t="str">
            <v>Maidstone</v>
          </cell>
          <cell r="E131" t="str">
            <v>Essex</v>
          </cell>
          <cell r="F131">
            <v>18</v>
          </cell>
          <cell r="H131">
            <v>292964</v>
          </cell>
          <cell r="I131">
            <v>0</v>
          </cell>
          <cell r="J131">
            <v>0</v>
          </cell>
          <cell r="K131">
            <v>0</v>
          </cell>
          <cell r="L131">
            <v>292964</v>
          </cell>
          <cell r="M131">
            <v>19030</v>
          </cell>
          <cell r="N131">
            <v>273934</v>
          </cell>
          <cell r="O131">
            <v>32.700000000000003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273934</v>
          </cell>
          <cell r="U131">
            <v>8377.19</v>
          </cell>
          <cell r="V131">
            <v>206140</v>
          </cell>
          <cell r="W131">
            <v>6767.56</v>
          </cell>
          <cell r="X131">
            <v>0</v>
          </cell>
          <cell r="Y131">
            <v>0</v>
          </cell>
          <cell r="Z131">
            <v>6767.56</v>
          </cell>
          <cell r="AA131">
            <v>0</v>
          </cell>
          <cell r="AB131">
            <v>0</v>
          </cell>
          <cell r="AC131">
            <v>8377.19</v>
          </cell>
          <cell r="AD131">
            <v>0</v>
          </cell>
          <cell r="AE131">
            <v>0</v>
          </cell>
          <cell r="AF131">
            <v>273934</v>
          </cell>
          <cell r="AG131">
            <v>8377.19</v>
          </cell>
          <cell r="AH131">
            <v>1.23194</v>
          </cell>
          <cell r="AI131">
            <v>1.2935000000000001</v>
          </cell>
          <cell r="AJ131">
            <v>1.0356000000000001</v>
          </cell>
          <cell r="AK131">
            <v>1.2490000000000001</v>
          </cell>
          <cell r="AL131">
            <v>1.4871000000000001</v>
          </cell>
          <cell r="AM131">
            <v>0</v>
          </cell>
          <cell r="AN131" t="str">
            <v/>
          </cell>
          <cell r="AO131">
            <v>1.2490000000000001</v>
          </cell>
          <cell r="AP131">
            <v>1.4871000000000001</v>
          </cell>
          <cell r="AQ131">
            <v>0</v>
          </cell>
          <cell r="AR131">
            <v>0</v>
          </cell>
          <cell r="AS131">
            <v>273934</v>
          </cell>
          <cell r="AT131">
            <v>0</v>
          </cell>
          <cell r="AU131">
            <v>0</v>
          </cell>
          <cell r="AV131">
            <v>273934</v>
          </cell>
          <cell r="AW131">
            <v>0</v>
          </cell>
          <cell r="AX131">
            <v>0</v>
          </cell>
          <cell r="AY131" t="str">
            <v xml:space="preserve"> ||</v>
          </cell>
          <cell r="AZ131">
            <v>1.2935000000000001</v>
          </cell>
          <cell r="BA131">
            <v>1.2490000000000001</v>
          </cell>
          <cell r="BB131">
            <v>1.4871000000000001</v>
          </cell>
          <cell r="BC131">
            <v>0</v>
          </cell>
          <cell r="BD131">
            <v>1.23194</v>
          </cell>
          <cell r="BE131">
            <v>2.3400000000000001E-2</v>
          </cell>
          <cell r="BF131">
            <v>0</v>
          </cell>
        </row>
        <row r="132">
          <cell r="A132" t="str">
            <v>T119</v>
          </cell>
          <cell r="B132" t="str">
            <v>Manchester</v>
          </cell>
          <cell r="E132" t="str">
            <v>Bennington</v>
          </cell>
          <cell r="F132">
            <v>6</v>
          </cell>
          <cell r="H132">
            <v>8698843</v>
          </cell>
          <cell r="I132">
            <v>67422</v>
          </cell>
          <cell r="J132">
            <v>11399</v>
          </cell>
          <cell r="K132">
            <v>56023</v>
          </cell>
          <cell r="L132">
            <v>8631421</v>
          </cell>
          <cell r="M132">
            <v>1420753</v>
          </cell>
          <cell r="N132">
            <v>7210668</v>
          </cell>
          <cell r="O132">
            <v>750.93</v>
          </cell>
          <cell r="P132">
            <v>0.36</v>
          </cell>
          <cell r="Q132">
            <v>2130</v>
          </cell>
          <cell r="R132">
            <v>0</v>
          </cell>
          <cell r="S132">
            <v>31280</v>
          </cell>
          <cell r="T132">
            <v>7179388</v>
          </cell>
          <cell r="U132">
            <v>9560.66</v>
          </cell>
          <cell r="V132">
            <v>6636527</v>
          </cell>
          <cell r="W132">
            <v>8729.2900000000009</v>
          </cell>
          <cell r="X132">
            <v>215370</v>
          </cell>
          <cell r="Y132">
            <v>283.27999999999997</v>
          </cell>
          <cell r="Z132">
            <v>8446.01</v>
          </cell>
          <cell r="AA132">
            <v>130294</v>
          </cell>
          <cell r="AB132">
            <v>173.51</v>
          </cell>
          <cell r="AC132">
            <v>9387.15</v>
          </cell>
          <cell r="AD132">
            <v>0</v>
          </cell>
          <cell r="AE132">
            <v>0</v>
          </cell>
          <cell r="AF132">
            <v>7179388</v>
          </cell>
          <cell r="AG132">
            <v>9560.66</v>
          </cell>
          <cell r="AH132">
            <v>1.40598</v>
          </cell>
          <cell r="AI132">
            <v>1.4762999999999999</v>
          </cell>
          <cell r="AJ132">
            <v>0.74769999999999992</v>
          </cell>
          <cell r="AK132">
            <v>1.9744999999999999</v>
          </cell>
          <cell r="AL132">
            <v>2.0596000000000001</v>
          </cell>
          <cell r="AM132">
            <v>0</v>
          </cell>
          <cell r="AN132" t="str">
            <v/>
          </cell>
          <cell r="AO132">
            <v>1.9744999999999999</v>
          </cell>
          <cell r="AP132">
            <v>2.0596000000000001</v>
          </cell>
          <cell r="AQ132">
            <v>0</v>
          </cell>
          <cell r="AR132">
            <v>0</v>
          </cell>
          <cell r="AS132">
            <v>7179388</v>
          </cell>
          <cell r="AT132">
            <v>0.36</v>
          </cell>
          <cell r="AU132">
            <v>2130</v>
          </cell>
          <cell r="AV132">
            <v>7177258</v>
          </cell>
          <cell r="AW132">
            <v>0</v>
          </cell>
          <cell r="AX132">
            <v>0</v>
          </cell>
          <cell r="AY132" t="str">
            <v xml:space="preserve"> ||</v>
          </cell>
          <cell r="AZ132">
            <v>1.4762999999999999</v>
          </cell>
          <cell r="BA132">
            <v>1.9744999999999999</v>
          </cell>
          <cell r="BB132">
            <v>2.0596000000000001</v>
          </cell>
          <cell r="BC132">
            <v>0</v>
          </cell>
          <cell r="BD132">
            <v>1.40598</v>
          </cell>
          <cell r="BE132">
            <v>2.6700000000000002E-2</v>
          </cell>
          <cell r="BF132">
            <v>0</v>
          </cell>
        </row>
        <row r="133">
          <cell r="A133" t="str">
            <v>T120</v>
          </cell>
          <cell r="B133" t="str">
            <v>Marlboro</v>
          </cell>
          <cell r="E133" t="str">
            <v>Windham</v>
          </cell>
          <cell r="F133">
            <v>46</v>
          </cell>
          <cell r="H133">
            <v>1767961</v>
          </cell>
          <cell r="I133">
            <v>0</v>
          </cell>
          <cell r="J133">
            <v>0</v>
          </cell>
          <cell r="K133">
            <v>0</v>
          </cell>
          <cell r="L133">
            <v>1767961</v>
          </cell>
          <cell r="M133">
            <v>438047</v>
          </cell>
          <cell r="N133">
            <v>1329914</v>
          </cell>
          <cell r="O133">
            <v>135.62</v>
          </cell>
          <cell r="P133">
            <v>4.59</v>
          </cell>
          <cell r="Q133">
            <v>27154</v>
          </cell>
          <cell r="R133">
            <v>0</v>
          </cell>
          <cell r="S133">
            <v>0</v>
          </cell>
          <cell r="T133">
            <v>1329914</v>
          </cell>
          <cell r="U133">
            <v>9806.18</v>
          </cell>
          <cell r="V133">
            <v>1472481</v>
          </cell>
          <cell r="W133">
            <v>10477.31</v>
          </cell>
          <cell r="X133">
            <v>60861</v>
          </cell>
          <cell r="Y133">
            <v>433.05</v>
          </cell>
          <cell r="Z133">
            <v>10044.26</v>
          </cell>
          <cell r="AA133">
            <v>24645</v>
          </cell>
          <cell r="AB133">
            <v>181.72</v>
          </cell>
          <cell r="AC133">
            <v>9624.4599999999991</v>
          </cell>
          <cell r="AD133">
            <v>0</v>
          </cell>
          <cell r="AE133">
            <v>0</v>
          </cell>
          <cell r="AF133">
            <v>1329914</v>
          </cell>
          <cell r="AG133">
            <v>9806.18</v>
          </cell>
          <cell r="AH133">
            <v>1.4420900000000001</v>
          </cell>
          <cell r="AI133">
            <v>1.5142</v>
          </cell>
          <cell r="AJ133">
            <v>0.74829999999999997</v>
          </cell>
          <cell r="AK133">
            <v>2.0234999999999999</v>
          </cell>
          <cell r="AL133">
            <v>2.0579999999999998</v>
          </cell>
          <cell r="AM133">
            <v>0</v>
          </cell>
          <cell r="AN133" t="str">
            <v/>
          </cell>
          <cell r="AO133">
            <v>2.0234999999999999</v>
          </cell>
          <cell r="AP133">
            <v>2.0579999999999998</v>
          </cell>
          <cell r="AQ133">
            <v>0</v>
          </cell>
          <cell r="AR133">
            <v>0</v>
          </cell>
          <cell r="AS133">
            <v>1329914</v>
          </cell>
          <cell r="AT133">
            <v>4.59</v>
          </cell>
          <cell r="AU133">
            <v>27154</v>
          </cell>
          <cell r="AV133">
            <v>1302760</v>
          </cell>
          <cell r="AW133">
            <v>0</v>
          </cell>
          <cell r="AX133">
            <v>0</v>
          </cell>
          <cell r="AY133" t="str">
            <v xml:space="preserve"> ||</v>
          </cell>
          <cell r="AZ133">
            <v>1.5142</v>
          </cell>
          <cell r="BA133">
            <v>2.0234999999999999</v>
          </cell>
          <cell r="BB133">
            <v>2.0579999999999998</v>
          </cell>
          <cell r="BC133">
            <v>0</v>
          </cell>
          <cell r="BD133">
            <v>1.4420900000000001</v>
          </cell>
          <cell r="BE133">
            <v>2.7400000000000001E-2</v>
          </cell>
          <cell r="BF133">
            <v>0</v>
          </cell>
        </row>
        <row r="134">
          <cell r="A134" t="str">
            <v>T121</v>
          </cell>
          <cell r="B134" t="str">
            <v>Marshfield</v>
          </cell>
          <cell r="E134" t="str">
            <v>Washington</v>
          </cell>
          <cell r="F134">
            <v>41</v>
          </cell>
          <cell r="H134">
            <v>2817957</v>
          </cell>
          <cell r="I134">
            <v>0</v>
          </cell>
          <cell r="J134">
            <v>0</v>
          </cell>
          <cell r="K134">
            <v>0</v>
          </cell>
          <cell r="L134">
            <v>2817957</v>
          </cell>
          <cell r="M134">
            <v>493352</v>
          </cell>
          <cell r="N134">
            <v>2324605</v>
          </cell>
          <cell r="O134">
            <v>291.68</v>
          </cell>
          <cell r="P134">
            <v>3.83</v>
          </cell>
          <cell r="Q134">
            <v>22658</v>
          </cell>
          <cell r="R134">
            <v>0</v>
          </cell>
          <cell r="S134">
            <v>0</v>
          </cell>
          <cell r="T134">
            <v>2324605</v>
          </cell>
          <cell r="U134">
            <v>7969.71</v>
          </cell>
          <cell r="V134">
            <v>2332773</v>
          </cell>
          <cell r="W134">
            <v>8634.14</v>
          </cell>
          <cell r="X134">
            <v>31336</v>
          </cell>
          <cell r="Y134">
            <v>115.98</v>
          </cell>
          <cell r="Z134">
            <v>8518.16</v>
          </cell>
          <cell r="AA134">
            <v>28900</v>
          </cell>
          <cell r="AB134">
            <v>99.08</v>
          </cell>
          <cell r="AC134">
            <v>7870.63</v>
          </cell>
          <cell r="AD134">
            <v>0</v>
          </cell>
          <cell r="AE134">
            <v>0</v>
          </cell>
          <cell r="AF134">
            <v>2324605</v>
          </cell>
          <cell r="AG134">
            <v>7969.71</v>
          </cell>
          <cell r="AH134">
            <v>1.1720200000000001</v>
          </cell>
          <cell r="AI134">
            <v>1.2305999999999999</v>
          </cell>
          <cell r="AJ134">
            <v>0.99670000000000003</v>
          </cell>
          <cell r="AK134">
            <v>1.2346999999999999</v>
          </cell>
          <cell r="AL134">
            <v>1.5450999999999999</v>
          </cell>
          <cell r="AM134">
            <v>0</v>
          </cell>
          <cell r="AN134" t="str">
            <v/>
          </cell>
          <cell r="AO134">
            <v>1.2346999999999999</v>
          </cell>
          <cell r="AP134">
            <v>1.5450999999999999</v>
          </cell>
          <cell r="AQ134">
            <v>0</v>
          </cell>
          <cell r="AR134">
            <v>0</v>
          </cell>
          <cell r="AS134">
            <v>2324605</v>
          </cell>
          <cell r="AT134">
            <v>3.83</v>
          </cell>
          <cell r="AU134">
            <v>22658</v>
          </cell>
          <cell r="AV134">
            <v>2301947</v>
          </cell>
          <cell r="AW134">
            <v>0</v>
          </cell>
          <cell r="AX134">
            <v>0</v>
          </cell>
          <cell r="AY134" t="str">
            <v xml:space="preserve"> ||</v>
          </cell>
          <cell r="AZ134">
            <v>1.2305999999999999</v>
          </cell>
          <cell r="BA134">
            <v>1.2346999999999999</v>
          </cell>
          <cell r="BB134">
            <v>1.5450999999999999</v>
          </cell>
          <cell r="BC134">
            <v>0</v>
          </cell>
          <cell r="BD134">
            <v>1.1720200000000001</v>
          </cell>
          <cell r="BE134">
            <v>2.23E-2</v>
          </cell>
          <cell r="BF134">
            <v>0</v>
          </cell>
        </row>
        <row r="135">
          <cell r="A135" t="str">
            <v>T122</v>
          </cell>
          <cell r="B135" t="str">
            <v>Mendon</v>
          </cell>
          <cell r="E135" t="str">
            <v>Rutland</v>
          </cell>
          <cell r="F135">
            <v>36</v>
          </cell>
          <cell r="H135">
            <v>2192454</v>
          </cell>
          <cell r="I135">
            <v>0</v>
          </cell>
          <cell r="J135">
            <v>0</v>
          </cell>
          <cell r="K135">
            <v>0</v>
          </cell>
          <cell r="L135">
            <v>2192454</v>
          </cell>
          <cell r="M135">
            <v>279790</v>
          </cell>
          <cell r="N135">
            <v>1912664</v>
          </cell>
          <cell r="O135">
            <v>204.01</v>
          </cell>
          <cell r="P135">
            <v>2.83</v>
          </cell>
          <cell r="Q135">
            <v>16742</v>
          </cell>
          <cell r="R135">
            <v>0</v>
          </cell>
          <cell r="S135">
            <v>0</v>
          </cell>
          <cell r="T135">
            <v>1912664</v>
          </cell>
          <cell r="U135">
            <v>9375.34</v>
          </cell>
          <cell r="V135">
            <v>1758560</v>
          </cell>
          <cell r="W135">
            <v>9210.01</v>
          </cell>
          <cell r="X135">
            <v>82129</v>
          </cell>
          <cell r="Y135">
            <v>430.13</v>
          </cell>
          <cell r="Z135">
            <v>8779.8799999999992</v>
          </cell>
          <cell r="AA135">
            <v>86092</v>
          </cell>
          <cell r="AB135">
            <v>422</v>
          </cell>
          <cell r="AC135">
            <v>8953.34</v>
          </cell>
          <cell r="AD135">
            <v>0</v>
          </cell>
          <cell r="AE135">
            <v>0</v>
          </cell>
          <cell r="AF135">
            <v>1912664</v>
          </cell>
          <cell r="AG135">
            <v>9375.34</v>
          </cell>
          <cell r="AH135">
            <v>1.37873</v>
          </cell>
          <cell r="AI135">
            <v>1.4477</v>
          </cell>
          <cell r="AJ135">
            <v>0.8377</v>
          </cell>
          <cell r="AK135">
            <v>1.7282</v>
          </cell>
          <cell r="AL135">
            <v>1.8384</v>
          </cell>
          <cell r="AM135">
            <v>0</v>
          </cell>
          <cell r="AN135" t="str">
            <v/>
          </cell>
          <cell r="AO135">
            <v>1.7282</v>
          </cell>
          <cell r="AP135">
            <v>1.8384</v>
          </cell>
          <cell r="AQ135">
            <v>0</v>
          </cell>
          <cell r="AR135">
            <v>0</v>
          </cell>
          <cell r="AS135">
            <v>1912664</v>
          </cell>
          <cell r="AT135">
            <v>2.83</v>
          </cell>
          <cell r="AU135">
            <v>16742</v>
          </cell>
          <cell r="AV135">
            <v>1895922</v>
          </cell>
          <cell r="AW135">
            <v>0</v>
          </cell>
          <cell r="AX135">
            <v>0</v>
          </cell>
          <cell r="AY135" t="str">
            <v xml:space="preserve"> ||</v>
          </cell>
          <cell r="AZ135">
            <v>1.4477</v>
          </cell>
          <cell r="BA135">
            <v>1.7282</v>
          </cell>
          <cell r="BB135">
            <v>1.8384</v>
          </cell>
          <cell r="BC135">
            <v>0</v>
          </cell>
          <cell r="BD135">
            <v>1.37873</v>
          </cell>
          <cell r="BE135">
            <v>2.6200000000000001E-2</v>
          </cell>
          <cell r="BF135">
            <v>0</v>
          </cell>
        </row>
        <row r="136">
          <cell r="A136" t="str">
            <v>T123</v>
          </cell>
          <cell r="B136" t="str">
            <v>Middlebury ID</v>
          </cell>
          <cell r="E136" t="str">
            <v>Addison</v>
          </cell>
          <cell r="F136">
            <v>3</v>
          </cell>
          <cell r="H136">
            <v>11818508</v>
          </cell>
          <cell r="I136">
            <v>0</v>
          </cell>
          <cell r="J136">
            <v>0</v>
          </cell>
          <cell r="K136">
            <v>0</v>
          </cell>
          <cell r="L136">
            <v>11818508</v>
          </cell>
          <cell r="M136">
            <v>681147</v>
          </cell>
          <cell r="N136">
            <v>11137361</v>
          </cell>
          <cell r="O136">
            <v>982.22</v>
          </cell>
          <cell r="P136">
            <v>37.42</v>
          </cell>
          <cell r="Q136">
            <v>221377</v>
          </cell>
          <cell r="R136">
            <v>0</v>
          </cell>
          <cell r="S136">
            <v>0</v>
          </cell>
          <cell r="T136">
            <v>11137361</v>
          </cell>
          <cell r="U136">
            <v>11338.97</v>
          </cell>
          <cell r="V136">
            <v>10892789</v>
          </cell>
          <cell r="W136">
            <v>11035.81</v>
          </cell>
          <cell r="X136">
            <v>871318</v>
          </cell>
          <cell r="Y136">
            <v>882.76</v>
          </cell>
          <cell r="Z136">
            <v>10153.049999999999</v>
          </cell>
          <cell r="AA136">
            <v>661976</v>
          </cell>
          <cell r="AB136">
            <v>673.96</v>
          </cell>
          <cell r="AC136">
            <v>10665.01</v>
          </cell>
          <cell r="AD136">
            <v>0</v>
          </cell>
          <cell r="AE136">
            <v>0</v>
          </cell>
          <cell r="AF136">
            <v>11137361</v>
          </cell>
          <cell r="AG136">
            <v>11338.97</v>
          </cell>
          <cell r="AH136">
            <v>1.6675</v>
          </cell>
          <cell r="AI136">
            <v>1.7508999999999999</v>
          </cell>
          <cell r="AJ136">
            <v>0.77370000000000005</v>
          </cell>
          <cell r="AK136">
            <v>2.2629999999999999</v>
          </cell>
          <cell r="AL136">
            <v>1.9903999999999999</v>
          </cell>
          <cell r="AM136">
            <v>0</v>
          </cell>
          <cell r="AN136" t="str">
            <v/>
          </cell>
          <cell r="AO136">
            <v>2.2629999999999999</v>
          </cell>
          <cell r="AP136">
            <v>1.9903999999999999</v>
          </cell>
          <cell r="AQ136">
            <v>0</v>
          </cell>
          <cell r="AR136">
            <v>0</v>
          </cell>
          <cell r="AS136">
            <v>11137361</v>
          </cell>
          <cell r="AT136">
            <v>37.42</v>
          </cell>
          <cell r="AU136">
            <v>221377</v>
          </cell>
          <cell r="AV136">
            <v>10915984</v>
          </cell>
          <cell r="AW136">
            <v>0</v>
          </cell>
          <cell r="AX136">
            <v>0</v>
          </cell>
          <cell r="AY136" t="str">
            <v xml:space="preserve"> ||</v>
          </cell>
          <cell r="AZ136">
            <v>1.7508999999999999</v>
          </cell>
          <cell r="BA136">
            <v>2.2629999999999999</v>
          </cell>
          <cell r="BB136">
            <v>1.9903999999999999</v>
          </cell>
          <cell r="BC136">
            <v>0</v>
          </cell>
          <cell r="BD136">
            <v>1.6675</v>
          </cell>
          <cell r="BE136">
            <v>3.1699999999999999E-2</v>
          </cell>
          <cell r="BF136">
            <v>0</v>
          </cell>
        </row>
        <row r="137">
          <cell r="A137" t="str">
            <v>T124</v>
          </cell>
          <cell r="B137" t="str">
            <v>Middlesex</v>
          </cell>
          <cell r="E137" t="str">
            <v>Washington</v>
          </cell>
          <cell r="F137">
            <v>32</v>
          </cell>
          <cell r="H137">
            <v>3283377</v>
          </cell>
          <cell r="I137">
            <v>0</v>
          </cell>
          <cell r="J137">
            <v>0</v>
          </cell>
          <cell r="K137">
            <v>0</v>
          </cell>
          <cell r="L137">
            <v>3283377</v>
          </cell>
          <cell r="M137">
            <v>311895</v>
          </cell>
          <cell r="N137">
            <v>2971482</v>
          </cell>
          <cell r="O137">
            <v>286.29000000000002</v>
          </cell>
          <cell r="P137">
            <v>2.39</v>
          </cell>
          <cell r="Q137">
            <v>14139</v>
          </cell>
          <cell r="R137">
            <v>0</v>
          </cell>
          <cell r="S137">
            <v>0</v>
          </cell>
          <cell r="T137">
            <v>2971482</v>
          </cell>
          <cell r="U137">
            <v>10379.27</v>
          </cell>
          <cell r="V137">
            <v>2846719</v>
          </cell>
          <cell r="W137">
            <v>9672.19</v>
          </cell>
          <cell r="X137">
            <v>56057</v>
          </cell>
          <cell r="Y137">
            <v>190.46</v>
          </cell>
          <cell r="Z137">
            <v>9481.73</v>
          </cell>
          <cell r="AA137">
            <v>218952</v>
          </cell>
          <cell r="AB137">
            <v>764.79</v>
          </cell>
          <cell r="AC137">
            <v>9614.48</v>
          </cell>
          <cell r="AD137">
            <v>0</v>
          </cell>
          <cell r="AE137">
            <v>0</v>
          </cell>
          <cell r="AF137">
            <v>2971482</v>
          </cell>
          <cell r="AG137">
            <v>10379.27</v>
          </cell>
          <cell r="AH137">
            <v>1.5263599999999999</v>
          </cell>
          <cell r="AI137">
            <v>1.6027</v>
          </cell>
          <cell r="AJ137">
            <v>1.1525000000000001</v>
          </cell>
          <cell r="AK137">
            <v>1.3906000000000001</v>
          </cell>
          <cell r="AL137">
            <v>1.3362000000000001</v>
          </cell>
          <cell r="AM137">
            <v>1.1525000000000001</v>
          </cell>
          <cell r="AN137" t="str">
            <v>Reappraised</v>
          </cell>
          <cell r="AO137">
            <v>1.3906000000000001</v>
          </cell>
          <cell r="AP137">
            <v>1.3362000000000001</v>
          </cell>
          <cell r="AQ137">
            <v>0</v>
          </cell>
          <cell r="AR137">
            <v>0</v>
          </cell>
          <cell r="AS137">
            <v>2971482</v>
          </cell>
          <cell r="AT137">
            <v>2.39</v>
          </cell>
          <cell r="AU137">
            <v>14139</v>
          </cell>
          <cell r="AV137">
            <v>2957343</v>
          </cell>
          <cell r="AW137">
            <v>0</v>
          </cell>
          <cell r="AX137">
            <v>0</v>
          </cell>
          <cell r="AY137" t="str">
            <v xml:space="preserve"> ||</v>
          </cell>
          <cell r="AZ137">
            <v>1.6027</v>
          </cell>
          <cell r="BA137">
            <v>1.3906000000000001</v>
          </cell>
          <cell r="BB137">
            <v>1.3362000000000001</v>
          </cell>
          <cell r="BC137">
            <v>0</v>
          </cell>
          <cell r="BD137">
            <v>1.5263599999999999</v>
          </cell>
          <cell r="BE137">
            <v>2.9000000000000001E-2</v>
          </cell>
          <cell r="BF137">
            <v>0</v>
          </cell>
        </row>
        <row r="138">
          <cell r="A138" t="str">
            <v>T125</v>
          </cell>
          <cell r="B138" t="str">
            <v>Middletown Springs</v>
          </cell>
          <cell r="E138" t="str">
            <v>Rutland</v>
          </cell>
          <cell r="F138">
            <v>38</v>
          </cell>
          <cell r="H138">
            <v>1428763</v>
          </cell>
          <cell r="I138">
            <v>0</v>
          </cell>
          <cell r="J138">
            <v>0</v>
          </cell>
          <cell r="K138">
            <v>0</v>
          </cell>
          <cell r="L138">
            <v>1428763</v>
          </cell>
          <cell r="M138">
            <v>185747</v>
          </cell>
          <cell r="N138">
            <v>1243016</v>
          </cell>
          <cell r="O138">
            <v>122.83</v>
          </cell>
          <cell r="P138">
            <v>3.42</v>
          </cell>
          <cell r="Q138">
            <v>20233</v>
          </cell>
          <cell r="R138">
            <v>0</v>
          </cell>
          <cell r="S138">
            <v>0</v>
          </cell>
          <cell r="T138">
            <v>1243016</v>
          </cell>
          <cell r="U138">
            <v>10119.81</v>
          </cell>
          <cell r="V138">
            <v>1200595</v>
          </cell>
          <cell r="W138">
            <v>9432.7099999999991</v>
          </cell>
          <cell r="X138">
            <v>0</v>
          </cell>
          <cell r="Y138">
            <v>0</v>
          </cell>
          <cell r="Z138">
            <v>9432.7099999999991</v>
          </cell>
          <cell r="AA138">
            <v>68997</v>
          </cell>
          <cell r="AB138">
            <v>561.73</v>
          </cell>
          <cell r="AC138">
            <v>9558.08</v>
          </cell>
          <cell r="AD138">
            <v>0</v>
          </cell>
          <cell r="AE138">
            <v>0</v>
          </cell>
          <cell r="AF138">
            <v>1243016</v>
          </cell>
          <cell r="AG138">
            <v>10119.81</v>
          </cell>
          <cell r="AH138">
            <v>1.48821</v>
          </cell>
          <cell r="AI138">
            <v>1.5626</v>
          </cell>
          <cell r="AJ138">
            <v>1.0524</v>
          </cell>
          <cell r="AK138">
            <v>1.4847999999999999</v>
          </cell>
          <cell r="AL138">
            <v>1.4633</v>
          </cell>
          <cell r="AM138">
            <v>0</v>
          </cell>
          <cell r="AN138" t="str">
            <v/>
          </cell>
          <cell r="AO138">
            <v>1.4847999999999999</v>
          </cell>
          <cell r="AP138">
            <v>1.4633</v>
          </cell>
          <cell r="AQ138">
            <v>0</v>
          </cell>
          <cell r="AR138">
            <v>0</v>
          </cell>
          <cell r="AS138">
            <v>1243016</v>
          </cell>
          <cell r="AT138">
            <v>3.42</v>
          </cell>
          <cell r="AU138">
            <v>20233</v>
          </cell>
          <cell r="AV138">
            <v>1222783</v>
          </cell>
          <cell r="AW138">
            <v>0</v>
          </cell>
          <cell r="AX138">
            <v>0</v>
          </cell>
          <cell r="AY138" t="str">
            <v xml:space="preserve"> ||</v>
          </cell>
          <cell r="AZ138">
            <v>1.5626</v>
          </cell>
          <cell r="BA138">
            <v>1.4847999999999999</v>
          </cell>
          <cell r="BB138">
            <v>1.4633</v>
          </cell>
          <cell r="BC138">
            <v>0</v>
          </cell>
          <cell r="BD138">
            <v>1.48821</v>
          </cell>
          <cell r="BE138">
            <v>2.8299999999999999E-2</v>
          </cell>
          <cell r="BF138">
            <v>0</v>
          </cell>
        </row>
        <row r="139">
          <cell r="A139" t="str">
            <v>T126</v>
          </cell>
          <cell r="B139" t="str">
            <v>Milton</v>
          </cell>
          <cell r="E139" t="str">
            <v>Chittenden</v>
          </cell>
          <cell r="F139">
            <v>10</v>
          </cell>
          <cell r="H139">
            <v>16732791</v>
          </cell>
          <cell r="I139">
            <v>0</v>
          </cell>
          <cell r="J139">
            <v>0</v>
          </cell>
          <cell r="K139">
            <v>0</v>
          </cell>
          <cell r="L139">
            <v>16732791</v>
          </cell>
          <cell r="M139">
            <v>2857750</v>
          </cell>
          <cell r="N139">
            <v>13875041</v>
          </cell>
          <cell r="O139">
            <v>1771.77</v>
          </cell>
          <cell r="P139">
            <v>41.88</v>
          </cell>
          <cell r="Q139">
            <v>247762</v>
          </cell>
          <cell r="R139">
            <v>0</v>
          </cell>
          <cell r="S139">
            <v>0</v>
          </cell>
          <cell r="T139">
            <v>13875041</v>
          </cell>
          <cell r="U139">
            <v>7831.18</v>
          </cell>
          <cell r="V139">
            <v>12992910</v>
          </cell>
          <cell r="W139">
            <v>7250.1</v>
          </cell>
          <cell r="X139">
            <v>413057.55</v>
          </cell>
          <cell r="Y139">
            <v>230.49</v>
          </cell>
          <cell r="Z139">
            <v>7019.61</v>
          </cell>
          <cell r="AA139">
            <v>469477</v>
          </cell>
          <cell r="AB139">
            <v>264.98</v>
          </cell>
          <cell r="AC139">
            <v>7566.2</v>
          </cell>
          <cell r="AD139">
            <v>0</v>
          </cell>
          <cell r="AE139">
            <v>0</v>
          </cell>
          <cell r="AF139">
            <v>13875041</v>
          </cell>
          <cell r="AG139">
            <v>7831.18</v>
          </cell>
          <cell r="AH139">
            <v>1.15164</v>
          </cell>
          <cell r="AI139">
            <v>1.2092000000000001</v>
          </cell>
          <cell r="AJ139">
            <v>0.7498999999999999</v>
          </cell>
          <cell r="AK139">
            <v>1.6125</v>
          </cell>
          <cell r="AL139">
            <v>2.0535999999999999</v>
          </cell>
          <cell r="AM139">
            <v>0</v>
          </cell>
          <cell r="AN139" t="str">
            <v/>
          </cell>
          <cell r="AO139">
            <v>1.6125</v>
          </cell>
          <cell r="AP139">
            <v>2.0535999999999999</v>
          </cell>
          <cell r="AQ139">
            <v>0</v>
          </cell>
          <cell r="AR139">
            <v>0</v>
          </cell>
          <cell r="AS139">
            <v>13875041</v>
          </cell>
          <cell r="AT139">
            <v>41.88</v>
          </cell>
          <cell r="AU139">
            <v>247762</v>
          </cell>
          <cell r="AV139">
            <v>13627279</v>
          </cell>
          <cell r="AW139">
            <v>0</v>
          </cell>
          <cell r="AX139">
            <v>0</v>
          </cell>
          <cell r="AY139" t="str">
            <v xml:space="preserve"> ||</v>
          </cell>
          <cell r="AZ139">
            <v>1.2092000000000001</v>
          </cell>
          <cell r="BA139">
            <v>1.6125</v>
          </cell>
          <cell r="BB139">
            <v>2.0535999999999999</v>
          </cell>
          <cell r="BC139">
            <v>0</v>
          </cell>
          <cell r="BD139">
            <v>1.15164</v>
          </cell>
          <cell r="BE139">
            <v>2.1899999999999999E-2</v>
          </cell>
          <cell r="BF139">
            <v>0</v>
          </cell>
        </row>
        <row r="140">
          <cell r="A140" t="str">
            <v>T127</v>
          </cell>
          <cell r="B140" t="str">
            <v>Monkton</v>
          </cell>
          <cell r="E140" t="str">
            <v>Addison</v>
          </cell>
          <cell r="F140">
            <v>1</v>
          </cell>
          <cell r="H140">
            <v>3572254</v>
          </cell>
          <cell r="I140">
            <v>0</v>
          </cell>
          <cell r="J140">
            <v>0</v>
          </cell>
          <cell r="K140">
            <v>0</v>
          </cell>
          <cell r="L140">
            <v>3572254</v>
          </cell>
          <cell r="M140">
            <v>294949</v>
          </cell>
          <cell r="N140">
            <v>3277305</v>
          </cell>
          <cell r="O140">
            <v>343.5</v>
          </cell>
          <cell r="P140">
            <v>7</v>
          </cell>
          <cell r="Q140">
            <v>41412</v>
          </cell>
          <cell r="R140">
            <v>0</v>
          </cell>
          <cell r="S140">
            <v>0</v>
          </cell>
          <cell r="T140">
            <v>3277305</v>
          </cell>
          <cell r="U140">
            <v>9540.92</v>
          </cell>
          <cell r="V140">
            <v>3205234</v>
          </cell>
          <cell r="W140">
            <v>9578.16</v>
          </cell>
          <cell r="X140">
            <v>146506.21</v>
          </cell>
          <cell r="Y140">
            <v>437.8</v>
          </cell>
          <cell r="Z140">
            <v>9140.36</v>
          </cell>
          <cell r="AA140">
            <v>140870</v>
          </cell>
          <cell r="AB140">
            <v>410.1</v>
          </cell>
          <cell r="AC140">
            <v>9130.82</v>
          </cell>
          <cell r="AD140">
            <v>0</v>
          </cell>
          <cell r="AE140">
            <v>0</v>
          </cell>
          <cell r="AF140">
            <v>3277305</v>
          </cell>
          <cell r="AG140">
            <v>9540.92</v>
          </cell>
          <cell r="AH140">
            <v>1.4030800000000001</v>
          </cell>
          <cell r="AI140">
            <v>1.4732000000000001</v>
          </cell>
          <cell r="AJ140">
            <v>0.75180000000000002</v>
          </cell>
          <cell r="AK140">
            <v>1.9596</v>
          </cell>
          <cell r="AL140">
            <v>2.0484</v>
          </cell>
          <cell r="AM140">
            <v>0</v>
          </cell>
          <cell r="AN140" t="str">
            <v/>
          </cell>
          <cell r="AO140">
            <v>1.9596</v>
          </cell>
          <cell r="AP140">
            <v>2.0484</v>
          </cell>
          <cell r="AQ140">
            <v>0</v>
          </cell>
          <cell r="AR140">
            <v>0</v>
          </cell>
          <cell r="AS140">
            <v>3277305</v>
          </cell>
          <cell r="AT140">
            <v>7</v>
          </cell>
          <cell r="AU140">
            <v>41412</v>
          </cell>
          <cell r="AV140">
            <v>3235893</v>
          </cell>
          <cell r="AW140">
            <v>0</v>
          </cell>
          <cell r="AX140">
            <v>0</v>
          </cell>
          <cell r="AY140" t="str">
            <v xml:space="preserve"> ||</v>
          </cell>
          <cell r="AZ140">
            <v>1.4732000000000001</v>
          </cell>
          <cell r="BA140">
            <v>1.9596</v>
          </cell>
          <cell r="BB140">
            <v>2.0484</v>
          </cell>
          <cell r="BC140">
            <v>0</v>
          </cell>
          <cell r="BD140">
            <v>1.4030800000000001</v>
          </cell>
          <cell r="BE140">
            <v>2.6700000000000002E-2</v>
          </cell>
          <cell r="BF140">
            <v>0</v>
          </cell>
        </row>
        <row r="141">
          <cell r="A141" t="str">
            <v>T128</v>
          </cell>
          <cell r="B141" t="str">
            <v>Montgomery</v>
          </cell>
          <cell r="E141" t="str">
            <v>Franklin</v>
          </cell>
          <cell r="F141">
            <v>20</v>
          </cell>
          <cell r="H141">
            <v>1891547</v>
          </cell>
          <cell r="I141">
            <v>0</v>
          </cell>
          <cell r="J141">
            <v>0</v>
          </cell>
          <cell r="K141">
            <v>0</v>
          </cell>
          <cell r="L141">
            <v>1891547</v>
          </cell>
          <cell r="M141">
            <v>360749</v>
          </cell>
          <cell r="N141">
            <v>1530798</v>
          </cell>
          <cell r="O141">
            <v>183.81</v>
          </cell>
          <cell r="P141">
            <v>3.23</v>
          </cell>
          <cell r="Q141">
            <v>19109</v>
          </cell>
          <cell r="R141">
            <v>0</v>
          </cell>
          <cell r="S141">
            <v>0</v>
          </cell>
          <cell r="T141">
            <v>1530798</v>
          </cell>
          <cell r="U141">
            <v>8328.15</v>
          </cell>
          <cell r="V141">
            <v>1315334</v>
          </cell>
          <cell r="W141">
            <v>7131.11</v>
          </cell>
          <cell r="X141">
            <v>87467</v>
          </cell>
          <cell r="Y141">
            <v>474.2</v>
          </cell>
          <cell r="Z141">
            <v>6656.91</v>
          </cell>
          <cell r="AA141">
            <v>64536</v>
          </cell>
          <cell r="AB141">
            <v>351.1</v>
          </cell>
          <cell r="AC141">
            <v>7977.05</v>
          </cell>
          <cell r="AD141">
            <v>0</v>
          </cell>
          <cell r="AE141">
            <v>0</v>
          </cell>
          <cell r="AF141">
            <v>1530798</v>
          </cell>
          <cell r="AG141">
            <v>8328.15</v>
          </cell>
          <cell r="AH141">
            <v>1.2247300000000001</v>
          </cell>
          <cell r="AI141">
            <v>1.286</v>
          </cell>
          <cell r="AJ141">
            <v>1.2649999999999999</v>
          </cell>
          <cell r="AK141">
            <v>1.0165999999999999</v>
          </cell>
          <cell r="AL141">
            <v>1.2174</v>
          </cell>
          <cell r="AM141">
            <v>1.2649999999999999</v>
          </cell>
          <cell r="AN141" t="str">
            <v>Reappraised</v>
          </cell>
          <cell r="AO141">
            <v>1.0165999999999999</v>
          </cell>
          <cell r="AP141">
            <v>1.2174</v>
          </cell>
          <cell r="AQ141">
            <v>0</v>
          </cell>
          <cell r="AR141">
            <v>0</v>
          </cell>
          <cell r="AS141">
            <v>1530798</v>
          </cell>
          <cell r="AT141">
            <v>3.23</v>
          </cell>
          <cell r="AU141">
            <v>19109</v>
          </cell>
          <cell r="AV141">
            <v>1511689</v>
          </cell>
          <cell r="AW141">
            <v>0</v>
          </cell>
          <cell r="AX141">
            <v>0</v>
          </cell>
          <cell r="AY141" t="str">
            <v xml:space="preserve"> ||</v>
          </cell>
          <cell r="AZ141">
            <v>1.286</v>
          </cell>
          <cell r="BA141">
            <v>1.0165999999999999</v>
          </cell>
          <cell r="BB141">
            <v>1.2174</v>
          </cell>
          <cell r="BC141">
            <v>0</v>
          </cell>
          <cell r="BD141">
            <v>1.2247300000000001</v>
          </cell>
          <cell r="BE141">
            <v>2.3300000000000001E-2</v>
          </cell>
          <cell r="BF141">
            <v>0</v>
          </cell>
        </row>
        <row r="142">
          <cell r="A142" t="str">
            <v>T129</v>
          </cell>
          <cell r="B142" t="str">
            <v>Montpelier</v>
          </cell>
          <cell r="E142" t="str">
            <v>Washington</v>
          </cell>
          <cell r="F142">
            <v>45</v>
          </cell>
          <cell r="H142">
            <v>12514735</v>
          </cell>
          <cell r="I142">
            <v>0</v>
          </cell>
          <cell r="J142">
            <v>0</v>
          </cell>
          <cell r="K142">
            <v>0</v>
          </cell>
          <cell r="L142">
            <v>12514735</v>
          </cell>
          <cell r="M142">
            <v>2101668</v>
          </cell>
          <cell r="N142">
            <v>10413067</v>
          </cell>
          <cell r="O142">
            <v>1113.3499999999999</v>
          </cell>
          <cell r="P142">
            <v>14.83</v>
          </cell>
          <cell r="Q142">
            <v>87734</v>
          </cell>
          <cell r="R142">
            <v>0</v>
          </cell>
          <cell r="S142">
            <v>0</v>
          </cell>
          <cell r="T142">
            <v>10413067</v>
          </cell>
          <cell r="U142">
            <v>9352.91</v>
          </cell>
          <cell r="V142">
            <v>10469007</v>
          </cell>
          <cell r="W142">
            <v>9074.0499999999993</v>
          </cell>
          <cell r="X142">
            <v>449140.02</v>
          </cell>
          <cell r="Y142">
            <v>389.29</v>
          </cell>
          <cell r="Z142">
            <v>8684.76</v>
          </cell>
          <cell r="AA142">
            <v>315786</v>
          </cell>
          <cell r="AB142">
            <v>283.64</v>
          </cell>
          <cell r="AC142">
            <v>9069.27</v>
          </cell>
          <cell r="AD142">
            <v>0</v>
          </cell>
          <cell r="AE142">
            <v>0</v>
          </cell>
          <cell r="AF142">
            <v>10413067</v>
          </cell>
          <cell r="AG142">
            <v>9352.91</v>
          </cell>
          <cell r="AH142">
            <v>1.3754299999999999</v>
          </cell>
          <cell r="AI142">
            <v>1.4441999999999999</v>
          </cell>
          <cell r="AJ142">
            <v>1.0258</v>
          </cell>
          <cell r="AK142">
            <v>1.4078999999999999</v>
          </cell>
          <cell r="AL142">
            <v>1.5013000000000001</v>
          </cell>
          <cell r="AM142">
            <v>0</v>
          </cell>
          <cell r="AN142" t="str">
            <v/>
          </cell>
          <cell r="AO142">
            <v>1.4078999999999999</v>
          </cell>
          <cell r="AP142">
            <v>1.5013000000000001</v>
          </cell>
          <cell r="AQ142">
            <v>0</v>
          </cell>
          <cell r="AR142">
            <v>0</v>
          </cell>
          <cell r="AS142">
            <v>10413067</v>
          </cell>
          <cell r="AT142">
            <v>14.83</v>
          </cell>
          <cell r="AU142">
            <v>87734</v>
          </cell>
          <cell r="AV142">
            <v>10325333</v>
          </cell>
          <cell r="AW142">
            <v>0</v>
          </cell>
          <cell r="AX142">
            <v>0</v>
          </cell>
          <cell r="AY142" t="str">
            <v xml:space="preserve"> ||</v>
          </cell>
          <cell r="AZ142">
            <v>1.4441999999999999</v>
          </cell>
          <cell r="BA142">
            <v>1.4078999999999999</v>
          </cell>
          <cell r="BB142">
            <v>1.5013000000000001</v>
          </cell>
          <cell r="BC142">
            <v>0</v>
          </cell>
          <cell r="BD142">
            <v>1.3754299999999999</v>
          </cell>
          <cell r="BE142">
            <v>2.6100000000000002E-2</v>
          </cell>
          <cell r="BF142">
            <v>0</v>
          </cell>
        </row>
        <row r="143">
          <cell r="A143" t="str">
            <v>T130</v>
          </cell>
          <cell r="B143" t="str">
            <v>Moretown</v>
          </cell>
          <cell r="E143" t="str">
            <v>Washington</v>
          </cell>
          <cell r="F143">
            <v>42</v>
          </cell>
          <cell r="H143">
            <v>3444324</v>
          </cell>
          <cell r="I143">
            <v>0</v>
          </cell>
          <cell r="J143">
            <v>0</v>
          </cell>
          <cell r="K143">
            <v>0</v>
          </cell>
          <cell r="L143">
            <v>3444324</v>
          </cell>
          <cell r="M143">
            <v>558291</v>
          </cell>
          <cell r="N143">
            <v>2886033</v>
          </cell>
          <cell r="O143">
            <v>279.45</v>
          </cell>
          <cell r="P143">
            <v>3.08</v>
          </cell>
          <cell r="Q143">
            <v>18221</v>
          </cell>
          <cell r="R143">
            <v>0</v>
          </cell>
          <cell r="S143">
            <v>0</v>
          </cell>
          <cell r="T143">
            <v>2886033</v>
          </cell>
          <cell r="U143">
            <v>10327.549999999999</v>
          </cell>
          <cell r="V143">
            <v>2722062</v>
          </cell>
          <cell r="W143">
            <v>9399.7099999999991</v>
          </cell>
          <cell r="X143">
            <v>188762.02</v>
          </cell>
          <cell r="Y143">
            <v>651.83000000000004</v>
          </cell>
          <cell r="Z143">
            <v>8747.8799999999992</v>
          </cell>
          <cell r="AA143">
            <v>181380</v>
          </cell>
          <cell r="AB143">
            <v>649.05999999999995</v>
          </cell>
          <cell r="AC143">
            <v>9678.49</v>
          </cell>
          <cell r="AD143">
            <v>0</v>
          </cell>
          <cell r="AE143">
            <v>0</v>
          </cell>
          <cell r="AF143">
            <v>2886033</v>
          </cell>
          <cell r="AG143">
            <v>10327.549999999999</v>
          </cell>
          <cell r="AH143">
            <v>1.5187600000000001</v>
          </cell>
          <cell r="AI143">
            <v>1.5947</v>
          </cell>
          <cell r="AJ143">
            <v>1.0849</v>
          </cell>
          <cell r="AK143">
            <v>1.4699</v>
          </cell>
          <cell r="AL143">
            <v>1.4195</v>
          </cell>
          <cell r="AM143">
            <v>1.0849</v>
          </cell>
          <cell r="AN143" t="str">
            <v>Reappraised</v>
          </cell>
          <cell r="AO143">
            <v>1.4699</v>
          </cell>
          <cell r="AP143">
            <v>1.4195</v>
          </cell>
          <cell r="AQ143">
            <v>0</v>
          </cell>
          <cell r="AR143">
            <v>0</v>
          </cell>
          <cell r="AS143">
            <v>2886033</v>
          </cell>
          <cell r="AT143">
            <v>3.08</v>
          </cell>
          <cell r="AU143">
            <v>18221</v>
          </cell>
          <cell r="AV143">
            <v>2867812</v>
          </cell>
          <cell r="AW143">
            <v>0</v>
          </cell>
          <cell r="AX143">
            <v>0</v>
          </cell>
          <cell r="AY143" t="str">
            <v xml:space="preserve"> ||</v>
          </cell>
          <cell r="AZ143">
            <v>1.5947</v>
          </cell>
          <cell r="BA143">
            <v>1.4699</v>
          </cell>
          <cell r="BB143">
            <v>1.4195</v>
          </cell>
          <cell r="BC143">
            <v>0</v>
          </cell>
          <cell r="BD143">
            <v>1.5187600000000001</v>
          </cell>
          <cell r="BE143">
            <v>2.8899999999999999E-2</v>
          </cell>
          <cell r="BF143">
            <v>0</v>
          </cell>
        </row>
        <row r="144">
          <cell r="A144" t="str">
            <v>T131</v>
          </cell>
          <cell r="B144" t="str">
            <v>Morgan</v>
          </cell>
          <cell r="E144" t="str">
            <v>Orleans</v>
          </cell>
          <cell r="F144">
            <v>31</v>
          </cell>
          <cell r="H144">
            <v>1061897</v>
          </cell>
          <cell r="I144">
            <v>0</v>
          </cell>
          <cell r="J144">
            <v>0</v>
          </cell>
          <cell r="K144">
            <v>0</v>
          </cell>
          <cell r="L144">
            <v>1061897</v>
          </cell>
          <cell r="M144">
            <v>189575</v>
          </cell>
          <cell r="N144">
            <v>872322</v>
          </cell>
          <cell r="O144">
            <v>113.55</v>
          </cell>
          <cell r="P144">
            <v>4.8</v>
          </cell>
          <cell r="Q144">
            <v>28397</v>
          </cell>
          <cell r="R144">
            <v>0</v>
          </cell>
          <cell r="S144">
            <v>0</v>
          </cell>
          <cell r="T144">
            <v>872322</v>
          </cell>
          <cell r="U144">
            <v>7682.27</v>
          </cell>
          <cell r="V144">
            <v>896051</v>
          </cell>
          <cell r="W144">
            <v>7614.95</v>
          </cell>
          <cell r="X144">
            <v>33001</v>
          </cell>
          <cell r="Y144">
            <v>280.45</v>
          </cell>
          <cell r="Z144">
            <v>7334.5</v>
          </cell>
          <cell r="AA144">
            <v>30611</v>
          </cell>
          <cell r="AB144">
            <v>269.58</v>
          </cell>
          <cell r="AC144">
            <v>7412.69</v>
          </cell>
          <cell r="AD144">
            <v>0</v>
          </cell>
          <cell r="AE144">
            <v>0</v>
          </cell>
          <cell r="AF144">
            <v>872322</v>
          </cell>
          <cell r="AG144">
            <v>7682.27</v>
          </cell>
          <cell r="AH144">
            <v>1.12975</v>
          </cell>
          <cell r="AI144">
            <v>1.1861999999999999</v>
          </cell>
          <cell r="AJ144">
            <v>0.91150000000000009</v>
          </cell>
          <cell r="AK144">
            <v>1.3013999999999999</v>
          </cell>
          <cell r="AL144">
            <v>1.6895</v>
          </cell>
          <cell r="AM144">
            <v>0</v>
          </cell>
          <cell r="AN144" t="str">
            <v/>
          </cell>
          <cell r="AO144">
            <v>1.3013999999999999</v>
          </cell>
          <cell r="AP144">
            <v>1.6895</v>
          </cell>
          <cell r="AQ144">
            <v>0</v>
          </cell>
          <cell r="AR144">
            <v>0</v>
          </cell>
          <cell r="AS144">
            <v>872322</v>
          </cell>
          <cell r="AT144">
            <v>4.8</v>
          </cell>
          <cell r="AU144">
            <v>28397</v>
          </cell>
          <cell r="AV144">
            <v>843925</v>
          </cell>
          <cell r="AW144">
            <v>0</v>
          </cell>
          <cell r="AX144">
            <v>0</v>
          </cell>
          <cell r="AY144" t="str">
            <v xml:space="preserve"> ||</v>
          </cell>
          <cell r="AZ144">
            <v>1.1861999999999999</v>
          </cell>
          <cell r="BA144">
            <v>1.3013999999999999</v>
          </cell>
          <cell r="BB144">
            <v>1.6895</v>
          </cell>
          <cell r="BC144">
            <v>0</v>
          </cell>
          <cell r="BD144">
            <v>1.12975</v>
          </cell>
          <cell r="BE144">
            <v>2.1499999999999998E-2</v>
          </cell>
          <cell r="BF144">
            <v>0</v>
          </cell>
        </row>
        <row r="145">
          <cell r="A145" t="str">
            <v>T132</v>
          </cell>
          <cell r="B145" t="str">
            <v>Morristown</v>
          </cell>
          <cell r="E145" t="str">
            <v>Lamoille</v>
          </cell>
          <cell r="F145">
            <v>26</v>
          </cell>
          <cell r="H145">
            <v>9344125</v>
          </cell>
          <cell r="I145">
            <v>0</v>
          </cell>
          <cell r="J145">
            <v>0</v>
          </cell>
          <cell r="K145">
            <v>0</v>
          </cell>
          <cell r="L145">
            <v>9344125</v>
          </cell>
          <cell r="M145">
            <v>2453825</v>
          </cell>
          <cell r="N145">
            <v>6890300</v>
          </cell>
          <cell r="O145">
            <v>851.63</v>
          </cell>
          <cell r="P145">
            <v>28.59</v>
          </cell>
          <cell r="Q145">
            <v>169138</v>
          </cell>
          <cell r="R145">
            <v>0</v>
          </cell>
          <cell r="S145">
            <v>0</v>
          </cell>
          <cell r="T145">
            <v>6890300</v>
          </cell>
          <cell r="U145">
            <v>8090.72</v>
          </cell>
          <cell r="V145">
            <v>6684928</v>
          </cell>
          <cell r="W145">
            <v>7859.35</v>
          </cell>
          <cell r="X145">
            <v>339018.11</v>
          </cell>
          <cell r="Y145">
            <v>398.58</v>
          </cell>
          <cell r="Z145">
            <v>7460.77</v>
          </cell>
          <cell r="AA145">
            <v>397800</v>
          </cell>
          <cell r="AB145">
            <v>467.1</v>
          </cell>
          <cell r="AC145">
            <v>7623.62</v>
          </cell>
          <cell r="AD145">
            <v>0</v>
          </cell>
          <cell r="AE145">
            <v>0</v>
          </cell>
          <cell r="AF145">
            <v>6890300</v>
          </cell>
          <cell r="AG145">
            <v>8090.72</v>
          </cell>
          <cell r="AH145">
            <v>1.18981</v>
          </cell>
          <cell r="AI145">
            <v>1.2493000000000001</v>
          </cell>
          <cell r="AJ145">
            <v>1.0119</v>
          </cell>
          <cell r="AK145">
            <v>1.2345999999999999</v>
          </cell>
          <cell r="AL145">
            <v>1.5219</v>
          </cell>
          <cell r="AM145">
            <v>0</v>
          </cell>
          <cell r="AN145" t="str">
            <v/>
          </cell>
          <cell r="AO145">
            <v>1.2345999999999999</v>
          </cell>
          <cell r="AP145">
            <v>1.5219</v>
          </cell>
          <cell r="AQ145">
            <v>0</v>
          </cell>
          <cell r="AR145">
            <v>0</v>
          </cell>
          <cell r="AS145">
            <v>6890300</v>
          </cell>
          <cell r="AT145">
            <v>28.59</v>
          </cell>
          <cell r="AU145">
            <v>169138</v>
          </cell>
          <cell r="AV145">
            <v>6721162</v>
          </cell>
          <cell r="AW145">
            <v>0</v>
          </cell>
          <cell r="AX145">
            <v>0</v>
          </cell>
          <cell r="AY145" t="str">
            <v xml:space="preserve"> ||</v>
          </cell>
          <cell r="AZ145">
            <v>1.2493000000000001</v>
          </cell>
          <cell r="BA145">
            <v>1.2345999999999999</v>
          </cell>
          <cell r="BB145">
            <v>1.5219</v>
          </cell>
          <cell r="BC145">
            <v>0</v>
          </cell>
          <cell r="BD145">
            <v>1.18981</v>
          </cell>
          <cell r="BE145">
            <v>2.2599999999999999E-2</v>
          </cell>
          <cell r="BF145">
            <v>0</v>
          </cell>
        </row>
        <row r="146">
          <cell r="A146" t="str">
            <v>T133</v>
          </cell>
          <cell r="B146" t="str">
            <v>Mt. Holly</v>
          </cell>
          <cell r="E146" t="str">
            <v>Rutland</v>
          </cell>
          <cell r="F146">
            <v>39</v>
          </cell>
          <cell r="H146">
            <v>2325159</v>
          </cell>
          <cell r="I146">
            <v>0</v>
          </cell>
          <cell r="J146">
            <v>0</v>
          </cell>
          <cell r="K146">
            <v>0</v>
          </cell>
          <cell r="L146">
            <v>2325159</v>
          </cell>
          <cell r="M146">
            <v>504279</v>
          </cell>
          <cell r="N146">
            <v>1820880</v>
          </cell>
          <cell r="O146">
            <v>203.18</v>
          </cell>
          <cell r="P146">
            <v>6.98</v>
          </cell>
          <cell r="Q146">
            <v>41294</v>
          </cell>
          <cell r="R146">
            <v>0</v>
          </cell>
          <cell r="S146">
            <v>0</v>
          </cell>
          <cell r="T146">
            <v>1820880</v>
          </cell>
          <cell r="U146">
            <v>8961.91</v>
          </cell>
          <cell r="V146">
            <v>1688673</v>
          </cell>
          <cell r="W146">
            <v>8021.06</v>
          </cell>
          <cell r="X146">
            <v>44775</v>
          </cell>
          <cell r="Y146">
            <v>212.68</v>
          </cell>
          <cell r="Z146">
            <v>7808.38</v>
          </cell>
          <cell r="AA146">
            <v>43954</v>
          </cell>
          <cell r="AB146">
            <v>216.33</v>
          </cell>
          <cell r="AC146">
            <v>8745.58</v>
          </cell>
          <cell r="AD146">
            <v>0</v>
          </cell>
          <cell r="AE146">
            <v>0</v>
          </cell>
          <cell r="AF146">
            <v>1820880</v>
          </cell>
          <cell r="AG146">
            <v>8961.91</v>
          </cell>
          <cell r="AH146">
            <v>1.31793</v>
          </cell>
          <cell r="AI146">
            <v>1.3837999999999999</v>
          </cell>
          <cell r="AJ146">
            <v>1.0105999999999999</v>
          </cell>
          <cell r="AK146">
            <v>1.3693</v>
          </cell>
          <cell r="AL146">
            <v>1.5238</v>
          </cell>
          <cell r="AM146">
            <v>0</v>
          </cell>
          <cell r="AN146" t="str">
            <v/>
          </cell>
          <cell r="AO146">
            <v>1.3693</v>
          </cell>
          <cell r="AP146">
            <v>1.5238</v>
          </cell>
          <cell r="AQ146">
            <v>0</v>
          </cell>
          <cell r="AR146">
            <v>0</v>
          </cell>
          <cell r="AS146">
            <v>1820880</v>
          </cell>
          <cell r="AT146">
            <v>6.98</v>
          </cell>
          <cell r="AU146">
            <v>41294</v>
          </cell>
          <cell r="AV146">
            <v>1779586</v>
          </cell>
          <cell r="AW146">
            <v>0</v>
          </cell>
          <cell r="AX146">
            <v>0</v>
          </cell>
          <cell r="AY146" t="str">
            <v xml:space="preserve"> ||</v>
          </cell>
          <cell r="AZ146">
            <v>1.3837999999999999</v>
          </cell>
          <cell r="BA146">
            <v>1.3693</v>
          </cell>
          <cell r="BB146">
            <v>1.5238</v>
          </cell>
          <cell r="BC146">
            <v>0</v>
          </cell>
          <cell r="BD146">
            <v>1.31793</v>
          </cell>
          <cell r="BE146">
            <v>2.5000000000000001E-2</v>
          </cell>
          <cell r="BF146">
            <v>0</v>
          </cell>
        </row>
        <row r="147">
          <cell r="A147" t="str">
            <v>T134</v>
          </cell>
          <cell r="B147" t="str">
            <v>Mt. Tabor</v>
          </cell>
          <cell r="E147" t="str">
            <v>Rutland</v>
          </cell>
          <cell r="F147">
            <v>6</v>
          </cell>
          <cell r="H147">
            <v>461465</v>
          </cell>
          <cell r="I147">
            <v>0</v>
          </cell>
          <cell r="J147">
            <v>0</v>
          </cell>
          <cell r="K147">
            <v>0</v>
          </cell>
          <cell r="L147">
            <v>461465</v>
          </cell>
          <cell r="M147">
            <v>125359</v>
          </cell>
          <cell r="N147">
            <v>336106</v>
          </cell>
          <cell r="O147">
            <v>38.43</v>
          </cell>
          <cell r="P147">
            <v>1</v>
          </cell>
          <cell r="Q147">
            <v>5916</v>
          </cell>
          <cell r="R147">
            <v>0</v>
          </cell>
          <cell r="S147">
            <v>0</v>
          </cell>
          <cell r="T147">
            <v>336106</v>
          </cell>
          <cell r="U147">
            <v>8745.93</v>
          </cell>
          <cell r="V147">
            <v>322646</v>
          </cell>
          <cell r="W147">
            <v>8102.61</v>
          </cell>
          <cell r="X147">
            <v>962</v>
          </cell>
          <cell r="Y147">
            <v>24.16</v>
          </cell>
          <cell r="Z147">
            <v>8078.45</v>
          </cell>
          <cell r="AA147">
            <v>1061</v>
          </cell>
          <cell r="AB147">
            <v>27.61</v>
          </cell>
          <cell r="AC147">
            <v>8718.32</v>
          </cell>
          <cell r="AD147">
            <v>0</v>
          </cell>
          <cell r="AE147">
            <v>0</v>
          </cell>
          <cell r="AF147">
            <v>336106</v>
          </cell>
          <cell r="AG147">
            <v>8745.93</v>
          </cell>
          <cell r="AH147">
            <v>1.28617</v>
          </cell>
          <cell r="AI147">
            <v>1.3505</v>
          </cell>
          <cell r="AJ147">
            <v>0.82769999999999999</v>
          </cell>
          <cell r="AK147">
            <v>1.6315999999999999</v>
          </cell>
          <cell r="AL147">
            <v>1.8606</v>
          </cell>
          <cell r="AM147">
            <v>0</v>
          </cell>
          <cell r="AN147" t="str">
            <v/>
          </cell>
          <cell r="AO147">
            <v>1.6315999999999999</v>
          </cell>
          <cell r="AP147">
            <v>1.8606</v>
          </cell>
          <cell r="AQ147">
            <v>0</v>
          </cell>
          <cell r="AR147">
            <v>0</v>
          </cell>
          <cell r="AS147">
            <v>336106</v>
          </cell>
          <cell r="AT147">
            <v>1</v>
          </cell>
          <cell r="AU147">
            <v>5916</v>
          </cell>
          <cell r="AV147">
            <v>330190</v>
          </cell>
          <cell r="AW147">
            <v>0</v>
          </cell>
          <cell r="AX147">
            <v>0</v>
          </cell>
          <cell r="AY147" t="str">
            <v xml:space="preserve"> ||</v>
          </cell>
          <cell r="AZ147">
            <v>1.3505</v>
          </cell>
          <cell r="BA147">
            <v>1.6315999999999999</v>
          </cell>
          <cell r="BB147">
            <v>1.8606</v>
          </cell>
          <cell r="BC147">
            <v>0</v>
          </cell>
          <cell r="BD147">
            <v>1.28617</v>
          </cell>
          <cell r="BE147">
            <v>2.4400000000000002E-2</v>
          </cell>
          <cell r="BF147">
            <v>0</v>
          </cell>
        </row>
        <row r="148">
          <cell r="A148" t="str">
            <v>T135</v>
          </cell>
          <cell r="B148" t="str">
            <v>Newark</v>
          </cell>
          <cell r="E148" t="str">
            <v>Caledonia</v>
          </cell>
          <cell r="F148">
            <v>8</v>
          </cell>
          <cell r="H148">
            <v>852201</v>
          </cell>
          <cell r="I148">
            <v>0</v>
          </cell>
          <cell r="J148">
            <v>0</v>
          </cell>
          <cell r="K148">
            <v>0</v>
          </cell>
          <cell r="L148">
            <v>852201</v>
          </cell>
          <cell r="M148">
            <v>198042</v>
          </cell>
          <cell r="N148">
            <v>654159</v>
          </cell>
          <cell r="O148">
            <v>85.89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654159</v>
          </cell>
          <cell r="U148">
            <v>7616.24</v>
          </cell>
          <cell r="V148">
            <v>619568</v>
          </cell>
          <cell r="W148">
            <v>7033.35</v>
          </cell>
          <cell r="X148">
            <v>22502</v>
          </cell>
          <cell r="Y148">
            <v>255.44</v>
          </cell>
          <cell r="Z148">
            <v>6777.91</v>
          </cell>
          <cell r="AA148">
            <v>22000</v>
          </cell>
          <cell r="AB148">
            <v>256.14</v>
          </cell>
          <cell r="AC148">
            <v>7360.1</v>
          </cell>
          <cell r="AD148">
            <v>0</v>
          </cell>
          <cell r="AE148">
            <v>0</v>
          </cell>
          <cell r="AF148">
            <v>654159</v>
          </cell>
          <cell r="AG148">
            <v>7616.24</v>
          </cell>
          <cell r="AH148">
            <v>1.1200399999999999</v>
          </cell>
          <cell r="AI148">
            <v>1.1759999999999999</v>
          </cell>
          <cell r="AJ148">
            <v>0.85909999999999997</v>
          </cell>
          <cell r="AK148">
            <v>1.3689</v>
          </cell>
          <cell r="AL148">
            <v>1.7926</v>
          </cell>
          <cell r="AM148">
            <v>0</v>
          </cell>
          <cell r="AN148" t="str">
            <v/>
          </cell>
          <cell r="AO148">
            <v>1.3689</v>
          </cell>
          <cell r="AP148">
            <v>1.7926</v>
          </cell>
          <cell r="AQ148">
            <v>0</v>
          </cell>
          <cell r="AR148">
            <v>0</v>
          </cell>
          <cell r="AS148">
            <v>654159</v>
          </cell>
          <cell r="AT148">
            <v>0</v>
          </cell>
          <cell r="AU148">
            <v>0</v>
          </cell>
          <cell r="AV148">
            <v>654159</v>
          </cell>
          <cell r="AW148">
            <v>0</v>
          </cell>
          <cell r="AX148">
            <v>0</v>
          </cell>
          <cell r="AY148" t="str">
            <v xml:space="preserve"> ||</v>
          </cell>
          <cell r="AZ148">
            <v>1.1759999999999999</v>
          </cell>
          <cell r="BA148">
            <v>1.3689</v>
          </cell>
          <cell r="BB148">
            <v>1.7926</v>
          </cell>
          <cell r="BC148">
            <v>0</v>
          </cell>
          <cell r="BD148">
            <v>1.1200399999999999</v>
          </cell>
          <cell r="BE148">
            <v>2.1299999999999999E-2</v>
          </cell>
          <cell r="BF148">
            <v>0</v>
          </cell>
        </row>
        <row r="149">
          <cell r="A149" t="str">
            <v>T136</v>
          </cell>
          <cell r="B149" t="str">
            <v>Newbury</v>
          </cell>
          <cell r="E149" t="str">
            <v>Orange</v>
          </cell>
          <cell r="F149">
            <v>27</v>
          </cell>
          <cell r="H149">
            <v>3495983</v>
          </cell>
          <cell r="I149">
            <v>0</v>
          </cell>
          <cell r="J149">
            <v>0</v>
          </cell>
          <cell r="K149">
            <v>0</v>
          </cell>
          <cell r="L149">
            <v>3495983</v>
          </cell>
          <cell r="M149">
            <v>631238</v>
          </cell>
          <cell r="N149">
            <v>2864745</v>
          </cell>
          <cell r="O149">
            <v>297.85000000000002</v>
          </cell>
          <cell r="P149">
            <v>19.32</v>
          </cell>
          <cell r="Q149">
            <v>114297</v>
          </cell>
          <cell r="R149">
            <v>0</v>
          </cell>
          <cell r="S149">
            <v>0</v>
          </cell>
          <cell r="T149">
            <v>2864745</v>
          </cell>
          <cell r="U149">
            <v>9618.08</v>
          </cell>
          <cell r="V149">
            <v>2736054</v>
          </cell>
          <cell r="W149">
            <v>8927.06</v>
          </cell>
          <cell r="X149">
            <v>67308</v>
          </cell>
          <cell r="Y149">
            <v>219.61</v>
          </cell>
          <cell r="Z149">
            <v>8707.4500000000007</v>
          </cell>
          <cell r="AA149">
            <v>64536</v>
          </cell>
          <cell r="AB149">
            <v>216.67</v>
          </cell>
          <cell r="AC149">
            <v>9401.41</v>
          </cell>
          <cell r="AD149">
            <v>0</v>
          </cell>
          <cell r="AE149">
            <v>0</v>
          </cell>
          <cell r="AF149">
            <v>2864745</v>
          </cell>
          <cell r="AG149">
            <v>9618.08</v>
          </cell>
          <cell r="AH149">
            <v>1.41442</v>
          </cell>
          <cell r="AI149">
            <v>1.4851000000000001</v>
          </cell>
          <cell r="AJ149">
            <v>1.0530999999999999</v>
          </cell>
          <cell r="AK149">
            <v>1.4101999999999999</v>
          </cell>
          <cell r="AL149">
            <v>1.4622999999999999</v>
          </cell>
          <cell r="AM149">
            <v>0</v>
          </cell>
          <cell r="AN149" t="str">
            <v/>
          </cell>
          <cell r="AO149">
            <v>1.4101999999999999</v>
          </cell>
          <cell r="AP149">
            <v>1.4622999999999999</v>
          </cell>
          <cell r="AQ149">
            <v>0</v>
          </cell>
          <cell r="AR149">
            <v>0</v>
          </cell>
          <cell r="AS149">
            <v>2864745</v>
          </cell>
          <cell r="AT149">
            <v>19.32</v>
          </cell>
          <cell r="AU149">
            <v>114297</v>
          </cell>
          <cell r="AV149">
            <v>2750448</v>
          </cell>
          <cell r="AW149">
            <v>0</v>
          </cell>
          <cell r="AX149">
            <v>0</v>
          </cell>
          <cell r="AY149" t="str">
            <v xml:space="preserve"> ||</v>
          </cell>
          <cell r="AZ149">
            <v>1.4851000000000001</v>
          </cell>
          <cell r="BA149">
            <v>1.4101999999999999</v>
          </cell>
          <cell r="BB149">
            <v>1.4622999999999999</v>
          </cell>
          <cell r="BC149">
            <v>0</v>
          </cell>
          <cell r="BD149">
            <v>1.41442</v>
          </cell>
          <cell r="BE149">
            <v>2.69E-2</v>
          </cell>
          <cell r="BF149">
            <v>0</v>
          </cell>
        </row>
        <row r="150">
          <cell r="A150" t="str">
            <v>T137</v>
          </cell>
          <cell r="B150" t="str">
            <v>Newfane</v>
          </cell>
          <cell r="E150" t="str">
            <v>Windham</v>
          </cell>
          <cell r="F150">
            <v>46</v>
          </cell>
          <cell r="H150">
            <v>2845018</v>
          </cell>
          <cell r="I150">
            <v>0</v>
          </cell>
          <cell r="J150">
            <v>0</v>
          </cell>
          <cell r="K150">
            <v>0</v>
          </cell>
          <cell r="L150">
            <v>2845018</v>
          </cell>
          <cell r="M150">
            <v>486707</v>
          </cell>
          <cell r="N150">
            <v>2358311</v>
          </cell>
          <cell r="O150">
            <v>245.13</v>
          </cell>
          <cell r="P150">
            <v>5.07</v>
          </cell>
          <cell r="Q150">
            <v>29994</v>
          </cell>
          <cell r="R150">
            <v>0</v>
          </cell>
          <cell r="S150">
            <v>0</v>
          </cell>
          <cell r="T150">
            <v>2358311</v>
          </cell>
          <cell r="U150">
            <v>9620.65</v>
          </cell>
          <cell r="V150">
            <v>2276562</v>
          </cell>
          <cell r="W150">
            <v>9750.98</v>
          </cell>
          <cell r="X150">
            <v>41579</v>
          </cell>
          <cell r="Y150">
            <v>178.09</v>
          </cell>
          <cell r="Z150">
            <v>9572.89</v>
          </cell>
          <cell r="AA150">
            <v>37322</v>
          </cell>
          <cell r="AB150">
            <v>152.25</v>
          </cell>
          <cell r="AC150">
            <v>9468.4</v>
          </cell>
          <cell r="AD150">
            <v>0</v>
          </cell>
          <cell r="AE150">
            <v>0</v>
          </cell>
          <cell r="AF150">
            <v>2358311</v>
          </cell>
          <cell r="AG150">
            <v>9620.65</v>
          </cell>
          <cell r="AH150">
            <v>1.4148000000000001</v>
          </cell>
          <cell r="AI150">
            <v>1.4855</v>
          </cell>
          <cell r="AJ150">
            <v>0.96079999999999999</v>
          </cell>
          <cell r="AK150">
            <v>1.5461</v>
          </cell>
          <cell r="AL150">
            <v>1.6028</v>
          </cell>
          <cell r="AM150">
            <v>0</v>
          </cell>
          <cell r="AN150" t="str">
            <v/>
          </cell>
          <cell r="AO150">
            <v>1.5461</v>
          </cell>
          <cell r="AP150">
            <v>1.6028</v>
          </cell>
          <cell r="AQ150">
            <v>0</v>
          </cell>
          <cell r="AR150">
            <v>0</v>
          </cell>
          <cell r="AS150">
            <v>2358311</v>
          </cell>
          <cell r="AT150">
            <v>5.07</v>
          </cell>
          <cell r="AU150">
            <v>29994</v>
          </cell>
          <cell r="AV150">
            <v>2328317</v>
          </cell>
          <cell r="AW150">
            <v>0</v>
          </cell>
          <cell r="AX150">
            <v>0</v>
          </cell>
          <cell r="AY150" t="str">
            <v xml:space="preserve"> ||</v>
          </cell>
          <cell r="AZ150">
            <v>1.4855</v>
          </cell>
          <cell r="BA150">
            <v>1.5461</v>
          </cell>
          <cell r="BB150">
            <v>1.6028</v>
          </cell>
          <cell r="BC150">
            <v>0</v>
          </cell>
          <cell r="BD150">
            <v>1.4148000000000001</v>
          </cell>
          <cell r="BE150">
            <v>2.69E-2</v>
          </cell>
          <cell r="BF150">
            <v>0</v>
          </cell>
        </row>
        <row r="151">
          <cell r="A151" t="str">
            <v>T138</v>
          </cell>
          <cell r="B151" t="str">
            <v>New Haven</v>
          </cell>
          <cell r="E151" t="str">
            <v>Addison</v>
          </cell>
          <cell r="F151">
            <v>1</v>
          </cell>
          <cell r="H151">
            <v>2887090</v>
          </cell>
          <cell r="I151">
            <v>0</v>
          </cell>
          <cell r="J151">
            <v>0</v>
          </cell>
          <cell r="K151">
            <v>0</v>
          </cell>
          <cell r="L151">
            <v>2887090</v>
          </cell>
          <cell r="M151">
            <v>148044</v>
          </cell>
          <cell r="N151">
            <v>2739046</v>
          </cell>
          <cell r="O151">
            <v>276.83999999999997</v>
          </cell>
          <cell r="P151">
            <v>4.33</v>
          </cell>
          <cell r="Q151">
            <v>25616</v>
          </cell>
          <cell r="R151">
            <v>0</v>
          </cell>
          <cell r="S151">
            <v>0</v>
          </cell>
          <cell r="T151">
            <v>2739046</v>
          </cell>
          <cell r="U151">
            <v>9893.9699999999993</v>
          </cell>
          <cell r="V151">
            <v>2548276</v>
          </cell>
          <cell r="W151">
            <v>9423.0499999999993</v>
          </cell>
          <cell r="X151">
            <v>95732</v>
          </cell>
          <cell r="Y151">
            <v>354</v>
          </cell>
          <cell r="Z151">
            <v>9069.0499999999993</v>
          </cell>
          <cell r="AA151">
            <v>0</v>
          </cell>
          <cell r="AB151">
            <v>0</v>
          </cell>
          <cell r="AC151">
            <v>9893.9699999999993</v>
          </cell>
          <cell r="AD151">
            <v>0</v>
          </cell>
          <cell r="AE151">
            <v>0</v>
          </cell>
          <cell r="AF151">
            <v>2739046</v>
          </cell>
          <cell r="AG151">
            <v>9893.9699999999993</v>
          </cell>
          <cell r="AH151">
            <v>1.4550000000000001</v>
          </cell>
          <cell r="AI151">
            <v>1.5278</v>
          </cell>
          <cell r="AJ151">
            <v>1.0780000000000001</v>
          </cell>
          <cell r="AK151">
            <v>1.4173</v>
          </cell>
          <cell r="AL151">
            <v>1.4286000000000001</v>
          </cell>
          <cell r="AM151">
            <v>0</v>
          </cell>
          <cell r="AN151" t="str">
            <v/>
          </cell>
          <cell r="AO151">
            <v>1.4173</v>
          </cell>
          <cell r="AP151">
            <v>1.4286000000000001</v>
          </cell>
          <cell r="AQ151">
            <v>0</v>
          </cell>
          <cell r="AR151">
            <v>0</v>
          </cell>
          <cell r="AS151">
            <v>2739046</v>
          </cell>
          <cell r="AT151">
            <v>4.33</v>
          </cell>
          <cell r="AU151">
            <v>25616</v>
          </cell>
          <cell r="AV151">
            <v>2713430</v>
          </cell>
          <cell r="AW151">
            <v>0</v>
          </cell>
          <cell r="AX151">
            <v>0</v>
          </cell>
          <cell r="AY151" t="str">
            <v xml:space="preserve"> ||</v>
          </cell>
          <cell r="AZ151">
            <v>1.5278</v>
          </cell>
          <cell r="BA151">
            <v>1.4173</v>
          </cell>
          <cell r="BB151">
            <v>1.4286000000000001</v>
          </cell>
          <cell r="BC151">
            <v>0</v>
          </cell>
          <cell r="BD151">
            <v>1.4550000000000001</v>
          </cell>
          <cell r="BE151">
            <v>2.76E-2</v>
          </cell>
          <cell r="BF151">
            <v>0</v>
          </cell>
        </row>
        <row r="152">
          <cell r="A152" t="str">
            <v>T139</v>
          </cell>
          <cell r="B152" t="str">
            <v>Newport City</v>
          </cell>
          <cell r="E152" t="str">
            <v>Orleans</v>
          </cell>
          <cell r="F152">
            <v>31</v>
          </cell>
          <cell r="H152">
            <v>7532303</v>
          </cell>
          <cell r="I152">
            <v>0</v>
          </cell>
          <cell r="J152">
            <v>0</v>
          </cell>
          <cell r="K152">
            <v>0</v>
          </cell>
          <cell r="L152">
            <v>7532303</v>
          </cell>
          <cell r="M152">
            <v>1100406</v>
          </cell>
          <cell r="N152">
            <v>6431897</v>
          </cell>
          <cell r="O152">
            <v>731.59</v>
          </cell>
          <cell r="P152">
            <v>40.46</v>
          </cell>
          <cell r="Q152">
            <v>239361</v>
          </cell>
          <cell r="R152">
            <v>0</v>
          </cell>
          <cell r="S152">
            <v>0</v>
          </cell>
          <cell r="T152">
            <v>6431897</v>
          </cell>
          <cell r="U152">
            <v>8791.67</v>
          </cell>
          <cell r="V152">
            <v>5849153</v>
          </cell>
          <cell r="W152">
            <v>8187.05</v>
          </cell>
          <cell r="X152">
            <v>274294</v>
          </cell>
          <cell r="Y152">
            <v>383.93</v>
          </cell>
          <cell r="Z152">
            <v>7803.12</v>
          </cell>
          <cell r="AA152">
            <v>268931</v>
          </cell>
          <cell r="AB152">
            <v>367.6</v>
          </cell>
          <cell r="AC152">
            <v>8424.07</v>
          </cell>
          <cell r="AD152">
            <v>0</v>
          </cell>
          <cell r="AE152">
            <v>0</v>
          </cell>
          <cell r="AF152">
            <v>6431897</v>
          </cell>
          <cell r="AG152">
            <v>8791.67</v>
          </cell>
          <cell r="AH152">
            <v>1.2928900000000001</v>
          </cell>
          <cell r="AI152">
            <v>1.3574999999999999</v>
          </cell>
          <cell r="AJ152">
            <v>1.2436</v>
          </cell>
          <cell r="AK152">
            <v>1.0915999999999999</v>
          </cell>
          <cell r="AL152">
            <v>1.2383</v>
          </cell>
          <cell r="AM152">
            <v>1.2436</v>
          </cell>
          <cell r="AN152" t="str">
            <v>Reappraised</v>
          </cell>
          <cell r="AO152">
            <v>1.0915999999999999</v>
          </cell>
          <cell r="AP152">
            <v>1.2383</v>
          </cell>
          <cell r="AQ152">
            <v>0</v>
          </cell>
          <cell r="AR152">
            <v>0</v>
          </cell>
          <cell r="AS152">
            <v>6431897</v>
          </cell>
          <cell r="AT152">
            <v>40.46</v>
          </cell>
          <cell r="AU152">
            <v>239361</v>
          </cell>
          <cell r="AV152">
            <v>6192536</v>
          </cell>
          <cell r="AW152">
            <v>0</v>
          </cell>
          <cell r="AX152">
            <v>0</v>
          </cell>
          <cell r="AY152" t="str">
            <v xml:space="preserve"> ||</v>
          </cell>
          <cell r="AZ152">
            <v>1.3574999999999999</v>
          </cell>
          <cell r="BA152">
            <v>1.0915999999999999</v>
          </cell>
          <cell r="BB152">
            <v>1.2383</v>
          </cell>
          <cell r="BC152">
            <v>0</v>
          </cell>
          <cell r="BD152">
            <v>1.2928900000000001</v>
          </cell>
          <cell r="BE152">
            <v>2.46E-2</v>
          </cell>
          <cell r="BF152">
            <v>0</v>
          </cell>
        </row>
        <row r="153">
          <cell r="A153" t="str">
            <v>T140</v>
          </cell>
          <cell r="B153" t="str">
            <v>Newport Town</v>
          </cell>
          <cell r="E153" t="str">
            <v>Orleans</v>
          </cell>
          <cell r="F153">
            <v>31</v>
          </cell>
          <cell r="H153">
            <v>2482414</v>
          </cell>
          <cell r="I153">
            <v>0</v>
          </cell>
          <cell r="J153">
            <v>0</v>
          </cell>
          <cell r="K153">
            <v>0</v>
          </cell>
          <cell r="L153">
            <v>2482414</v>
          </cell>
          <cell r="M153">
            <v>467096</v>
          </cell>
          <cell r="N153">
            <v>2015318</v>
          </cell>
          <cell r="O153">
            <v>237.15</v>
          </cell>
          <cell r="P153">
            <v>13.8</v>
          </cell>
          <cell r="Q153">
            <v>81641</v>
          </cell>
          <cell r="R153">
            <v>0</v>
          </cell>
          <cell r="S153">
            <v>0</v>
          </cell>
          <cell r="T153">
            <v>2015318</v>
          </cell>
          <cell r="U153">
            <v>8498.07</v>
          </cell>
          <cell r="V153">
            <v>1811046</v>
          </cell>
          <cell r="W153">
            <v>7564.62</v>
          </cell>
          <cell r="X153">
            <v>12370</v>
          </cell>
          <cell r="Y153">
            <v>51.67</v>
          </cell>
          <cell r="Z153">
            <v>7512.95</v>
          </cell>
          <cell r="AA153">
            <v>11870</v>
          </cell>
          <cell r="AB153">
            <v>50.05</v>
          </cell>
          <cell r="AC153">
            <v>8448.02</v>
          </cell>
          <cell r="AD153">
            <v>0</v>
          </cell>
          <cell r="AE153">
            <v>0</v>
          </cell>
          <cell r="AF153">
            <v>2015318</v>
          </cell>
          <cell r="AG153">
            <v>8498.07</v>
          </cell>
          <cell r="AH153">
            <v>1.2497199999999999</v>
          </cell>
          <cell r="AI153">
            <v>1.3122</v>
          </cell>
          <cell r="AJ153">
            <v>1.1852</v>
          </cell>
          <cell r="AK153">
            <v>1.1072</v>
          </cell>
          <cell r="AL153">
            <v>1.2994000000000001</v>
          </cell>
          <cell r="AM153">
            <v>1.1852</v>
          </cell>
          <cell r="AN153" t="str">
            <v>Reappraised</v>
          </cell>
          <cell r="AO153">
            <v>1.1072</v>
          </cell>
          <cell r="AP153">
            <v>1.2994000000000001</v>
          </cell>
          <cell r="AQ153">
            <v>0</v>
          </cell>
          <cell r="AR153">
            <v>0</v>
          </cell>
          <cell r="AS153">
            <v>2015318</v>
          </cell>
          <cell r="AT153">
            <v>13.8</v>
          </cell>
          <cell r="AU153">
            <v>81641</v>
          </cell>
          <cell r="AV153">
            <v>1933677</v>
          </cell>
          <cell r="AW153">
            <v>0</v>
          </cell>
          <cell r="AX153">
            <v>0</v>
          </cell>
          <cell r="AY153" t="str">
            <v xml:space="preserve"> ||</v>
          </cell>
          <cell r="AZ153">
            <v>1.3122</v>
          </cell>
          <cell r="BA153">
            <v>1.1072</v>
          </cell>
          <cell r="BB153">
            <v>1.2994000000000001</v>
          </cell>
          <cell r="BC153">
            <v>0</v>
          </cell>
          <cell r="BD153">
            <v>1.2497199999999999</v>
          </cell>
          <cell r="BE153">
            <v>2.3699999999999999E-2</v>
          </cell>
          <cell r="BF153">
            <v>0</v>
          </cell>
        </row>
        <row r="154">
          <cell r="A154" t="str">
            <v>T141</v>
          </cell>
          <cell r="B154" t="str">
            <v>North Bennington ID</v>
          </cell>
          <cell r="E154" t="str">
            <v>Bennington</v>
          </cell>
          <cell r="F154">
            <v>5</v>
          </cell>
          <cell r="H154">
            <v>3521564</v>
          </cell>
          <cell r="I154">
            <v>0</v>
          </cell>
          <cell r="J154">
            <v>0</v>
          </cell>
          <cell r="K154">
            <v>0</v>
          </cell>
          <cell r="L154">
            <v>3521564</v>
          </cell>
          <cell r="M154">
            <v>398051</v>
          </cell>
          <cell r="N154">
            <v>3123513</v>
          </cell>
          <cell r="O154">
            <v>309.93</v>
          </cell>
          <cell r="P154">
            <v>14.07</v>
          </cell>
          <cell r="Q154">
            <v>83238</v>
          </cell>
          <cell r="R154">
            <v>0</v>
          </cell>
          <cell r="S154">
            <v>0</v>
          </cell>
          <cell r="T154">
            <v>3123513</v>
          </cell>
          <cell r="U154">
            <v>10078.120000000001</v>
          </cell>
          <cell r="V154">
            <v>2870442</v>
          </cell>
          <cell r="W154">
            <v>8937.4500000000007</v>
          </cell>
          <cell r="X154">
            <v>137108</v>
          </cell>
          <cell r="Y154">
            <v>426.9</v>
          </cell>
          <cell r="Z154">
            <v>8510.5499999999993</v>
          </cell>
          <cell r="AA154">
            <v>173098</v>
          </cell>
          <cell r="AB154">
            <v>558.51</v>
          </cell>
          <cell r="AC154">
            <v>9519.61</v>
          </cell>
          <cell r="AD154">
            <v>0</v>
          </cell>
          <cell r="AE154">
            <v>0</v>
          </cell>
          <cell r="AF154">
            <v>3123513</v>
          </cell>
          <cell r="AG154">
            <v>10078.120000000001</v>
          </cell>
          <cell r="AH154">
            <v>1.4820800000000001</v>
          </cell>
          <cell r="AI154">
            <v>1.5562</v>
          </cell>
          <cell r="AJ154">
            <v>0.96740000000000004</v>
          </cell>
          <cell r="AK154">
            <v>1.6086</v>
          </cell>
          <cell r="AL154">
            <v>1.5919000000000001</v>
          </cell>
          <cell r="AM154">
            <v>0</v>
          </cell>
          <cell r="AN154" t="str">
            <v/>
          </cell>
          <cell r="AO154" t="str">
            <v>NA</v>
          </cell>
          <cell r="AP154" t="str">
            <v>NA</v>
          </cell>
          <cell r="AQ154">
            <v>1</v>
          </cell>
          <cell r="AR154">
            <v>1</v>
          </cell>
          <cell r="AS154">
            <v>3123513</v>
          </cell>
          <cell r="AT154">
            <v>14.07</v>
          </cell>
          <cell r="AU154">
            <v>83238</v>
          </cell>
          <cell r="AV154">
            <v>3040275</v>
          </cell>
          <cell r="AW154">
            <v>0</v>
          </cell>
          <cell r="AX154">
            <v>0</v>
          </cell>
          <cell r="AY154" t="str">
            <v xml:space="preserve"> ||</v>
          </cell>
          <cell r="AZ154">
            <v>1.5562</v>
          </cell>
          <cell r="BA154" t="str">
            <v>NA</v>
          </cell>
          <cell r="BB154" t="str">
            <v>NA</v>
          </cell>
          <cell r="BC154">
            <v>0</v>
          </cell>
          <cell r="BD154">
            <v>1.4820800000000001</v>
          </cell>
          <cell r="BE154">
            <v>2.8199999999999999E-2</v>
          </cell>
          <cell r="BF154">
            <v>0</v>
          </cell>
        </row>
        <row r="155">
          <cell r="A155" t="str">
            <v>T142</v>
          </cell>
          <cell r="B155" t="str">
            <v>Northfield</v>
          </cell>
          <cell r="E155" t="str">
            <v>Washington</v>
          </cell>
          <cell r="F155">
            <v>43</v>
          </cell>
          <cell r="H155">
            <v>8327199</v>
          </cell>
          <cell r="I155">
            <v>0</v>
          </cell>
          <cell r="J155">
            <v>0</v>
          </cell>
          <cell r="K155">
            <v>0</v>
          </cell>
          <cell r="L155">
            <v>8327199</v>
          </cell>
          <cell r="M155">
            <v>1567061</v>
          </cell>
          <cell r="N155">
            <v>6760138</v>
          </cell>
          <cell r="O155">
            <v>760.42</v>
          </cell>
          <cell r="P155">
            <v>15.83</v>
          </cell>
          <cell r="Q155">
            <v>93650</v>
          </cell>
          <cell r="R155">
            <v>0</v>
          </cell>
          <cell r="S155">
            <v>0</v>
          </cell>
          <cell r="T155">
            <v>6760138</v>
          </cell>
          <cell r="U155">
            <v>8890.01</v>
          </cell>
          <cell r="V155">
            <v>6581463</v>
          </cell>
          <cell r="W155">
            <v>8403.73</v>
          </cell>
          <cell r="X155">
            <v>437962</v>
          </cell>
          <cell r="Y155">
            <v>559.22</v>
          </cell>
          <cell r="Z155">
            <v>7844.51</v>
          </cell>
          <cell r="AA155">
            <v>316653</v>
          </cell>
          <cell r="AB155">
            <v>416.42</v>
          </cell>
          <cell r="AC155">
            <v>8473.59</v>
          </cell>
          <cell r="AD155">
            <v>0</v>
          </cell>
          <cell r="AE155">
            <v>0</v>
          </cell>
          <cell r="AF155">
            <v>6760138</v>
          </cell>
          <cell r="AG155">
            <v>8890.01</v>
          </cell>
          <cell r="AH155">
            <v>1.30735</v>
          </cell>
          <cell r="AI155">
            <v>1.3727</v>
          </cell>
          <cell r="AJ155">
            <v>1.3200999999999998</v>
          </cell>
          <cell r="AK155">
            <v>1.0398000000000001</v>
          </cell>
          <cell r="AL155">
            <v>1.1666000000000001</v>
          </cell>
          <cell r="AM155">
            <v>1.3200999999999998</v>
          </cell>
          <cell r="AN155" t="str">
            <v>Reappraised</v>
          </cell>
          <cell r="AO155">
            <v>1.0398000000000001</v>
          </cell>
          <cell r="AP155">
            <v>1.1666000000000001</v>
          </cell>
          <cell r="AQ155">
            <v>0</v>
          </cell>
          <cell r="AR155">
            <v>0</v>
          </cell>
          <cell r="AS155">
            <v>6760138</v>
          </cell>
          <cell r="AT155">
            <v>15.83</v>
          </cell>
          <cell r="AU155">
            <v>93650</v>
          </cell>
          <cell r="AV155">
            <v>6666488</v>
          </cell>
          <cell r="AW155">
            <v>0</v>
          </cell>
          <cell r="AX155">
            <v>0</v>
          </cell>
          <cell r="AY155" t="str">
            <v xml:space="preserve"> ||</v>
          </cell>
          <cell r="AZ155">
            <v>1.3727</v>
          </cell>
          <cell r="BA155">
            <v>1.0398000000000001</v>
          </cell>
          <cell r="BB155">
            <v>1.1666000000000001</v>
          </cell>
          <cell r="BC155">
            <v>0</v>
          </cell>
          <cell r="BD155">
            <v>1.30735</v>
          </cell>
          <cell r="BE155">
            <v>2.4799999999999999E-2</v>
          </cell>
          <cell r="BF155">
            <v>0</v>
          </cell>
        </row>
        <row r="156">
          <cell r="A156" t="str">
            <v>T143</v>
          </cell>
          <cell r="B156" t="str">
            <v>North Hero</v>
          </cell>
          <cell r="E156" t="str">
            <v>Grand Isle</v>
          </cell>
          <cell r="F156">
            <v>24</v>
          </cell>
          <cell r="H156">
            <v>1112179</v>
          </cell>
          <cell r="I156">
            <v>0</v>
          </cell>
          <cell r="J156">
            <v>0</v>
          </cell>
          <cell r="K156">
            <v>0</v>
          </cell>
          <cell r="L156">
            <v>1112179</v>
          </cell>
          <cell r="M156">
            <v>174721</v>
          </cell>
          <cell r="N156">
            <v>937458</v>
          </cell>
          <cell r="O156">
            <v>113.1</v>
          </cell>
          <cell r="P156">
            <v>2.82</v>
          </cell>
          <cell r="Q156">
            <v>16683</v>
          </cell>
          <cell r="R156">
            <v>0</v>
          </cell>
          <cell r="S156">
            <v>0</v>
          </cell>
          <cell r="T156">
            <v>937458</v>
          </cell>
          <cell r="U156">
            <v>8288.75</v>
          </cell>
          <cell r="V156">
            <v>849169</v>
          </cell>
          <cell r="W156">
            <v>7245.47</v>
          </cell>
          <cell r="X156">
            <v>196.65</v>
          </cell>
          <cell r="Y156">
            <v>1.68</v>
          </cell>
          <cell r="Z156">
            <v>7243.79</v>
          </cell>
          <cell r="AA156">
            <v>0</v>
          </cell>
          <cell r="AB156">
            <v>0</v>
          </cell>
          <cell r="AC156">
            <v>8288.75</v>
          </cell>
          <cell r="AD156">
            <v>0</v>
          </cell>
          <cell r="AE156">
            <v>0</v>
          </cell>
          <cell r="AF156">
            <v>937458</v>
          </cell>
          <cell r="AG156">
            <v>8288.75</v>
          </cell>
          <cell r="AH156">
            <v>1.2189300000000001</v>
          </cell>
          <cell r="AI156">
            <v>1.2799</v>
          </cell>
          <cell r="AJ156">
            <v>0.82150000000000001</v>
          </cell>
          <cell r="AK156">
            <v>1.5580000000000001</v>
          </cell>
          <cell r="AL156">
            <v>1.8746</v>
          </cell>
          <cell r="AM156">
            <v>0</v>
          </cell>
          <cell r="AN156" t="str">
            <v/>
          </cell>
          <cell r="AO156">
            <v>1.5580000000000001</v>
          </cell>
          <cell r="AP156">
            <v>1.8746</v>
          </cell>
          <cell r="AQ156">
            <v>0</v>
          </cell>
          <cell r="AR156">
            <v>0</v>
          </cell>
          <cell r="AS156">
            <v>937458</v>
          </cell>
          <cell r="AT156">
            <v>2.82</v>
          </cell>
          <cell r="AU156">
            <v>16683</v>
          </cell>
          <cell r="AV156">
            <v>920775</v>
          </cell>
          <cell r="AW156">
            <v>0</v>
          </cell>
          <cell r="AX156">
            <v>0</v>
          </cell>
          <cell r="AY156" t="str">
            <v xml:space="preserve"> ||</v>
          </cell>
          <cell r="AZ156">
            <v>1.2799</v>
          </cell>
          <cell r="BA156">
            <v>1.5580000000000001</v>
          </cell>
          <cell r="BB156">
            <v>1.8746</v>
          </cell>
          <cell r="BC156">
            <v>0</v>
          </cell>
          <cell r="BD156">
            <v>1.2189300000000001</v>
          </cell>
          <cell r="BE156">
            <v>2.3199999999999998E-2</v>
          </cell>
          <cell r="BF156">
            <v>0</v>
          </cell>
        </row>
        <row r="157">
          <cell r="A157" t="str">
            <v>T144</v>
          </cell>
          <cell r="B157" t="str">
            <v>Norton</v>
          </cell>
          <cell r="E157" t="str">
            <v>Essex</v>
          </cell>
          <cell r="F157">
            <v>19</v>
          </cell>
          <cell r="H157">
            <v>253805</v>
          </cell>
          <cell r="I157">
            <v>0</v>
          </cell>
          <cell r="J157">
            <v>0</v>
          </cell>
          <cell r="K157">
            <v>0</v>
          </cell>
          <cell r="L157">
            <v>253805</v>
          </cell>
          <cell r="M157">
            <v>15473</v>
          </cell>
          <cell r="N157">
            <v>238332</v>
          </cell>
          <cell r="O157">
            <v>23.86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238332</v>
          </cell>
          <cell r="U157">
            <v>9988.77</v>
          </cell>
          <cell r="V157">
            <v>155187</v>
          </cell>
          <cell r="W157">
            <v>6275.25</v>
          </cell>
          <cell r="X157">
            <v>0</v>
          </cell>
          <cell r="Y157">
            <v>0</v>
          </cell>
          <cell r="Z157">
            <v>6275.25</v>
          </cell>
          <cell r="AA157">
            <v>0</v>
          </cell>
          <cell r="AB157">
            <v>0</v>
          </cell>
          <cell r="AC157">
            <v>9988.77</v>
          </cell>
          <cell r="AD157">
            <v>0</v>
          </cell>
          <cell r="AE157">
            <v>0</v>
          </cell>
          <cell r="AF157">
            <v>238332</v>
          </cell>
          <cell r="AG157">
            <v>9988.77</v>
          </cell>
          <cell r="AH157">
            <v>1.4689399999999999</v>
          </cell>
          <cell r="AI157">
            <v>1.5424</v>
          </cell>
          <cell r="AJ157">
            <v>1.1577999999999999</v>
          </cell>
          <cell r="AK157">
            <v>1.3322000000000001</v>
          </cell>
          <cell r="AL157">
            <v>1.3301000000000001</v>
          </cell>
          <cell r="AM157">
            <v>0</v>
          </cell>
          <cell r="AN157" t="str">
            <v/>
          </cell>
          <cell r="AO157">
            <v>1.3322000000000001</v>
          </cell>
          <cell r="AP157">
            <v>1.3301000000000001</v>
          </cell>
          <cell r="AQ157">
            <v>0</v>
          </cell>
          <cell r="AR157">
            <v>0</v>
          </cell>
          <cell r="AS157">
            <v>238332</v>
          </cell>
          <cell r="AT157">
            <v>0</v>
          </cell>
          <cell r="AU157">
            <v>0</v>
          </cell>
          <cell r="AV157">
            <v>238332</v>
          </cell>
          <cell r="AW157">
            <v>0</v>
          </cell>
          <cell r="AX157">
            <v>0</v>
          </cell>
          <cell r="AY157" t="str">
            <v xml:space="preserve"> ||</v>
          </cell>
          <cell r="AZ157">
            <v>1.5424</v>
          </cell>
          <cell r="BA157">
            <v>1.3322000000000001</v>
          </cell>
          <cell r="BB157">
            <v>1.3301000000000001</v>
          </cell>
          <cell r="BC157">
            <v>0</v>
          </cell>
          <cell r="BD157">
            <v>1.4689399999999999</v>
          </cell>
          <cell r="BE157">
            <v>2.7900000000000001E-2</v>
          </cell>
          <cell r="BF157">
            <v>0</v>
          </cell>
        </row>
        <row r="158">
          <cell r="A158" t="str">
            <v>T145</v>
          </cell>
          <cell r="B158" t="str">
            <v>Norwich</v>
          </cell>
          <cell r="E158" t="str">
            <v>Windsor</v>
          </cell>
          <cell r="F158">
            <v>55</v>
          </cell>
          <cell r="H158">
            <v>8979281</v>
          </cell>
          <cell r="I158">
            <v>0</v>
          </cell>
          <cell r="J158">
            <v>0</v>
          </cell>
          <cell r="K158">
            <v>0</v>
          </cell>
          <cell r="L158">
            <v>8979281</v>
          </cell>
          <cell r="M158">
            <v>785697</v>
          </cell>
          <cell r="N158">
            <v>8193584</v>
          </cell>
          <cell r="O158">
            <v>718.64</v>
          </cell>
          <cell r="P158">
            <v>7.04</v>
          </cell>
          <cell r="Q158">
            <v>41649</v>
          </cell>
          <cell r="R158">
            <v>0</v>
          </cell>
          <cell r="S158">
            <v>0</v>
          </cell>
          <cell r="T158">
            <v>8193584</v>
          </cell>
          <cell r="U158">
            <v>11401.51</v>
          </cell>
          <cell r="V158">
            <v>7759931</v>
          </cell>
          <cell r="W158">
            <v>10587.69</v>
          </cell>
          <cell r="X158">
            <v>171385</v>
          </cell>
          <cell r="Y158">
            <v>233.84</v>
          </cell>
          <cell r="Z158">
            <v>10353.85</v>
          </cell>
          <cell r="AA158">
            <v>450423</v>
          </cell>
          <cell r="AB158">
            <v>626.77</v>
          </cell>
          <cell r="AC158">
            <v>10774.74</v>
          </cell>
          <cell r="AD158">
            <v>0</v>
          </cell>
          <cell r="AE158">
            <v>0</v>
          </cell>
          <cell r="AF158">
            <v>8193584</v>
          </cell>
          <cell r="AG158">
            <v>11401.51</v>
          </cell>
          <cell r="AH158">
            <v>1.67669</v>
          </cell>
          <cell r="AI158">
            <v>1.7605</v>
          </cell>
          <cell r="AJ158">
            <v>1.2211000000000001</v>
          </cell>
          <cell r="AK158">
            <v>1.4417</v>
          </cell>
          <cell r="AL158">
            <v>1.2612000000000001</v>
          </cell>
          <cell r="AM158">
            <v>1.2211000000000001</v>
          </cell>
          <cell r="AN158" t="str">
            <v>Reappraised</v>
          </cell>
          <cell r="AO158">
            <v>1.4417</v>
          </cell>
          <cell r="AP158">
            <v>1.2612000000000001</v>
          </cell>
          <cell r="AQ158">
            <v>0</v>
          </cell>
          <cell r="AR158">
            <v>0</v>
          </cell>
          <cell r="AS158">
            <v>8193584</v>
          </cell>
          <cell r="AT158">
            <v>7.04</v>
          </cell>
          <cell r="AU158">
            <v>41649</v>
          </cell>
          <cell r="AV158">
            <v>8151935</v>
          </cell>
          <cell r="AW158">
            <v>0</v>
          </cell>
          <cell r="AX158">
            <v>0</v>
          </cell>
          <cell r="AY158" t="str">
            <v xml:space="preserve"> ||</v>
          </cell>
          <cell r="AZ158">
            <v>1.7605</v>
          </cell>
          <cell r="BA158">
            <v>1.4417</v>
          </cell>
          <cell r="BB158">
            <v>1.2612000000000001</v>
          </cell>
          <cell r="BC158">
            <v>0</v>
          </cell>
          <cell r="BD158">
            <v>1.67669</v>
          </cell>
          <cell r="BE158">
            <v>3.1899999999999998E-2</v>
          </cell>
          <cell r="BF158">
            <v>0</v>
          </cell>
        </row>
        <row r="159">
          <cell r="A159" t="str">
            <v>T146</v>
          </cell>
          <cell r="B159" t="str">
            <v>Orange</v>
          </cell>
          <cell r="E159" t="str">
            <v>Orange</v>
          </cell>
          <cell r="F159">
            <v>29</v>
          </cell>
          <cell r="H159">
            <v>1950987</v>
          </cell>
          <cell r="I159">
            <v>0</v>
          </cell>
          <cell r="J159">
            <v>0</v>
          </cell>
          <cell r="K159">
            <v>0</v>
          </cell>
          <cell r="L159">
            <v>1950987</v>
          </cell>
          <cell r="M159">
            <v>353330</v>
          </cell>
          <cell r="N159">
            <v>1597657</v>
          </cell>
          <cell r="O159">
            <v>174.88</v>
          </cell>
          <cell r="P159">
            <v>8.65</v>
          </cell>
          <cell r="Q159">
            <v>51173</v>
          </cell>
          <cell r="R159">
            <v>0</v>
          </cell>
          <cell r="S159">
            <v>0</v>
          </cell>
          <cell r="T159">
            <v>1597657</v>
          </cell>
          <cell r="U159">
            <v>9135.73</v>
          </cell>
          <cell r="V159">
            <v>1548132</v>
          </cell>
          <cell r="W159">
            <v>8651.68</v>
          </cell>
          <cell r="X159">
            <v>10952</v>
          </cell>
          <cell r="Y159">
            <v>61.2</v>
          </cell>
          <cell r="Z159">
            <v>8590.48</v>
          </cell>
          <cell r="AA159">
            <v>43230</v>
          </cell>
          <cell r="AB159">
            <v>247.2</v>
          </cell>
          <cell r="AC159">
            <v>8888.5300000000007</v>
          </cell>
          <cell r="AD159">
            <v>0</v>
          </cell>
          <cell r="AE159">
            <v>0</v>
          </cell>
          <cell r="AF159">
            <v>1597657</v>
          </cell>
          <cell r="AG159">
            <v>9135.73</v>
          </cell>
          <cell r="AH159">
            <v>1.3434900000000001</v>
          </cell>
          <cell r="AI159">
            <v>1.4107000000000001</v>
          </cell>
          <cell r="AJ159">
            <v>1.1496999999999999</v>
          </cell>
          <cell r="AK159">
            <v>1.2270000000000001</v>
          </cell>
          <cell r="AL159">
            <v>1.3394999999999999</v>
          </cell>
          <cell r="AM159">
            <v>1.1496999999999999</v>
          </cell>
          <cell r="AN159" t="str">
            <v>Reappraised</v>
          </cell>
          <cell r="AO159">
            <v>1.2270000000000001</v>
          </cell>
          <cell r="AP159">
            <v>1.3394999999999999</v>
          </cell>
          <cell r="AQ159">
            <v>0</v>
          </cell>
          <cell r="AR159">
            <v>0</v>
          </cell>
          <cell r="AS159">
            <v>1597657</v>
          </cell>
          <cell r="AT159">
            <v>8.65</v>
          </cell>
          <cell r="AU159">
            <v>51173</v>
          </cell>
          <cell r="AV159">
            <v>1546484</v>
          </cell>
          <cell r="AW159">
            <v>0</v>
          </cell>
          <cell r="AX159">
            <v>0</v>
          </cell>
          <cell r="AY159" t="str">
            <v xml:space="preserve"> ||</v>
          </cell>
          <cell r="AZ159">
            <v>1.4107000000000001</v>
          </cell>
          <cell r="BA159">
            <v>1.2270000000000001</v>
          </cell>
          <cell r="BB159">
            <v>1.3394999999999999</v>
          </cell>
          <cell r="BC159">
            <v>0</v>
          </cell>
          <cell r="BD159">
            <v>1.3434900000000001</v>
          </cell>
          <cell r="BE159">
            <v>2.5499999999999998E-2</v>
          </cell>
          <cell r="BF159">
            <v>0</v>
          </cell>
        </row>
        <row r="160">
          <cell r="A160" t="str">
            <v>T147</v>
          </cell>
          <cell r="B160" t="str">
            <v>Orleans ID</v>
          </cell>
          <cell r="E160" t="str">
            <v>Orleans</v>
          </cell>
          <cell r="F160">
            <v>34</v>
          </cell>
          <cell r="H160">
            <v>1945006</v>
          </cell>
          <cell r="I160">
            <v>0</v>
          </cell>
          <cell r="J160">
            <v>0</v>
          </cell>
          <cell r="K160">
            <v>0</v>
          </cell>
          <cell r="L160">
            <v>1945006</v>
          </cell>
          <cell r="M160">
            <v>544358</v>
          </cell>
          <cell r="N160">
            <v>1400648</v>
          </cell>
          <cell r="O160">
            <v>164.02</v>
          </cell>
          <cell r="P160">
            <v>1.4</v>
          </cell>
          <cell r="Q160">
            <v>8282</v>
          </cell>
          <cell r="R160">
            <v>0</v>
          </cell>
          <cell r="S160">
            <v>0</v>
          </cell>
          <cell r="T160">
            <v>1400648</v>
          </cell>
          <cell r="U160">
            <v>8539.5</v>
          </cell>
          <cell r="V160">
            <v>1414547</v>
          </cell>
          <cell r="W160">
            <v>8322.33</v>
          </cell>
          <cell r="X160">
            <v>119033</v>
          </cell>
          <cell r="Y160">
            <v>700.32</v>
          </cell>
          <cell r="Z160">
            <v>7622.01</v>
          </cell>
          <cell r="AA160">
            <v>100000</v>
          </cell>
          <cell r="AB160">
            <v>609.67999999999995</v>
          </cell>
          <cell r="AC160">
            <v>7929.82</v>
          </cell>
          <cell r="AD160">
            <v>0</v>
          </cell>
          <cell r="AE160">
            <v>0</v>
          </cell>
          <cell r="AF160">
            <v>1400648</v>
          </cell>
          <cell r="AG160">
            <v>8539.5</v>
          </cell>
          <cell r="AH160">
            <v>1.2558100000000001</v>
          </cell>
          <cell r="AI160">
            <v>1.3186</v>
          </cell>
          <cell r="AJ160">
            <v>0.995</v>
          </cell>
          <cell r="AK160">
            <v>1.3251999999999999</v>
          </cell>
          <cell r="AL160">
            <v>1.5477000000000001</v>
          </cell>
          <cell r="AM160">
            <v>0</v>
          </cell>
          <cell r="AN160" t="str">
            <v/>
          </cell>
          <cell r="AO160">
            <v>1.3251999999999999</v>
          </cell>
          <cell r="AP160">
            <v>1.5477000000000001</v>
          </cell>
          <cell r="AQ160">
            <v>0</v>
          </cell>
          <cell r="AR160">
            <v>0</v>
          </cell>
          <cell r="AS160">
            <v>1400648</v>
          </cell>
          <cell r="AT160">
            <v>1.4</v>
          </cell>
          <cell r="AU160">
            <v>8282</v>
          </cell>
          <cell r="AV160">
            <v>1392366</v>
          </cell>
          <cell r="AW160">
            <v>0</v>
          </cell>
          <cell r="AX160">
            <v>0</v>
          </cell>
          <cell r="AY160" t="str">
            <v xml:space="preserve"> ||</v>
          </cell>
          <cell r="AZ160">
            <v>1.3186</v>
          </cell>
          <cell r="BA160">
            <v>1.3251999999999999</v>
          </cell>
          <cell r="BB160">
            <v>1.5477000000000001</v>
          </cell>
          <cell r="BC160">
            <v>0</v>
          </cell>
          <cell r="BD160">
            <v>1.2558100000000001</v>
          </cell>
          <cell r="BE160">
            <v>2.3900000000000001E-2</v>
          </cell>
          <cell r="BF160">
            <v>0</v>
          </cell>
        </row>
        <row r="161">
          <cell r="A161" t="str">
            <v>T148</v>
          </cell>
          <cell r="B161" t="str">
            <v>Orwell</v>
          </cell>
          <cell r="E161" t="str">
            <v>Addison</v>
          </cell>
          <cell r="F161">
            <v>4</v>
          </cell>
          <cell r="H161">
            <v>2128732</v>
          </cell>
          <cell r="I161">
            <v>0</v>
          </cell>
          <cell r="J161">
            <v>0</v>
          </cell>
          <cell r="K161">
            <v>0</v>
          </cell>
          <cell r="L161">
            <v>2128732</v>
          </cell>
          <cell r="M161">
            <v>363270</v>
          </cell>
          <cell r="N161">
            <v>1765462</v>
          </cell>
          <cell r="O161">
            <v>235.78</v>
          </cell>
          <cell r="P161">
            <v>3.75</v>
          </cell>
          <cell r="Q161">
            <v>22185</v>
          </cell>
          <cell r="R161">
            <v>0</v>
          </cell>
          <cell r="S161">
            <v>0</v>
          </cell>
          <cell r="T161">
            <v>1765462</v>
          </cell>
          <cell r="U161">
            <v>7487.75</v>
          </cell>
          <cell r="V161">
            <v>1741095</v>
          </cell>
          <cell r="W161">
            <v>7390.05</v>
          </cell>
          <cell r="X161">
            <v>47828</v>
          </cell>
          <cell r="Y161">
            <v>203.01</v>
          </cell>
          <cell r="Z161">
            <v>7187.04</v>
          </cell>
          <cell r="AA161">
            <v>45140</v>
          </cell>
          <cell r="AB161">
            <v>191.45</v>
          </cell>
          <cell r="AC161">
            <v>7296.3</v>
          </cell>
          <cell r="AD161">
            <v>0</v>
          </cell>
          <cell r="AE161">
            <v>0</v>
          </cell>
          <cell r="AF161">
            <v>1765462</v>
          </cell>
          <cell r="AG161">
            <v>7487.75</v>
          </cell>
          <cell r="AH161">
            <v>1.10114</v>
          </cell>
          <cell r="AI161">
            <v>1.1561999999999999</v>
          </cell>
          <cell r="AJ161">
            <v>1.2168000000000001</v>
          </cell>
          <cell r="AK161">
            <v>0.95020000000000004</v>
          </cell>
          <cell r="AL161">
            <v>1.2656000000000001</v>
          </cell>
          <cell r="AM161">
            <v>1.2168000000000001</v>
          </cell>
          <cell r="AN161" t="str">
            <v>Reappraised</v>
          </cell>
          <cell r="AO161">
            <v>0.95020000000000004</v>
          </cell>
          <cell r="AP161">
            <v>1.2656000000000001</v>
          </cell>
          <cell r="AQ161">
            <v>0</v>
          </cell>
          <cell r="AR161">
            <v>0</v>
          </cell>
          <cell r="AS161">
            <v>1765462</v>
          </cell>
          <cell r="AT161">
            <v>3.75</v>
          </cell>
          <cell r="AU161">
            <v>22185</v>
          </cell>
          <cell r="AV161">
            <v>1743277</v>
          </cell>
          <cell r="AW161">
            <v>0</v>
          </cell>
          <cell r="AX161">
            <v>0</v>
          </cell>
          <cell r="AY161" t="str">
            <v xml:space="preserve"> ||</v>
          </cell>
          <cell r="AZ161">
            <v>1.1561999999999999</v>
          </cell>
          <cell r="BA161">
            <v>0.95020000000000004</v>
          </cell>
          <cell r="BB161">
            <v>1.2656000000000001</v>
          </cell>
          <cell r="BC161">
            <v>0</v>
          </cell>
          <cell r="BD161">
            <v>1.10114</v>
          </cell>
          <cell r="BE161">
            <v>2.0899999999999998E-2</v>
          </cell>
          <cell r="BF161">
            <v>0</v>
          </cell>
        </row>
        <row r="162">
          <cell r="A162" t="str">
            <v>T149</v>
          </cell>
          <cell r="B162" t="str">
            <v>Panton</v>
          </cell>
          <cell r="E162" t="str">
            <v>Addison</v>
          </cell>
          <cell r="F162">
            <v>2</v>
          </cell>
          <cell r="H162">
            <v>1076335</v>
          </cell>
          <cell r="I162">
            <v>0</v>
          </cell>
          <cell r="J162">
            <v>0</v>
          </cell>
          <cell r="K162">
            <v>0</v>
          </cell>
          <cell r="L162">
            <v>1076335</v>
          </cell>
          <cell r="M162">
            <v>105752</v>
          </cell>
          <cell r="N162">
            <v>970583</v>
          </cell>
          <cell r="O162">
            <v>110.23</v>
          </cell>
          <cell r="P162">
            <v>0.83</v>
          </cell>
          <cell r="Q162">
            <v>4910</v>
          </cell>
          <cell r="R162">
            <v>0</v>
          </cell>
          <cell r="S162">
            <v>0</v>
          </cell>
          <cell r="T162">
            <v>970583</v>
          </cell>
          <cell r="U162">
            <v>8805.07</v>
          </cell>
          <cell r="V162">
            <v>974220</v>
          </cell>
          <cell r="W162">
            <v>8855.74</v>
          </cell>
          <cell r="X162">
            <v>78242</v>
          </cell>
          <cell r="Y162">
            <v>711.23</v>
          </cell>
          <cell r="Z162">
            <v>8144.51</v>
          </cell>
          <cell r="AA162">
            <v>14110</v>
          </cell>
          <cell r="AB162">
            <v>128.01</v>
          </cell>
          <cell r="AC162">
            <v>8677.06</v>
          </cell>
          <cell r="AD162">
            <v>0</v>
          </cell>
          <cell r="AE162">
            <v>0</v>
          </cell>
          <cell r="AF162">
            <v>970583</v>
          </cell>
          <cell r="AG162">
            <v>8805.07</v>
          </cell>
          <cell r="AH162">
            <v>1.2948599999999999</v>
          </cell>
          <cell r="AI162">
            <v>1.3595999999999999</v>
          </cell>
          <cell r="AJ162">
            <v>1.3252999999999999</v>
          </cell>
          <cell r="AK162">
            <v>1.0259</v>
          </cell>
          <cell r="AL162">
            <v>1.1619999999999999</v>
          </cell>
          <cell r="AM162">
            <v>1.3252999999999999</v>
          </cell>
          <cell r="AN162" t="str">
            <v>Reappraised</v>
          </cell>
          <cell r="AO162">
            <v>1.0259</v>
          </cell>
          <cell r="AP162">
            <v>1.1619999999999999</v>
          </cell>
          <cell r="AQ162">
            <v>0</v>
          </cell>
          <cell r="AR162">
            <v>0</v>
          </cell>
          <cell r="AS162">
            <v>970583</v>
          </cell>
          <cell r="AT162">
            <v>0.83</v>
          </cell>
          <cell r="AU162">
            <v>4910</v>
          </cell>
          <cell r="AV162">
            <v>965673</v>
          </cell>
          <cell r="AW162">
            <v>0</v>
          </cell>
          <cell r="AX162">
            <v>0</v>
          </cell>
          <cell r="AY162" t="str">
            <v xml:space="preserve"> ||</v>
          </cell>
          <cell r="AZ162">
            <v>1.3595999999999999</v>
          </cell>
          <cell r="BA162">
            <v>1.0259</v>
          </cell>
          <cell r="BB162">
            <v>1.1619999999999999</v>
          </cell>
          <cell r="BC162">
            <v>0</v>
          </cell>
          <cell r="BD162">
            <v>1.2948599999999999</v>
          </cell>
          <cell r="BE162">
            <v>2.46E-2</v>
          </cell>
          <cell r="BF162">
            <v>0</v>
          </cell>
        </row>
        <row r="163">
          <cell r="A163" t="str">
            <v>T150</v>
          </cell>
          <cell r="B163" t="str">
            <v>Pawlet</v>
          </cell>
          <cell r="E163" t="str">
            <v>Rutland</v>
          </cell>
          <cell r="F163">
            <v>6</v>
          </cell>
          <cell r="H163">
            <v>2720644</v>
          </cell>
          <cell r="I163">
            <v>0</v>
          </cell>
          <cell r="J163">
            <v>0</v>
          </cell>
          <cell r="K163">
            <v>0</v>
          </cell>
          <cell r="L163">
            <v>2720644</v>
          </cell>
          <cell r="M163">
            <v>464797</v>
          </cell>
          <cell r="N163">
            <v>2255847</v>
          </cell>
          <cell r="O163">
            <v>249.39</v>
          </cell>
          <cell r="P163">
            <v>1</v>
          </cell>
          <cell r="Q163">
            <v>5916</v>
          </cell>
          <cell r="R163">
            <v>0</v>
          </cell>
          <cell r="S163">
            <v>0</v>
          </cell>
          <cell r="T163">
            <v>2255847</v>
          </cell>
          <cell r="U163">
            <v>9045.4599999999991</v>
          </cell>
          <cell r="V163">
            <v>2099237</v>
          </cell>
          <cell r="W163">
            <v>8388.89</v>
          </cell>
          <cell r="X163">
            <v>153261</v>
          </cell>
          <cell r="Y163">
            <v>612.46</v>
          </cell>
          <cell r="Z163">
            <v>7776.43</v>
          </cell>
          <cell r="AA163">
            <v>151554</v>
          </cell>
          <cell r="AB163">
            <v>607.70000000000005</v>
          </cell>
          <cell r="AC163">
            <v>8437.76</v>
          </cell>
          <cell r="AD163">
            <v>0</v>
          </cell>
          <cell r="AE163">
            <v>0</v>
          </cell>
          <cell r="AF163">
            <v>2255847</v>
          </cell>
          <cell r="AG163">
            <v>9045.4599999999991</v>
          </cell>
          <cell r="AH163">
            <v>1.3302099999999999</v>
          </cell>
          <cell r="AI163">
            <v>1.3967000000000001</v>
          </cell>
          <cell r="AJ163">
            <v>1.0485</v>
          </cell>
          <cell r="AK163">
            <v>1.3321000000000001</v>
          </cell>
          <cell r="AL163">
            <v>1.4688000000000001</v>
          </cell>
          <cell r="AM163">
            <v>1.0485</v>
          </cell>
          <cell r="AN163" t="str">
            <v>Reappraised</v>
          </cell>
          <cell r="AO163">
            <v>1.3321000000000001</v>
          </cell>
          <cell r="AP163">
            <v>1.4688000000000001</v>
          </cell>
          <cell r="AQ163">
            <v>0</v>
          </cell>
          <cell r="AR163">
            <v>0</v>
          </cell>
          <cell r="AS163">
            <v>2255847</v>
          </cell>
          <cell r="AT163">
            <v>1</v>
          </cell>
          <cell r="AU163">
            <v>5916</v>
          </cell>
          <cell r="AV163">
            <v>2249931</v>
          </cell>
          <cell r="AW163">
            <v>0</v>
          </cell>
          <cell r="AX163">
            <v>0</v>
          </cell>
          <cell r="AY163" t="str">
            <v xml:space="preserve"> ||</v>
          </cell>
          <cell r="AZ163">
            <v>1.3967000000000001</v>
          </cell>
          <cell r="BA163">
            <v>1.3321000000000001</v>
          </cell>
          <cell r="BB163">
            <v>1.4688000000000001</v>
          </cell>
          <cell r="BC163">
            <v>0</v>
          </cell>
          <cell r="BD163">
            <v>1.3302099999999999</v>
          </cell>
          <cell r="BE163">
            <v>2.53E-2</v>
          </cell>
          <cell r="BF163">
            <v>0</v>
          </cell>
        </row>
        <row r="164">
          <cell r="A164" t="str">
            <v>T151</v>
          </cell>
          <cell r="B164" t="str">
            <v>Peacham</v>
          </cell>
          <cell r="E164" t="str">
            <v>Caledonia</v>
          </cell>
          <cell r="F164">
            <v>9</v>
          </cell>
          <cell r="H164">
            <v>1424975</v>
          </cell>
          <cell r="I164">
            <v>0</v>
          </cell>
          <cell r="J164">
            <v>0</v>
          </cell>
          <cell r="K164">
            <v>0</v>
          </cell>
          <cell r="L164">
            <v>1424975</v>
          </cell>
          <cell r="M164">
            <v>185171</v>
          </cell>
          <cell r="N164">
            <v>1239804</v>
          </cell>
          <cell r="O164">
            <v>128.44999999999999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1239804</v>
          </cell>
          <cell r="U164">
            <v>9652.0400000000009</v>
          </cell>
          <cell r="V164">
            <v>1209826</v>
          </cell>
          <cell r="W164">
            <v>9088.92</v>
          </cell>
          <cell r="X164">
            <v>0</v>
          </cell>
          <cell r="Y164">
            <v>0</v>
          </cell>
          <cell r="Z164">
            <v>9088.92</v>
          </cell>
          <cell r="AA164">
            <v>17511</v>
          </cell>
          <cell r="AB164">
            <v>136.33000000000001</v>
          </cell>
          <cell r="AC164">
            <v>9515.7099999999991</v>
          </cell>
          <cell r="AD164">
            <v>0</v>
          </cell>
          <cell r="AE164">
            <v>0</v>
          </cell>
          <cell r="AF164">
            <v>1239804</v>
          </cell>
          <cell r="AG164">
            <v>9652.0400000000009</v>
          </cell>
          <cell r="AH164">
            <v>1.4194199999999999</v>
          </cell>
          <cell r="AI164">
            <v>1.4903999999999999</v>
          </cell>
          <cell r="AJ164">
            <v>1.0295000000000001</v>
          </cell>
          <cell r="AK164">
            <v>1.4477</v>
          </cell>
          <cell r="AL164">
            <v>1.4959</v>
          </cell>
          <cell r="AM164">
            <v>0</v>
          </cell>
          <cell r="AN164" t="str">
            <v/>
          </cell>
          <cell r="AO164">
            <v>1.4477</v>
          </cell>
          <cell r="AP164">
            <v>1.4959</v>
          </cell>
          <cell r="AQ164">
            <v>0</v>
          </cell>
          <cell r="AR164">
            <v>0</v>
          </cell>
          <cell r="AS164">
            <v>1239804</v>
          </cell>
          <cell r="AT164">
            <v>0</v>
          </cell>
          <cell r="AU164">
            <v>0</v>
          </cell>
          <cell r="AV164">
            <v>1239804</v>
          </cell>
          <cell r="AW164">
            <v>0</v>
          </cell>
          <cell r="AX164">
            <v>0</v>
          </cell>
          <cell r="AY164" t="str">
            <v xml:space="preserve"> ||</v>
          </cell>
          <cell r="AZ164">
            <v>1.4903999999999999</v>
          </cell>
          <cell r="BA164">
            <v>1.4477</v>
          </cell>
          <cell r="BB164">
            <v>1.4959</v>
          </cell>
          <cell r="BC164">
            <v>0</v>
          </cell>
          <cell r="BD164">
            <v>1.4194199999999999</v>
          </cell>
          <cell r="BE164">
            <v>2.7E-2</v>
          </cell>
          <cell r="BF164">
            <v>0</v>
          </cell>
        </row>
        <row r="165">
          <cell r="A165" t="str">
            <v>T152</v>
          </cell>
          <cell r="B165" t="str">
            <v>Peru</v>
          </cell>
          <cell r="E165" t="str">
            <v>Bennington</v>
          </cell>
          <cell r="F165">
            <v>53</v>
          </cell>
          <cell r="H165">
            <v>726999</v>
          </cell>
          <cell r="I165">
            <v>0</v>
          </cell>
          <cell r="J165">
            <v>0</v>
          </cell>
          <cell r="K165">
            <v>0</v>
          </cell>
          <cell r="L165">
            <v>726999</v>
          </cell>
          <cell r="M165">
            <v>103394</v>
          </cell>
          <cell r="N165">
            <v>623605</v>
          </cell>
          <cell r="O165">
            <v>61.33</v>
          </cell>
          <cell r="P165">
            <v>0.36</v>
          </cell>
          <cell r="Q165">
            <v>2130</v>
          </cell>
          <cell r="R165">
            <v>0</v>
          </cell>
          <cell r="S165">
            <v>4964</v>
          </cell>
          <cell r="T165">
            <v>618641</v>
          </cell>
          <cell r="U165">
            <v>10087.09</v>
          </cell>
          <cell r="V165">
            <v>457806</v>
          </cell>
          <cell r="W165">
            <v>7203.87</v>
          </cell>
          <cell r="X165">
            <v>9963</v>
          </cell>
          <cell r="Y165">
            <v>156.77000000000001</v>
          </cell>
          <cell r="Z165">
            <v>7047.1</v>
          </cell>
          <cell r="AA165">
            <v>7852</v>
          </cell>
          <cell r="AB165">
            <v>128.03</v>
          </cell>
          <cell r="AC165">
            <v>9959.06</v>
          </cell>
          <cell r="AD165">
            <v>0</v>
          </cell>
          <cell r="AE165">
            <v>0</v>
          </cell>
          <cell r="AF165">
            <v>618641</v>
          </cell>
          <cell r="AG165">
            <v>10087.09</v>
          </cell>
          <cell r="AH165">
            <v>1.4834000000000001</v>
          </cell>
          <cell r="AI165">
            <v>1.5576000000000001</v>
          </cell>
          <cell r="AJ165">
            <v>0.94709999999999994</v>
          </cell>
          <cell r="AK165">
            <v>1.6446000000000001</v>
          </cell>
          <cell r="AL165">
            <v>1.6259999999999999</v>
          </cell>
          <cell r="AM165">
            <v>0</v>
          </cell>
          <cell r="AN165" t="str">
            <v/>
          </cell>
          <cell r="AO165">
            <v>1.6446000000000001</v>
          </cell>
          <cell r="AP165">
            <v>1.6259999999999999</v>
          </cell>
          <cell r="AQ165">
            <v>0</v>
          </cell>
          <cell r="AR165">
            <v>0</v>
          </cell>
          <cell r="AS165">
            <v>618641</v>
          </cell>
          <cell r="AT165">
            <v>0.36</v>
          </cell>
          <cell r="AU165">
            <v>2130</v>
          </cell>
          <cell r="AV165">
            <v>616511</v>
          </cell>
          <cell r="AW165">
            <v>0</v>
          </cell>
          <cell r="AX165">
            <v>0</v>
          </cell>
          <cell r="AY165" t="str">
            <v xml:space="preserve"> ||</v>
          </cell>
          <cell r="AZ165">
            <v>1.5576000000000001</v>
          </cell>
          <cell r="BA165">
            <v>1.6446000000000001</v>
          </cell>
          <cell r="BB165">
            <v>1.6259999999999999</v>
          </cell>
          <cell r="BC165">
            <v>0</v>
          </cell>
          <cell r="BD165">
            <v>1.4834000000000001</v>
          </cell>
          <cell r="BE165">
            <v>2.8199999999999999E-2</v>
          </cell>
          <cell r="BF165">
            <v>0</v>
          </cell>
        </row>
        <row r="166">
          <cell r="A166" t="str">
            <v>T153</v>
          </cell>
          <cell r="B166" t="str">
            <v>Pittsfield</v>
          </cell>
          <cell r="E166" t="str">
            <v>Rutland</v>
          </cell>
          <cell r="F166">
            <v>50</v>
          </cell>
          <cell r="H166">
            <v>583106</v>
          </cell>
          <cell r="I166">
            <v>0</v>
          </cell>
          <cell r="J166">
            <v>0</v>
          </cell>
          <cell r="K166">
            <v>0</v>
          </cell>
          <cell r="L166">
            <v>583106</v>
          </cell>
          <cell r="M166">
            <v>102280</v>
          </cell>
          <cell r="N166">
            <v>480826</v>
          </cell>
          <cell r="O166">
            <v>60.42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480826</v>
          </cell>
          <cell r="U166">
            <v>7958.06</v>
          </cell>
          <cell r="V166">
            <v>536580</v>
          </cell>
          <cell r="W166">
            <v>8570.2000000000007</v>
          </cell>
          <cell r="X166">
            <v>0</v>
          </cell>
          <cell r="Y166">
            <v>0</v>
          </cell>
          <cell r="Z166">
            <v>8570.2000000000007</v>
          </cell>
          <cell r="AA166">
            <v>0</v>
          </cell>
          <cell r="AB166">
            <v>0</v>
          </cell>
          <cell r="AC166">
            <v>7958.06</v>
          </cell>
          <cell r="AD166">
            <v>0</v>
          </cell>
          <cell r="AE166">
            <v>0</v>
          </cell>
          <cell r="AF166">
            <v>480826</v>
          </cell>
          <cell r="AG166">
            <v>7958.06</v>
          </cell>
          <cell r="AH166">
            <v>1.1702999999999999</v>
          </cell>
          <cell r="AI166">
            <v>1.2287999999999999</v>
          </cell>
          <cell r="AJ166">
            <v>0.92349999999999999</v>
          </cell>
          <cell r="AK166">
            <v>1.3306</v>
          </cell>
          <cell r="AL166">
            <v>1.6676</v>
          </cell>
          <cell r="AM166">
            <v>0</v>
          </cell>
          <cell r="AN166" t="str">
            <v/>
          </cell>
          <cell r="AO166">
            <v>1.3306</v>
          </cell>
          <cell r="AP166">
            <v>1.6676</v>
          </cell>
          <cell r="AQ166">
            <v>0</v>
          </cell>
          <cell r="AR166">
            <v>0</v>
          </cell>
          <cell r="AS166">
            <v>480826</v>
          </cell>
          <cell r="AT166">
            <v>0</v>
          </cell>
          <cell r="AU166">
            <v>0</v>
          </cell>
          <cell r="AV166">
            <v>480826</v>
          </cell>
          <cell r="AW166">
            <v>0</v>
          </cell>
          <cell r="AX166">
            <v>0</v>
          </cell>
          <cell r="AY166" t="str">
            <v xml:space="preserve"> ||</v>
          </cell>
          <cell r="AZ166">
            <v>1.2287999999999999</v>
          </cell>
          <cell r="BA166">
            <v>1.3306</v>
          </cell>
          <cell r="BB166">
            <v>1.6676</v>
          </cell>
          <cell r="BC166">
            <v>0</v>
          </cell>
          <cell r="BD166">
            <v>1.1702999999999999</v>
          </cell>
          <cell r="BE166">
            <v>2.2200000000000001E-2</v>
          </cell>
          <cell r="BF166">
            <v>0</v>
          </cell>
        </row>
        <row r="167">
          <cell r="A167" t="str">
            <v>T154</v>
          </cell>
          <cell r="B167" t="str">
            <v>Pittsford</v>
          </cell>
          <cell r="E167" t="str">
            <v>Rutland</v>
          </cell>
          <cell r="F167">
            <v>36</v>
          </cell>
          <cell r="H167">
            <v>5521007</v>
          </cell>
          <cell r="I167">
            <v>0</v>
          </cell>
          <cell r="J167">
            <v>0</v>
          </cell>
          <cell r="K167">
            <v>0</v>
          </cell>
          <cell r="L167">
            <v>5521007</v>
          </cell>
          <cell r="M167">
            <v>889307</v>
          </cell>
          <cell r="N167">
            <v>4631700</v>
          </cell>
          <cell r="O167">
            <v>456.36</v>
          </cell>
          <cell r="P167">
            <v>12.16</v>
          </cell>
          <cell r="Q167">
            <v>71939</v>
          </cell>
          <cell r="R167">
            <v>0</v>
          </cell>
          <cell r="S167">
            <v>0</v>
          </cell>
          <cell r="T167">
            <v>4631700</v>
          </cell>
          <cell r="U167">
            <v>10149.219999999999</v>
          </cell>
          <cell r="V167">
            <v>4488398</v>
          </cell>
          <cell r="W167">
            <v>9491.02</v>
          </cell>
          <cell r="X167">
            <v>89698</v>
          </cell>
          <cell r="Y167">
            <v>189.67</v>
          </cell>
          <cell r="Z167">
            <v>9301.35</v>
          </cell>
          <cell r="AA167">
            <v>81385</v>
          </cell>
          <cell r="AB167">
            <v>178.34</v>
          </cell>
          <cell r="AC167">
            <v>9970.8799999999992</v>
          </cell>
          <cell r="AD167">
            <v>0</v>
          </cell>
          <cell r="AE167">
            <v>0</v>
          </cell>
          <cell r="AF167">
            <v>4631700</v>
          </cell>
          <cell r="AG167">
            <v>10149.219999999999</v>
          </cell>
          <cell r="AH167">
            <v>1.4925299999999999</v>
          </cell>
          <cell r="AI167">
            <v>1.5671999999999999</v>
          </cell>
          <cell r="AJ167">
            <v>0.91720000000000002</v>
          </cell>
          <cell r="AK167">
            <v>1.7087000000000001</v>
          </cell>
          <cell r="AL167">
            <v>1.679</v>
          </cell>
          <cell r="AM167">
            <v>0</v>
          </cell>
          <cell r="AN167" t="str">
            <v/>
          </cell>
          <cell r="AO167">
            <v>1.7087000000000001</v>
          </cell>
          <cell r="AP167">
            <v>1.679</v>
          </cell>
          <cell r="AQ167">
            <v>0</v>
          </cell>
          <cell r="AR167">
            <v>0</v>
          </cell>
          <cell r="AS167">
            <v>4631700</v>
          </cell>
          <cell r="AT167">
            <v>12.16</v>
          </cell>
          <cell r="AU167">
            <v>71939</v>
          </cell>
          <cell r="AV167">
            <v>4559761</v>
          </cell>
          <cell r="AW167">
            <v>0</v>
          </cell>
          <cell r="AX167">
            <v>0</v>
          </cell>
          <cell r="AY167" t="str">
            <v xml:space="preserve"> ||</v>
          </cell>
          <cell r="AZ167">
            <v>1.5671999999999999</v>
          </cell>
          <cell r="BA167">
            <v>1.7087000000000001</v>
          </cell>
          <cell r="BB167">
            <v>1.679</v>
          </cell>
          <cell r="BC167">
            <v>0</v>
          </cell>
          <cell r="BD167">
            <v>1.4925299999999999</v>
          </cell>
          <cell r="BE167">
            <v>2.8400000000000002E-2</v>
          </cell>
          <cell r="BF167">
            <v>0</v>
          </cell>
        </row>
        <row r="168">
          <cell r="A168" t="str">
            <v>T155</v>
          </cell>
          <cell r="B168" t="str">
            <v>Plainfield</v>
          </cell>
          <cell r="E168" t="str">
            <v>Washington</v>
          </cell>
          <cell r="F168">
            <v>41</v>
          </cell>
          <cell r="H168">
            <v>2181943</v>
          </cell>
          <cell r="I168">
            <v>0</v>
          </cell>
          <cell r="J168">
            <v>0</v>
          </cell>
          <cell r="K168">
            <v>0</v>
          </cell>
          <cell r="L168">
            <v>2181943</v>
          </cell>
          <cell r="M168">
            <v>382714</v>
          </cell>
          <cell r="N168">
            <v>1799229</v>
          </cell>
          <cell r="O168">
            <v>225.74</v>
          </cell>
          <cell r="P168">
            <v>3</v>
          </cell>
          <cell r="Q168">
            <v>17748</v>
          </cell>
          <cell r="R168">
            <v>0</v>
          </cell>
          <cell r="S168">
            <v>0</v>
          </cell>
          <cell r="T168">
            <v>1799229</v>
          </cell>
          <cell r="U168">
            <v>7970.36</v>
          </cell>
          <cell r="V168">
            <v>1484431</v>
          </cell>
          <cell r="W168">
            <v>6345.62</v>
          </cell>
          <cell r="X168">
            <v>19933</v>
          </cell>
          <cell r="Y168">
            <v>85.21</v>
          </cell>
          <cell r="Z168">
            <v>6260.41</v>
          </cell>
          <cell r="AA168">
            <v>22369</v>
          </cell>
          <cell r="AB168">
            <v>99.09</v>
          </cell>
          <cell r="AC168">
            <v>7871.27</v>
          </cell>
          <cell r="AD168">
            <v>0</v>
          </cell>
          <cell r="AE168">
            <v>0</v>
          </cell>
          <cell r="AF168">
            <v>1799229</v>
          </cell>
          <cell r="AG168">
            <v>7970.36</v>
          </cell>
          <cell r="AH168">
            <v>1.17211</v>
          </cell>
          <cell r="AI168">
            <v>1.2306999999999999</v>
          </cell>
          <cell r="AJ168">
            <v>1.1465000000000001</v>
          </cell>
          <cell r="AK168">
            <v>1.0733999999999999</v>
          </cell>
          <cell r="AL168">
            <v>1.3431999999999999</v>
          </cell>
          <cell r="AM168">
            <v>1.1465000000000001</v>
          </cell>
          <cell r="AN168" t="str">
            <v>Reappraised</v>
          </cell>
          <cell r="AO168">
            <v>1.0733999999999999</v>
          </cell>
          <cell r="AP168">
            <v>1.3431999999999999</v>
          </cell>
          <cell r="AQ168">
            <v>0</v>
          </cell>
          <cell r="AR168">
            <v>0</v>
          </cell>
          <cell r="AS168">
            <v>1799229</v>
          </cell>
          <cell r="AT168">
            <v>3</v>
          </cell>
          <cell r="AU168">
            <v>17748</v>
          </cell>
          <cell r="AV168">
            <v>1781481</v>
          </cell>
          <cell r="AW168">
            <v>0</v>
          </cell>
          <cell r="AX168">
            <v>0</v>
          </cell>
          <cell r="AY168" t="str">
            <v xml:space="preserve"> ||</v>
          </cell>
          <cell r="AZ168">
            <v>1.2306999999999999</v>
          </cell>
          <cell r="BA168">
            <v>1.0733999999999999</v>
          </cell>
          <cell r="BB168">
            <v>1.3431999999999999</v>
          </cell>
          <cell r="BC168">
            <v>0</v>
          </cell>
          <cell r="BD168">
            <v>1.17211</v>
          </cell>
          <cell r="BE168">
            <v>2.23E-2</v>
          </cell>
          <cell r="BF168">
            <v>0</v>
          </cell>
        </row>
        <row r="169">
          <cell r="A169" t="str">
            <v>T156</v>
          </cell>
          <cell r="B169" t="str">
            <v>Plymouth</v>
          </cell>
          <cell r="E169" t="str">
            <v>Windsor</v>
          </cell>
          <cell r="F169">
            <v>39</v>
          </cell>
          <cell r="H169">
            <v>771892</v>
          </cell>
          <cell r="I169">
            <v>0</v>
          </cell>
          <cell r="J169">
            <v>0</v>
          </cell>
          <cell r="K169">
            <v>0</v>
          </cell>
          <cell r="L169">
            <v>771892</v>
          </cell>
          <cell r="M169">
            <v>116533</v>
          </cell>
          <cell r="N169">
            <v>655359</v>
          </cell>
          <cell r="O169">
            <v>60.21</v>
          </cell>
          <cell r="P169">
            <v>0.64</v>
          </cell>
          <cell r="Q169">
            <v>3786</v>
          </cell>
          <cell r="R169">
            <v>0</v>
          </cell>
          <cell r="S169">
            <v>0</v>
          </cell>
          <cell r="T169">
            <v>655359</v>
          </cell>
          <cell r="U169">
            <v>10884.55</v>
          </cell>
          <cell r="V169">
            <v>548398</v>
          </cell>
          <cell r="W169">
            <v>8789.84</v>
          </cell>
          <cell r="X169">
            <v>0</v>
          </cell>
          <cell r="Y169">
            <v>0</v>
          </cell>
          <cell r="Z169">
            <v>8789.84</v>
          </cell>
          <cell r="AA169">
            <v>0</v>
          </cell>
          <cell r="AB169">
            <v>0</v>
          </cell>
          <cell r="AC169">
            <v>10884.55</v>
          </cell>
          <cell r="AD169">
            <v>0</v>
          </cell>
          <cell r="AE169">
            <v>0</v>
          </cell>
          <cell r="AF169">
            <v>655359</v>
          </cell>
          <cell r="AG169">
            <v>10884.55</v>
          </cell>
          <cell r="AH169">
            <v>1.60067</v>
          </cell>
          <cell r="AI169">
            <v>1.6807000000000001</v>
          </cell>
          <cell r="AJ169">
            <v>1.1405000000000001</v>
          </cell>
          <cell r="AK169">
            <v>1.4737</v>
          </cell>
          <cell r="AL169">
            <v>1.3503000000000001</v>
          </cell>
          <cell r="AM169">
            <v>1.1405000000000001</v>
          </cell>
          <cell r="AN169" t="str">
            <v>Reappraised</v>
          </cell>
          <cell r="AO169">
            <v>1.4737</v>
          </cell>
          <cell r="AP169">
            <v>1.3503000000000001</v>
          </cell>
          <cell r="AQ169">
            <v>0</v>
          </cell>
          <cell r="AR169">
            <v>0</v>
          </cell>
          <cell r="AS169">
            <v>655359</v>
          </cell>
          <cell r="AT169">
            <v>0.64</v>
          </cell>
          <cell r="AU169">
            <v>3786</v>
          </cell>
          <cell r="AV169">
            <v>651573</v>
          </cell>
          <cell r="AW169">
            <v>0</v>
          </cell>
          <cell r="AX169">
            <v>0</v>
          </cell>
          <cell r="AY169" t="str">
            <v xml:space="preserve"> ||</v>
          </cell>
          <cell r="AZ169">
            <v>1.6807000000000001</v>
          </cell>
          <cell r="BA169">
            <v>1.4737</v>
          </cell>
          <cell r="BB169">
            <v>1.3503000000000001</v>
          </cell>
          <cell r="BC169">
            <v>0</v>
          </cell>
          <cell r="BD169">
            <v>1.60067</v>
          </cell>
          <cell r="BE169">
            <v>3.04E-2</v>
          </cell>
          <cell r="BF169">
            <v>0</v>
          </cell>
        </row>
        <row r="170">
          <cell r="A170" t="str">
            <v>T157</v>
          </cell>
          <cell r="B170" t="str">
            <v>Pomfret</v>
          </cell>
          <cell r="E170" t="str">
            <v>Windsor</v>
          </cell>
          <cell r="F170">
            <v>51</v>
          </cell>
          <cell r="H170">
            <v>2165174</v>
          </cell>
          <cell r="I170">
            <v>0</v>
          </cell>
          <cell r="J170">
            <v>0</v>
          </cell>
          <cell r="K170">
            <v>0</v>
          </cell>
          <cell r="L170">
            <v>2165174</v>
          </cell>
          <cell r="M170">
            <v>360894</v>
          </cell>
          <cell r="N170">
            <v>1804280</v>
          </cell>
          <cell r="O170">
            <v>171.41</v>
          </cell>
          <cell r="P170">
            <v>3.57</v>
          </cell>
          <cell r="Q170">
            <v>21120</v>
          </cell>
          <cell r="R170">
            <v>0</v>
          </cell>
          <cell r="S170">
            <v>0</v>
          </cell>
          <cell r="T170">
            <v>1804280</v>
          </cell>
          <cell r="U170">
            <v>10526.11</v>
          </cell>
          <cell r="V170">
            <v>1771643</v>
          </cell>
          <cell r="W170">
            <v>9973.7800000000007</v>
          </cell>
          <cell r="X170">
            <v>121740</v>
          </cell>
          <cell r="Y170">
            <v>685.36</v>
          </cell>
          <cell r="Z170">
            <v>9288.42</v>
          </cell>
          <cell r="AA170">
            <v>115026</v>
          </cell>
          <cell r="AB170">
            <v>671.06</v>
          </cell>
          <cell r="AC170">
            <v>9855.0499999999993</v>
          </cell>
          <cell r="AD170">
            <v>0</v>
          </cell>
          <cell r="AE170">
            <v>0</v>
          </cell>
          <cell r="AF170">
            <v>1804280</v>
          </cell>
          <cell r="AG170">
            <v>10526.11</v>
          </cell>
          <cell r="AH170">
            <v>1.54796</v>
          </cell>
          <cell r="AI170">
            <v>1.6254</v>
          </cell>
          <cell r="AJ170">
            <v>0.93200000000000005</v>
          </cell>
          <cell r="AK170">
            <v>1.744</v>
          </cell>
          <cell r="AL170">
            <v>1.6524000000000001</v>
          </cell>
          <cell r="AM170">
            <v>0</v>
          </cell>
          <cell r="AN170" t="str">
            <v/>
          </cell>
          <cell r="AO170">
            <v>1.744</v>
          </cell>
          <cell r="AP170">
            <v>1.6524000000000001</v>
          </cell>
          <cell r="AQ170">
            <v>0</v>
          </cell>
          <cell r="AR170">
            <v>0</v>
          </cell>
          <cell r="AS170">
            <v>1804280</v>
          </cell>
          <cell r="AT170">
            <v>3.57</v>
          </cell>
          <cell r="AU170">
            <v>21120</v>
          </cell>
          <cell r="AV170">
            <v>1783160</v>
          </cell>
          <cell r="AW170">
            <v>0</v>
          </cell>
          <cell r="AX170">
            <v>0</v>
          </cell>
          <cell r="AY170" t="str">
            <v xml:space="preserve"> ||</v>
          </cell>
          <cell r="AZ170">
            <v>1.6254</v>
          </cell>
          <cell r="BA170">
            <v>1.744</v>
          </cell>
          <cell r="BB170">
            <v>1.6524000000000001</v>
          </cell>
          <cell r="BC170">
            <v>0</v>
          </cell>
          <cell r="BD170">
            <v>1.54796</v>
          </cell>
          <cell r="BE170">
            <v>2.9399999999999999E-2</v>
          </cell>
          <cell r="BF170">
            <v>0</v>
          </cell>
        </row>
        <row r="171">
          <cell r="A171" t="str">
            <v>T158</v>
          </cell>
          <cell r="B171" t="str">
            <v>Poultney</v>
          </cell>
          <cell r="E171" t="str">
            <v>Rutland</v>
          </cell>
          <cell r="F171">
            <v>38</v>
          </cell>
          <cell r="H171">
            <v>6248105</v>
          </cell>
          <cell r="I171">
            <v>0</v>
          </cell>
          <cell r="J171">
            <v>0</v>
          </cell>
          <cell r="K171">
            <v>0</v>
          </cell>
          <cell r="L171">
            <v>6248105</v>
          </cell>
          <cell r="M171">
            <v>1144650</v>
          </cell>
          <cell r="N171">
            <v>5103455</v>
          </cell>
          <cell r="O171">
            <v>512.27</v>
          </cell>
          <cell r="P171">
            <v>12.17</v>
          </cell>
          <cell r="Q171">
            <v>71998</v>
          </cell>
          <cell r="R171">
            <v>0</v>
          </cell>
          <cell r="S171">
            <v>0</v>
          </cell>
          <cell r="T171">
            <v>5103455</v>
          </cell>
          <cell r="U171">
            <v>9962.43</v>
          </cell>
          <cell r="V171">
            <v>4929416</v>
          </cell>
          <cell r="W171">
            <v>9285.89</v>
          </cell>
          <cell r="X171">
            <v>91000</v>
          </cell>
          <cell r="Y171">
            <v>171.42</v>
          </cell>
          <cell r="Z171">
            <v>9114.4699999999993</v>
          </cell>
          <cell r="AA171">
            <v>22830</v>
          </cell>
          <cell r="AB171">
            <v>44.57</v>
          </cell>
          <cell r="AC171">
            <v>9917.86</v>
          </cell>
          <cell r="AD171">
            <v>0</v>
          </cell>
          <cell r="AE171">
            <v>0</v>
          </cell>
          <cell r="AF171">
            <v>5103455</v>
          </cell>
          <cell r="AG171">
            <v>9962.43</v>
          </cell>
          <cell r="AH171">
            <v>1.46506</v>
          </cell>
          <cell r="AI171">
            <v>1.5383</v>
          </cell>
          <cell r="AJ171">
            <v>1.1569</v>
          </cell>
          <cell r="AK171">
            <v>1.3297000000000001</v>
          </cell>
          <cell r="AL171">
            <v>1.3310999999999999</v>
          </cell>
          <cell r="AM171">
            <v>1.1569</v>
          </cell>
          <cell r="AN171" t="str">
            <v>Reappraised</v>
          </cell>
          <cell r="AO171">
            <v>1.3297000000000001</v>
          </cell>
          <cell r="AP171">
            <v>1.3310999999999999</v>
          </cell>
          <cell r="AQ171">
            <v>0</v>
          </cell>
          <cell r="AR171">
            <v>0</v>
          </cell>
          <cell r="AS171">
            <v>5103455</v>
          </cell>
          <cell r="AT171">
            <v>12.17</v>
          </cell>
          <cell r="AU171">
            <v>71998</v>
          </cell>
          <cell r="AV171">
            <v>5031457</v>
          </cell>
          <cell r="AW171">
            <v>0</v>
          </cell>
          <cell r="AX171">
            <v>0</v>
          </cell>
          <cell r="AY171" t="str">
            <v xml:space="preserve"> ||</v>
          </cell>
          <cell r="AZ171">
            <v>1.5383</v>
          </cell>
          <cell r="BA171">
            <v>1.3297000000000001</v>
          </cell>
          <cell r="BB171">
            <v>1.3310999999999999</v>
          </cell>
          <cell r="BC171">
            <v>0</v>
          </cell>
          <cell r="BD171">
            <v>1.46506</v>
          </cell>
          <cell r="BE171">
            <v>2.7799999999999998E-2</v>
          </cell>
          <cell r="BF171">
            <v>0</v>
          </cell>
        </row>
        <row r="172">
          <cell r="A172" t="str">
            <v>T159</v>
          </cell>
          <cell r="B172" t="str">
            <v>Pownal</v>
          </cell>
          <cell r="E172" t="str">
            <v>Bennington</v>
          </cell>
          <cell r="F172">
            <v>5</v>
          </cell>
          <cell r="H172">
            <v>5795678</v>
          </cell>
          <cell r="I172">
            <v>0</v>
          </cell>
          <cell r="J172">
            <v>0</v>
          </cell>
          <cell r="K172">
            <v>0</v>
          </cell>
          <cell r="L172">
            <v>5795678</v>
          </cell>
          <cell r="M172">
            <v>716576</v>
          </cell>
          <cell r="N172">
            <v>5079102</v>
          </cell>
          <cell r="O172">
            <v>563.24</v>
          </cell>
          <cell r="P172">
            <v>26.22</v>
          </cell>
          <cell r="Q172">
            <v>155118</v>
          </cell>
          <cell r="R172">
            <v>0</v>
          </cell>
          <cell r="S172">
            <v>0</v>
          </cell>
          <cell r="T172">
            <v>5079102</v>
          </cell>
          <cell r="U172">
            <v>9017.65</v>
          </cell>
          <cell r="V172">
            <v>4826506</v>
          </cell>
          <cell r="W172">
            <v>8269.24</v>
          </cell>
          <cell r="X172">
            <v>178874</v>
          </cell>
          <cell r="Y172">
            <v>306.45999999999998</v>
          </cell>
          <cell r="Z172">
            <v>7962.78</v>
          </cell>
          <cell r="AA172">
            <v>246606</v>
          </cell>
          <cell r="AB172">
            <v>437.83</v>
          </cell>
          <cell r="AC172">
            <v>8579.82</v>
          </cell>
          <cell r="AD172">
            <v>0</v>
          </cell>
          <cell r="AE172">
            <v>0</v>
          </cell>
          <cell r="AF172">
            <v>5079102</v>
          </cell>
          <cell r="AG172">
            <v>9017.65</v>
          </cell>
          <cell r="AH172">
            <v>1.32613</v>
          </cell>
          <cell r="AI172">
            <v>1.3924000000000001</v>
          </cell>
          <cell r="AJ172">
            <v>0.81230000000000002</v>
          </cell>
          <cell r="AK172">
            <v>1.7141</v>
          </cell>
          <cell r="AL172">
            <v>1.8958999999999999</v>
          </cell>
          <cell r="AM172">
            <v>0</v>
          </cell>
          <cell r="AN172" t="str">
            <v/>
          </cell>
          <cell r="AO172">
            <v>1.7141</v>
          </cell>
          <cell r="AP172">
            <v>1.8958999999999999</v>
          </cell>
          <cell r="AQ172">
            <v>0</v>
          </cell>
          <cell r="AR172">
            <v>0</v>
          </cell>
          <cell r="AS172">
            <v>5079102</v>
          </cell>
          <cell r="AT172">
            <v>26.22</v>
          </cell>
          <cell r="AU172">
            <v>155118</v>
          </cell>
          <cell r="AV172">
            <v>4923984</v>
          </cell>
          <cell r="AW172">
            <v>0</v>
          </cell>
          <cell r="AX172">
            <v>0</v>
          </cell>
          <cell r="AY172" t="str">
            <v xml:space="preserve"> ||</v>
          </cell>
          <cell r="AZ172">
            <v>1.3924000000000001</v>
          </cell>
          <cell r="BA172">
            <v>1.7141</v>
          </cell>
          <cell r="BB172">
            <v>1.8958999999999999</v>
          </cell>
          <cell r="BC172">
            <v>0</v>
          </cell>
          <cell r="BD172">
            <v>1.32613</v>
          </cell>
          <cell r="BE172">
            <v>2.52E-2</v>
          </cell>
          <cell r="BF172">
            <v>0</v>
          </cell>
        </row>
        <row r="173">
          <cell r="A173" t="str">
            <v>T160</v>
          </cell>
          <cell r="B173" t="str">
            <v>Proctor</v>
          </cell>
          <cell r="E173" t="str">
            <v>Rutland</v>
          </cell>
          <cell r="F173">
            <v>37</v>
          </cell>
          <cell r="H173">
            <v>4438452</v>
          </cell>
          <cell r="I173">
            <v>0</v>
          </cell>
          <cell r="J173">
            <v>0</v>
          </cell>
          <cell r="K173">
            <v>0</v>
          </cell>
          <cell r="L173">
            <v>4438452</v>
          </cell>
          <cell r="M173">
            <v>543215</v>
          </cell>
          <cell r="N173">
            <v>3895237</v>
          </cell>
          <cell r="O173">
            <v>333.61</v>
          </cell>
          <cell r="P173">
            <v>13</v>
          </cell>
          <cell r="Q173">
            <v>76908</v>
          </cell>
          <cell r="R173">
            <v>0</v>
          </cell>
          <cell r="S173">
            <v>0</v>
          </cell>
          <cell r="T173">
            <v>3895237</v>
          </cell>
          <cell r="U173">
            <v>11676.02</v>
          </cell>
          <cell r="V173">
            <v>3729149</v>
          </cell>
          <cell r="W173">
            <v>10959.06</v>
          </cell>
          <cell r="X173">
            <v>281272</v>
          </cell>
          <cell r="Y173">
            <v>826.59</v>
          </cell>
          <cell r="Z173">
            <v>10132.469999999999</v>
          </cell>
          <cell r="AA173">
            <v>276180</v>
          </cell>
          <cell r="AB173">
            <v>827.85</v>
          </cell>
          <cell r="AC173">
            <v>10848.17</v>
          </cell>
          <cell r="AD173">
            <v>0</v>
          </cell>
          <cell r="AE173">
            <v>0</v>
          </cell>
          <cell r="AF173">
            <v>3895237</v>
          </cell>
          <cell r="AG173">
            <v>11676.02</v>
          </cell>
          <cell r="AH173">
            <v>1.71706</v>
          </cell>
          <cell r="AI173">
            <v>1.8028999999999999</v>
          </cell>
          <cell r="AJ173">
            <v>1.0306999999999999</v>
          </cell>
          <cell r="AK173">
            <v>1.7492000000000001</v>
          </cell>
          <cell r="AL173">
            <v>1.4941</v>
          </cell>
          <cell r="AM173">
            <v>0</v>
          </cell>
          <cell r="AN173" t="str">
            <v/>
          </cell>
          <cell r="AO173">
            <v>1.7492000000000001</v>
          </cell>
          <cell r="AP173">
            <v>1.4941</v>
          </cell>
          <cell r="AQ173">
            <v>0</v>
          </cell>
          <cell r="AR173">
            <v>0</v>
          </cell>
          <cell r="AS173">
            <v>3895237</v>
          </cell>
          <cell r="AT173">
            <v>13</v>
          </cell>
          <cell r="AU173">
            <v>76908</v>
          </cell>
          <cell r="AV173">
            <v>3818329</v>
          </cell>
          <cell r="AW173">
            <v>0</v>
          </cell>
          <cell r="AX173">
            <v>0</v>
          </cell>
          <cell r="AY173" t="str">
            <v xml:space="preserve"> ||</v>
          </cell>
          <cell r="AZ173">
            <v>1.8028999999999999</v>
          </cell>
          <cell r="BA173">
            <v>1.7492000000000001</v>
          </cell>
          <cell r="BB173">
            <v>1.4941</v>
          </cell>
          <cell r="BC173">
            <v>0</v>
          </cell>
          <cell r="BD173">
            <v>1.71706</v>
          </cell>
          <cell r="BE173">
            <v>3.2599999999999997E-2</v>
          </cell>
          <cell r="BF173">
            <v>0</v>
          </cell>
        </row>
        <row r="174">
          <cell r="A174" t="str">
            <v>T161</v>
          </cell>
          <cell r="B174" t="str">
            <v>Putney</v>
          </cell>
          <cell r="E174" t="str">
            <v>Windham</v>
          </cell>
          <cell r="F174">
            <v>48</v>
          </cell>
          <cell r="H174">
            <v>4572440</v>
          </cell>
          <cell r="I174">
            <v>0</v>
          </cell>
          <cell r="J174">
            <v>0</v>
          </cell>
          <cell r="K174">
            <v>0</v>
          </cell>
          <cell r="L174">
            <v>4572440</v>
          </cell>
          <cell r="M174">
            <v>981687</v>
          </cell>
          <cell r="N174">
            <v>3590753</v>
          </cell>
          <cell r="O174">
            <v>349.91</v>
          </cell>
          <cell r="P174">
            <v>11.4</v>
          </cell>
          <cell r="Q174">
            <v>67442</v>
          </cell>
          <cell r="R174">
            <v>0</v>
          </cell>
          <cell r="S174">
            <v>0</v>
          </cell>
          <cell r="T174">
            <v>3590753</v>
          </cell>
          <cell r="U174">
            <v>10261.93</v>
          </cell>
          <cell r="V174">
            <v>3478403</v>
          </cell>
          <cell r="W174">
            <v>9625.33</v>
          </cell>
          <cell r="X174">
            <v>102664</v>
          </cell>
          <cell r="Y174">
            <v>284.08999999999997</v>
          </cell>
          <cell r="Z174">
            <v>9341.24</v>
          </cell>
          <cell r="AA174">
            <v>295123</v>
          </cell>
          <cell r="AB174">
            <v>843.43</v>
          </cell>
          <cell r="AC174">
            <v>9418.5</v>
          </cell>
          <cell r="AD174">
            <v>0</v>
          </cell>
          <cell r="AE174">
            <v>0</v>
          </cell>
          <cell r="AF174">
            <v>3590753</v>
          </cell>
          <cell r="AG174">
            <v>10261.93</v>
          </cell>
          <cell r="AH174">
            <v>1.50911</v>
          </cell>
          <cell r="AI174">
            <v>1.5846</v>
          </cell>
          <cell r="AJ174">
            <v>0.69310000000000005</v>
          </cell>
          <cell r="AK174">
            <v>2.2863000000000002</v>
          </cell>
          <cell r="AL174">
            <v>2.2219000000000002</v>
          </cell>
          <cell r="AM174">
            <v>0</v>
          </cell>
          <cell r="AN174" t="str">
            <v/>
          </cell>
          <cell r="AO174">
            <v>2.2863000000000002</v>
          </cell>
          <cell r="AP174">
            <v>2.2219000000000002</v>
          </cell>
          <cell r="AQ174">
            <v>0</v>
          </cell>
          <cell r="AR174">
            <v>0</v>
          </cell>
          <cell r="AS174">
            <v>3590753</v>
          </cell>
          <cell r="AT174">
            <v>11.4</v>
          </cell>
          <cell r="AU174">
            <v>67442</v>
          </cell>
          <cell r="AV174">
            <v>3523311</v>
          </cell>
          <cell r="AW174">
            <v>0</v>
          </cell>
          <cell r="AX174">
            <v>0</v>
          </cell>
          <cell r="AY174" t="str">
            <v xml:space="preserve"> ||</v>
          </cell>
          <cell r="AZ174">
            <v>1.5846</v>
          </cell>
          <cell r="BA174">
            <v>2.2863000000000002</v>
          </cell>
          <cell r="BB174">
            <v>2.2219000000000002</v>
          </cell>
          <cell r="BC174">
            <v>0</v>
          </cell>
          <cell r="BD174">
            <v>1.50911</v>
          </cell>
          <cell r="BE174">
            <v>2.87E-2</v>
          </cell>
          <cell r="BF174">
            <v>0</v>
          </cell>
        </row>
        <row r="175">
          <cell r="A175" t="str">
            <v>T162</v>
          </cell>
          <cell r="B175" t="str">
            <v>Randolph</v>
          </cell>
          <cell r="E175" t="str">
            <v>Orange</v>
          </cell>
          <cell r="F175">
            <v>28</v>
          </cell>
          <cell r="H175">
            <v>8595980</v>
          </cell>
          <cell r="I175">
            <v>0</v>
          </cell>
          <cell r="J175">
            <v>0</v>
          </cell>
          <cell r="K175">
            <v>0</v>
          </cell>
          <cell r="L175">
            <v>8595980</v>
          </cell>
          <cell r="M175">
            <v>1141977</v>
          </cell>
          <cell r="N175">
            <v>7454003</v>
          </cell>
          <cell r="O175">
            <v>735.59</v>
          </cell>
          <cell r="P175">
            <v>50.25</v>
          </cell>
          <cell r="Q175">
            <v>297279</v>
          </cell>
          <cell r="R175">
            <v>0</v>
          </cell>
          <cell r="S175">
            <v>0</v>
          </cell>
          <cell r="T175">
            <v>7454003</v>
          </cell>
          <cell r="U175">
            <v>10133.370000000001</v>
          </cell>
          <cell r="V175">
            <v>7069852</v>
          </cell>
          <cell r="W175">
            <v>9274.73</v>
          </cell>
          <cell r="X175">
            <v>373478</v>
          </cell>
          <cell r="Y175">
            <v>489.96</v>
          </cell>
          <cell r="Z175">
            <v>8784.77</v>
          </cell>
          <cell r="AA175">
            <v>359244</v>
          </cell>
          <cell r="AB175">
            <v>488.38</v>
          </cell>
          <cell r="AC175">
            <v>9644.99</v>
          </cell>
          <cell r="AD175">
            <v>0</v>
          </cell>
          <cell r="AE175">
            <v>0</v>
          </cell>
          <cell r="AF175">
            <v>7454003</v>
          </cell>
          <cell r="AG175">
            <v>10133.370000000001</v>
          </cell>
          <cell r="AH175">
            <v>1.4902</v>
          </cell>
          <cell r="AI175">
            <v>1.5647</v>
          </cell>
          <cell r="AJ175">
            <v>0.95889999999999997</v>
          </cell>
          <cell r="AK175">
            <v>1.6317999999999999</v>
          </cell>
          <cell r="AL175">
            <v>1.6060000000000001</v>
          </cell>
          <cell r="AM175">
            <v>0</v>
          </cell>
          <cell r="AN175" t="str">
            <v/>
          </cell>
          <cell r="AO175">
            <v>1.6317999999999999</v>
          </cell>
          <cell r="AP175">
            <v>1.6060000000000001</v>
          </cell>
          <cell r="AQ175">
            <v>0</v>
          </cell>
          <cell r="AR175">
            <v>0</v>
          </cell>
          <cell r="AS175">
            <v>7454003</v>
          </cell>
          <cell r="AT175">
            <v>50.25</v>
          </cell>
          <cell r="AU175">
            <v>297279</v>
          </cell>
          <cell r="AV175">
            <v>7156724</v>
          </cell>
          <cell r="AW175">
            <v>0</v>
          </cell>
          <cell r="AX175">
            <v>0</v>
          </cell>
          <cell r="AY175" t="str">
            <v xml:space="preserve"> ||</v>
          </cell>
          <cell r="AZ175">
            <v>1.5647</v>
          </cell>
          <cell r="BA175">
            <v>1.6317999999999999</v>
          </cell>
          <cell r="BB175">
            <v>1.6060000000000001</v>
          </cell>
          <cell r="BC175">
            <v>0</v>
          </cell>
          <cell r="BD175">
            <v>1.4902</v>
          </cell>
          <cell r="BE175">
            <v>2.8299999999999999E-2</v>
          </cell>
          <cell r="BF175">
            <v>0</v>
          </cell>
        </row>
        <row r="176">
          <cell r="A176" t="str">
            <v>T163</v>
          </cell>
          <cell r="B176" t="str">
            <v>Reading</v>
          </cell>
          <cell r="E176" t="str">
            <v>Windsor</v>
          </cell>
          <cell r="F176">
            <v>51</v>
          </cell>
          <cell r="H176">
            <v>1469494</v>
          </cell>
          <cell r="I176">
            <v>0</v>
          </cell>
          <cell r="J176">
            <v>0</v>
          </cell>
          <cell r="K176">
            <v>0</v>
          </cell>
          <cell r="L176">
            <v>1469494</v>
          </cell>
          <cell r="M176">
            <v>209072</v>
          </cell>
          <cell r="N176">
            <v>1260422</v>
          </cell>
          <cell r="O176">
            <v>119.98</v>
          </cell>
          <cell r="P176">
            <v>1.5</v>
          </cell>
          <cell r="Q176">
            <v>8874</v>
          </cell>
          <cell r="R176">
            <v>0</v>
          </cell>
          <cell r="S176">
            <v>0</v>
          </cell>
          <cell r="T176">
            <v>1260422</v>
          </cell>
          <cell r="U176">
            <v>10505.27</v>
          </cell>
          <cell r="V176">
            <v>1211430</v>
          </cell>
          <cell r="W176">
            <v>9807.56</v>
          </cell>
          <cell r="X176">
            <v>84365</v>
          </cell>
          <cell r="Y176">
            <v>683.01</v>
          </cell>
          <cell r="Z176">
            <v>9124.5499999999993</v>
          </cell>
          <cell r="AA176">
            <v>76971</v>
          </cell>
          <cell r="AB176">
            <v>641.53</v>
          </cell>
          <cell r="AC176">
            <v>9863.74</v>
          </cell>
          <cell r="AD176">
            <v>0</v>
          </cell>
          <cell r="AE176">
            <v>0</v>
          </cell>
          <cell r="AF176">
            <v>1260422</v>
          </cell>
          <cell r="AG176">
            <v>10505.27</v>
          </cell>
          <cell r="AH176">
            <v>1.5448900000000001</v>
          </cell>
          <cell r="AI176">
            <v>1.6221000000000001</v>
          </cell>
          <cell r="AJ176">
            <v>1.0106999999999999</v>
          </cell>
          <cell r="AK176">
            <v>1.6049</v>
          </cell>
          <cell r="AL176">
            <v>1.5237000000000001</v>
          </cell>
          <cell r="AM176">
            <v>1.0106999999999999</v>
          </cell>
          <cell r="AN176" t="str">
            <v>Reappraised</v>
          </cell>
          <cell r="AO176">
            <v>1.6049</v>
          </cell>
          <cell r="AP176">
            <v>1.5237000000000001</v>
          </cell>
          <cell r="AQ176">
            <v>0</v>
          </cell>
          <cell r="AR176">
            <v>0</v>
          </cell>
          <cell r="AS176">
            <v>1260422</v>
          </cell>
          <cell r="AT176">
            <v>1.5</v>
          </cell>
          <cell r="AU176">
            <v>8874</v>
          </cell>
          <cell r="AV176">
            <v>1251548</v>
          </cell>
          <cell r="AW176">
            <v>0</v>
          </cell>
          <cell r="AX176">
            <v>0</v>
          </cell>
          <cell r="AY176" t="str">
            <v xml:space="preserve"> ||</v>
          </cell>
          <cell r="AZ176">
            <v>1.6221000000000001</v>
          </cell>
          <cell r="BA176">
            <v>1.6049</v>
          </cell>
          <cell r="BB176">
            <v>1.5237000000000001</v>
          </cell>
          <cell r="BC176">
            <v>0</v>
          </cell>
          <cell r="BD176">
            <v>1.5448900000000001</v>
          </cell>
          <cell r="BE176">
            <v>2.9399999999999999E-2</v>
          </cell>
          <cell r="BF176">
            <v>0</v>
          </cell>
        </row>
        <row r="177">
          <cell r="A177" t="str">
            <v>T164</v>
          </cell>
          <cell r="B177" t="str">
            <v>Readsboro</v>
          </cell>
          <cell r="E177" t="str">
            <v>Bennington</v>
          </cell>
          <cell r="F177">
            <v>49</v>
          </cell>
          <cell r="H177">
            <v>1303519</v>
          </cell>
          <cell r="I177">
            <v>0</v>
          </cell>
          <cell r="J177">
            <v>0</v>
          </cell>
          <cell r="K177">
            <v>0</v>
          </cell>
          <cell r="L177">
            <v>1303519</v>
          </cell>
          <cell r="M177">
            <v>361583</v>
          </cell>
          <cell r="N177">
            <v>941936</v>
          </cell>
          <cell r="O177">
            <v>138.52000000000001</v>
          </cell>
          <cell r="P177">
            <v>1.19</v>
          </cell>
          <cell r="Q177">
            <v>7040</v>
          </cell>
          <cell r="R177">
            <v>0</v>
          </cell>
          <cell r="S177">
            <v>0</v>
          </cell>
          <cell r="T177">
            <v>941936</v>
          </cell>
          <cell r="U177">
            <v>6800</v>
          </cell>
          <cell r="V177">
            <v>993232</v>
          </cell>
          <cell r="W177">
            <v>6919.55</v>
          </cell>
          <cell r="X177">
            <v>1193</v>
          </cell>
          <cell r="Y177">
            <v>8.31</v>
          </cell>
          <cell r="Z177">
            <v>6911.24</v>
          </cell>
          <cell r="AA177">
            <v>2116</v>
          </cell>
          <cell r="AB177">
            <v>15.28</v>
          </cell>
          <cell r="AC177">
            <v>6784.72</v>
          </cell>
          <cell r="AD177">
            <v>0</v>
          </cell>
          <cell r="AE177">
            <v>0</v>
          </cell>
          <cell r="AF177">
            <v>941936</v>
          </cell>
          <cell r="AG177">
            <v>6800</v>
          </cell>
          <cell r="AH177">
            <v>1</v>
          </cell>
          <cell r="AI177">
            <v>1.05</v>
          </cell>
          <cell r="AJ177">
            <v>1.0055000000000001</v>
          </cell>
          <cell r="AK177">
            <v>1.0443</v>
          </cell>
          <cell r="AL177">
            <v>1.5316000000000001</v>
          </cell>
          <cell r="AM177">
            <v>0</v>
          </cell>
          <cell r="AN177" t="str">
            <v/>
          </cell>
          <cell r="AO177">
            <v>1.0443</v>
          </cell>
          <cell r="AP177">
            <v>1.5316000000000001</v>
          </cell>
          <cell r="AQ177">
            <v>0</v>
          </cell>
          <cell r="AR177">
            <v>0</v>
          </cell>
          <cell r="AS177">
            <v>941936</v>
          </cell>
          <cell r="AT177">
            <v>1.19</v>
          </cell>
          <cell r="AU177">
            <v>7040</v>
          </cell>
          <cell r="AV177">
            <v>934896</v>
          </cell>
          <cell r="AW177">
            <v>0</v>
          </cell>
          <cell r="AX177">
            <v>0</v>
          </cell>
          <cell r="AY177" t="str">
            <v xml:space="preserve"> ||</v>
          </cell>
          <cell r="AZ177">
            <v>1.05</v>
          </cell>
          <cell r="BA177">
            <v>1.0443</v>
          </cell>
          <cell r="BB177">
            <v>1.5316000000000001</v>
          </cell>
          <cell r="BC177">
            <v>0</v>
          </cell>
          <cell r="BD177">
            <v>1</v>
          </cell>
          <cell r="BE177">
            <v>1.9E-2</v>
          </cell>
          <cell r="BF177">
            <v>0</v>
          </cell>
        </row>
        <row r="178">
          <cell r="A178" t="str">
            <v>T165</v>
          </cell>
          <cell r="B178" t="str">
            <v>Richford</v>
          </cell>
          <cell r="E178" t="str">
            <v>Franklin</v>
          </cell>
          <cell r="F178">
            <v>20</v>
          </cell>
          <cell r="H178">
            <v>5169066</v>
          </cell>
          <cell r="I178">
            <v>0</v>
          </cell>
          <cell r="J178">
            <v>0</v>
          </cell>
          <cell r="K178">
            <v>0</v>
          </cell>
          <cell r="L178">
            <v>5169066</v>
          </cell>
          <cell r="M178">
            <v>1457915</v>
          </cell>
          <cell r="N178">
            <v>3711151</v>
          </cell>
          <cell r="O178">
            <v>451.14</v>
          </cell>
          <cell r="P178">
            <v>3.92</v>
          </cell>
          <cell r="Q178">
            <v>23191</v>
          </cell>
          <cell r="R178">
            <v>0</v>
          </cell>
          <cell r="S178">
            <v>0</v>
          </cell>
          <cell r="T178">
            <v>3711151</v>
          </cell>
          <cell r="U178">
            <v>8226.16</v>
          </cell>
          <cell r="V178">
            <v>3372111</v>
          </cell>
          <cell r="W178">
            <v>7331.79</v>
          </cell>
          <cell r="X178">
            <v>268116</v>
          </cell>
          <cell r="Y178">
            <v>582.95000000000005</v>
          </cell>
          <cell r="Z178">
            <v>6748.84</v>
          </cell>
          <cell r="AA178">
            <v>344481</v>
          </cell>
          <cell r="AB178">
            <v>763.58</v>
          </cell>
          <cell r="AC178">
            <v>7462.58</v>
          </cell>
          <cell r="AD178">
            <v>0</v>
          </cell>
          <cell r="AE178">
            <v>0</v>
          </cell>
          <cell r="AF178">
            <v>3711151</v>
          </cell>
          <cell r="AG178">
            <v>8226.16</v>
          </cell>
          <cell r="AH178">
            <v>1.20973</v>
          </cell>
          <cell r="AI178">
            <v>1.2702</v>
          </cell>
          <cell r="AJ178">
            <v>0.78959999999999997</v>
          </cell>
          <cell r="AK178">
            <v>1.6087</v>
          </cell>
          <cell r="AL178">
            <v>1.9503999999999999</v>
          </cell>
          <cell r="AM178">
            <v>0</v>
          </cell>
          <cell r="AN178" t="str">
            <v/>
          </cell>
          <cell r="AO178">
            <v>1.6087</v>
          </cell>
          <cell r="AP178">
            <v>1.9503999999999999</v>
          </cell>
          <cell r="AQ178">
            <v>0</v>
          </cell>
          <cell r="AR178">
            <v>0</v>
          </cell>
          <cell r="AS178">
            <v>3711151</v>
          </cell>
          <cell r="AT178">
            <v>3.92</v>
          </cell>
          <cell r="AU178">
            <v>23191</v>
          </cell>
          <cell r="AV178">
            <v>3687960</v>
          </cell>
          <cell r="AW178">
            <v>0</v>
          </cell>
          <cell r="AX178">
            <v>0</v>
          </cell>
          <cell r="AY178" t="str">
            <v xml:space="preserve"> ||</v>
          </cell>
          <cell r="AZ178">
            <v>1.2702</v>
          </cell>
          <cell r="BA178">
            <v>1.6087</v>
          </cell>
          <cell r="BB178">
            <v>1.9503999999999999</v>
          </cell>
          <cell r="BC178">
            <v>0</v>
          </cell>
          <cell r="BD178">
            <v>1.20973</v>
          </cell>
          <cell r="BE178">
            <v>2.3E-2</v>
          </cell>
          <cell r="BF178">
            <v>0</v>
          </cell>
        </row>
        <row r="179">
          <cell r="A179" t="str">
            <v>T166</v>
          </cell>
          <cell r="B179" t="str">
            <v>Richmond</v>
          </cell>
          <cell r="E179" t="str">
            <v>Chittenden</v>
          </cell>
          <cell r="F179">
            <v>12</v>
          </cell>
          <cell r="H179">
            <v>8262701</v>
          </cell>
          <cell r="I179">
            <v>0</v>
          </cell>
          <cell r="J179">
            <v>0</v>
          </cell>
          <cell r="K179">
            <v>0</v>
          </cell>
          <cell r="L179">
            <v>8262701</v>
          </cell>
          <cell r="M179">
            <v>1185198</v>
          </cell>
          <cell r="N179">
            <v>7077503</v>
          </cell>
          <cell r="O179">
            <v>816.44</v>
          </cell>
          <cell r="P179">
            <v>14.58</v>
          </cell>
          <cell r="Q179">
            <v>86255</v>
          </cell>
          <cell r="R179">
            <v>0</v>
          </cell>
          <cell r="S179">
            <v>0</v>
          </cell>
          <cell r="T179">
            <v>7077503</v>
          </cell>
          <cell r="U179">
            <v>8668.74</v>
          </cell>
          <cell r="V179">
            <v>6784271</v>
          </cell>
          <cell r="W179">
            <v>8206.5499999999993</v>
          </cell>
          <cell r="X179">
            <v>273321.86</v>
          </cell>
          <cell r="Y179">
            <v>330.62</v>
          </cell>
          <cell r="Z179">
            <v>7875.93</v>
          </cell>
          <cell r="AA179">
            <v>270503</v>
          </cell>
          <cell r="AB179">
            <v>331.32</v>
          </cell>
          <cell r="AC179">
            <v>8337.42</v>
          </cell>
          <cell r="AD179">
            <v>0</v>
          </cell>
          <cell r="AE179">
            <v>0</v>
          </cell>
          <cell r="AF179">
            <v>7077503</v>
          </cell>
          <cell r="AG179">
            <v>8668.74</v>
          </cell>
          <cell r="AH179">
            <v>1.27481</v>
          </cell>
          <cell r="AI179">
            <v>1.3386</v>
          </cell>
          <cell r="AJ179">
            <v>1.0705</v>
          </cell>
          <cell r="AK179">
            <v>1.2504</v>
          </cell>
          <cell r="AL179">
            <v>1.4386000000000001</v>
          </cell>
          <cell r="AM179">
            <v>0</v>
          </cell>
          <cell r="AN179" t="str">
            <v/>
          </cell>
          <cell r="AO179">
            <v>1.2504</v>
          </cell>
          <cell r="AP179">
            <v>1.4386000000000001</v>
          </cell>
          <cell r="AQ179">
            <v>0</v>
          </cell>
          <cell r="AR179">
            <v>0</v>
          </cell>
          <cell r="AS179">
            <v>7077503</v>
          </cell>
          <cell r="AT179">
            <v>14.58</v>
          </cell>
          <cell r="AU179">
            <v>86255</v>
          </cell>
          <cell r="AV179">
            <v>6991248</v>
          </cell>
          <cell r="AW179">
            <v>0</v>
          </cell>
          <cell r="AX179">
            <v>0</v>
          </cell>
          <cell r="AY179" t="str">
            <v xml:space="preserve"> ||</v>
          </cell>
          <cell r="AZ179">
            <v>1.3386</v>
          </cell>
          <cell r="BA179">
            <v>1.2504</v>
          </cell>
          <cell r="BB179">
            <v>1.4386000000000001</v>
          </cell>
          <cell r="BC179">
            <v>0</v>
          </cell>
          <cell r="BD179">
            <v>1.27481</v>
          </cell>
          <cell r="BE179">
            <v>2.4199999999999999E-2</v>
          </cell>
          <cell r="BF179">
            <v>0</v>
          </cell>
        </row>
        <row r="180">
          <cell r="A180" t="str">
            <v>T167</v>
          </cell>
          <cell r="B180" t="str">
            <v>Ripton</v>
          </cell>
          <cell r="E180" t="str">
            <v>Addison</v>
          </cell>
          <cell r="F180">
            <v>3</v>
          </cell>
          <cell r="H180">
            <v>1229372</v>
          </cell>
          <cell r="I180">
            <v>0</v>
          </cell>
          <cell r="J180">
            <v>0</v>
          </cell>
          <cell r="K180">
            <v>0</v>
          </cell>
          <cell r="L180">
            <v>1229372</v>
          </cell>
          <cell r="M180">
            <v>151696</v>
          </cell>
          <cell r="N180">
            <v>1077676</v>
          </cell>
          <cell r="O180">
            <v>96.19</v>
          </cell>
          <cell r="P180">
            <v>4.3099999999999996</v>
          </cell>
          <cell r="Q180">
            <v>25498</v>
          </cell>
          <cell r="R180">
            <v>0</v>
          </cell>
          <cell r="S180">
            <v>0</v>
          </cell>
          <cell r="T180">
            <v>1077676</v>
          </cell>
          <cell r="U180">
            <v>11203.62</v>
          </cell>
          <cell r="V180">
            <v>1081077</v>
          </cell>
          <cell r="W180">
            <v>10845.48</v>
          </cell>
          <cell r="X180">
            <v>99670</v>
          </cell>
          <cell r="Y180">
            <v>999.9</v>
          </cell>
          <cell r="Z180">
            <v>9845.58</v>
          </cell>
          <cell r="AA180">
            <v>84024</v>
          </cell>
          <cell r="AB180">
            <v>873.52</v>
          </cell>
          <cell r="AC180">
            <v>10330.1</v>
          </cell>
          <cell r="AD180">
            <v>0</v>
          </cell>
          <cell r="AE180">
            <v>0</v>
          </cell>
          <cell r="AF180">
            <v>1077676</v>
          </cell>
          <cell r="AG180">
            <v>11203.62</v>
          </cell>
          <cell r="AH180">
            <v>1.6475900000000001</v>
          </cell>
          <cell r="AI180">
            <v>1.73</v>
          </cell>
          <cell r="AJ180">
            <v>1.1505000000000001</v>
          </cell>
          <cell r="AK180">
            <v>1.5037</v>
          </cell>
          <cell r="AL180">
            <v>1.3385</v>
          </cell>
          <cell r="AM180">
            <v>1.1505000000000001</v>
          </cell>
          <cell r="AN180" t="str">
            <v>Reappraised</v>
          </cell>
          <cell r="AO180">
            <v>1.5037</v>
          </cell>
          <cell r="AP180">
            <v>1.3385</v>
          </cell>
          <cell r="AQ180">
            <v>0</v>
          </cell>
          <cell r="AR180">
            <v>0</v>
          </cell>
          <cell r="AS180">
            <v>1077676</v>
          </cell>
          <cell r="AT180">
            <v>4.3099999999999996</v>
          </cell>
          <cell r="AU180">
            <v>25498</v>
          </cell>
          <cell r="AV180">
            <v>1052178</v>
          </cell>
          <cell r="AW180">
            <v>0</v>
          </cell>
          <cell r="AX180">
            <v>0</v>
          </cell>
          <cell r="AY180" t="str">
            <v xml:space="preserve"> ||</v>
          </cell>
          <cell r="AZ180">
            <v>1.73</v>
          </cell>
          <cell r="BA180">
            <v>1.5037</v>
          </cell>
          <cell r="BB180">
            <v>1.3385</v>
          </cell>
          <cell r="BC180">
            <v>0</v>
          </cell>
          <cell r="BD180">
            <v>1.6475900000000001</v>
          </cell>
          <cell r="BE180">
            <v>3.1300000000000001E-2</v>
          </cell>
          <cell r="BF180">
            <v>0</v>
          </cell>
        </row>
        <row r="181">
          <cell r="A181" t="str">
            <v>T168</v>
          </cell>
          <cell r="B181" t="str">
            <v>Rochester</v>
          </cell>
          <cell r="E181" t="str">
            <v>Windsor</v>
          </cell>
          <cell r="F181">
            <v>50</v>
          </cell>
          <cell r="H181">
            <v>3203461</v>
          </cell>
          <cell r="I181">
            <v>0</v>
          </cell>
          <cell r="J181">
            <v>0</v>
          </cell>
          <cell r="K181">
            <v>0</v>
          </cell>
          <cell r="L181">
            <v>3203461</v>
          </cell>
          <cell r="M181">
            <v>873540</v>
          </cell>
          <cell r="N181">
            <v>2329921</v>
          </cell>
          <cell r="O181">
            <v>202.3</v>
          </cell>
          <cell r="P181">
            <v>5.71</v>
          </cell>
          <cell r="Q181">
            <v>33780</v>
          </cell>
          <cell r="R181">
            <v>0</v>
          </cell>
          <cell r="S181">
            <v>0</v>
          </cell>
          <cell r="T181">
            <v>2329921</v>
          </cell>
          <cell r="U181">
            <v>11517.16</v>
          </cell>
          <cell r="V181">
            <v>1988378</v>
          </cell>
          <cell r="W181">
            <v>9484.73</v>
          </cell>
          <cell r="X181">
            <v>99935</v>
          </cell>
          <cell r="Y181">
            <v>476.7</v>
          </cell>
          <cell r="Z181">
            <v>9008.0300000000007</v>
          </cell>
          <cell r="AA181">
            <v>75664</v>
          </cell>
          <cell r="AB181">
            <v>374.02</v>
          </cell>
          <cell r="AC181">
            <v>11143.14</v>
          </cell>
          <cell r="AD181">
            <v>254.13999999999942</v>
          </cell>
          <cell r="AE181">
            <v>51413</v>
          </cell>
          <cell r="AF181">
            <v>2381334</v>
          </cell>
          <cell r="AG181">
            <v>11771.3</v>
          </cell>
          <cell r="AH181">
            <v>1.7310700000000001</v>
          </cell>
          <cell r="AI181">
            <v>1.8176000000000001</v>
          </cell>
          <cell r="AJ181">
            <v>1.1658999999999999</v>
          </cell>
          <cell r="AK181">
            <v>1.5589999999999999</v>
          </cell>
          <cell r="AL181">
            <v>1.3209</v>
          </cell>
          <cell r="AM181">
            <v>1.1658999999999999</v>
          </cell>
          <cell r="AN181" t="str">
            <v>Reappraised</v>
          </cell>
          <cell r="AO181">
            <v>1.5589999999999999</v>
          </cell>
          <cell r="AP181">
            <v>1.3209</v>
          </cell>
          <cell r="AQ181">
            <v>0</v>
          </cell>
          <cell r="AR181">
            <v>0</v>
          </cell>
          <cell r="AS181">
            <v>2329921</v>
          </cell>
          <cell r="AT181">
            <v>5.71</v>
          </cell>
          <cell r="AU181">
            <v>33780</v>
          </cell>
          <cell r="AV181">
            <v>2296141</v>
          </cell>
          <cell r="AW181">
            <v>0</v>
          </cell>
          <cell r="AX181">
            <v>0</v>
          </cell>
          <cell r="AY181" t="str">
            <v xml:space="preserve"> ||</v>
          </cell>
          <cell r="AZ181">
            <v>1.8176000000000001</v>
          </cell>
          <cell r="BA181">
            <v>1.5589999999999999</v>
          </cell>
          <cell r="BB181">
            <v>1.3209</v>
          </cell>
          <cell r="BC181">
            <v>0</v>
          </cell>
          <cell r="BD181">
            <v>1.7310700000000001</v>
          </cell>
          <cell r="BE181">
            <v>3.2899999999999999E-2</v>
          </cell>
          <cell r="BF181">
            <v>0</v>
          </cell>
        </row>
        <row r="182">
          <cell r="A182" t="str">
            <v>T169</v>
          </cell>
          <cell r="B182" t="str">
            <v>Rockingham</v>
          </cell>
          <cell r="E182" t="str">
            <v>Windham</v>
          </cell>
          <cell r="F182">
            <v>47</v>
          </cell>
          <cell r="H182">
            <v>12971299</v>
          </cell>
          <cell r="I182">
            <v>0</v>
          </cell>
          <cell r="J182">
            <v>0</v>
          </cell>
          <cell r="K182">
            <v>0</v>
          </cell>
          <cell r="L182">
            <v>12971299</v>
          </cell>
          <cell r="M182">
            <v>3125940</v>
          </cell>
          <cell r="N182">
            <v>9845359</v>
          </cell>
          <cell r="O182">
            <v>935.69</v>
          </cell>
          <cell r="P182">
            <v>17.79</v>
          </cell>
          <cell r="Q182">
            <v>105246</v>
          </cell>
          <cell r="R182">
            <v>0</v>
          </cell>
          <cell r="S182">
            <v>0</v>
          </cell>
          <cell r="T182">
            <v>9845359</v>
          </cell>
          <cell r="U182">
            <v>10522.03</v>
          </cell>
          <cell r="V182">
            <v>9243915</v>
          </cell>
          <cell r="W182">
            <v>9678.7800000000007</v>
          </cell>
          <cell r="X182">
            <v>4778</v>
          </cell>
          <cell r="Y182">
            <v>5</v>
          </cell>
          <cell r="Z182">
            <v>9673.7800000000007</v>
          </cell>
          <cell r="AA182">
            <v>0</v>
          </cell>
          <cell r="AB182">
            <v>0</v>
          </cell>
          <cell r="AC182">
            <v>10522.03</v>
          </cell>
          <cell r="AD182">
            <v>0</v>
          </cell>
          <cell r="AE182">
            <v>0</v>
          </cell>
          <cell r="AF182">
            <v>9845359</v>
          </cell>
          <cell r="AG182">
            <v>10522.03</v>
          </cell>
          <cell r="AH182">
            <v>1.5473600000000001</v>
          </cell>
          <cell r="AI182">
            <v>1.6247</v>
          </cell>
          <cell r="AJ182">
            <v>0.99659999999999993</v>
          </cell>
          <cell r="AK182">
            <v>1.6302000000000001</v>
          </cell>
          <cell r="AL182">
            <v>1.5452999999999999</v>
          </cell>
          <cell r="AM182">
            <v>0</v>
          </cell>
          <cell r="AN182" t="str">
            <v/>
          </cell>
          <cell r="AO182">
            <v>1.6302000000000001</v>
          </cell>
          <cell r="AP182">
            <v>1.5452999999999999</v>
          </cell>
          <cell r="AQ182">
            <v>0</v>
          </cell>
          <cell r="AR182">
            <v>0</v>
          </cell>
          <cell r="AS182">
            <v>9845359</v>
          </cell>
          <cell r="AT182">
            <v>17.79</v>
          </cell>
          <cell r="AU182">
            <v>105246</v>
          </cell>
          <cell r="AV182">
            <v>9740113</v>
          </cell>
          <cell r="AW182">
            <v>0</v>
          </cell>
          <cell r="AX182">
            <v>0</v>
          </cell>
          <cell r="AY182" t="str">
            <v xml:space="preserve"> ||</v>
          </cell>
          <cell r="AZ182">
            <v>1.6247</v>
          </cell>
          <cell r="BA182">
            <v>1.6302000000000001</v>
          </cell>
          <cell r="BB182">
            <v>1.5452999999999999</v>
          </cell>
          <cell r="BC182">
            <v>0</v>
          </cell>
          <cell r="BD182">
            <v>1.5473600000000001</v>
          </cell>
          <cell r="BE182">
            <v>2.9399999999999999E-2</v>
          </cell>
          <cell r="BF182">
            <v>0</v>
          </cell>
        </row>
        <row r="183">
          <cell r="A183" t="str">
            <v>T170</v>
          </cell>
          <cell r="B183" t="str">
            <v>Roxbury</v>
          </cell>
          <cell r="E183" t="str">
            <v>Washington</v>
          </cell>
          <cell r="F183">
            <v>43</v>
          </cell>
          <cell r="H183">
            <v>1191874</v>
          </cell>
          <cell r="I183">
            <v>0</v>
          </cell>
          <cell r="J183">
            <v>0</v>
          </cell>
          <cell r="K183">
            <v>0</v>
          </cell>
          <cell r="L183">
            <v>1191874</v>
          </cell>
          <cell r="M183">
            <v>179082</v>
          </cell>
          <cell r="N183">
            <v>1012792</v>
          </cell>
          <cell r="O183">
            <v>107.67</v>
          </cell>
          <cell r="P183">
            <v>1.83</v>
          </cell>
          <cell r="Q183">
            <v>10826</v>
          </cell>
          <cell r="R183">
            <v>0</v>
          </cell>
          <cell r="S183">
            <v>0</v>
          </cell>
          <cell r="T183">
            <v>1012792</v>
          </cell>
          <cell r="U183">
            <v>9406.4500000000007</v>
          </cell>
          <cell r="V183">
            <v>865949</v>
          </cell>
          <cell r="W183">
            <v>7760.79</v>
          </cell>
          <cell r="X183">
            <v>24036</v>
          </cell>
          <cell r="Y183">
            <v>215.41</v>
          </cell>
          <cell r="Z183">
            <v>7545.38</v>
          </cell>
          <cell r="AA183">
            <v>21788</v>
          </cell>
          <cell r="AB183">
            <v>202.36</v>
          </cell>
          <cell r="AC183">
            <v>9204.09</v>
          </cell>
          <cell r="AD183">
            <v>0</v>
          </cell>
          <cell r="AE183">
            <v>0</v>
          </cell>
          <cell r="AF183">
            <v>1012792</v>
          </cell>
          <cell r="AG183">
            <v>9406.4500000000007</v>
          </cell>
          <cell r="AH183">
            <v>1.3833</v>
          </cell>
          <cell r="AI183">
            <v>1.4524999999999999</v>
          </cell>
          <cell r="AJ183">
            <v>1.0590000000000002</v>
          </cell>
          <cell r="AK183">
            <v>1.3715999999999999</v>
          </cell>
          <cell r="AL183">
            <v>1.4541999999999999</v>
          </cell>
          <cell r="AM183">
            <v>0</v>
          </cell>
          <cell r="AN183" t="str">
            <v/>
          </cell>
          <cell r="AO183">
            <v>1.3715999999999999</v>
          </cell>
          <cell r="AP183">
            <v>1.4541999999999999</v>
          </cell>
          <cell r="AQ183">
            <v>0</v>
          </cell>
          <cell r="AR183">
            <v>0</v>
          </cell>
          <cell r="AS183">
            <v>1012792</v>
          </cell>
          <cell r="AT183">
            <v>1.83</v>
          </cell>
          <cell r="AU183">
            <v>10826</v>
          </cell>
          <cell r="AV183">
            <v>1001966</v>
          </cell>
          <cell r="AW183">
            <v>0</v>
          </cell>
          <cell r="AX183">
            <v>0</v>
          </cell>
          <cell r="AY183" t="str">
            <v xml:space="preserve"> ||</v>
          </cell>
          <cell r="AZ183">
            <v>1.4524999999999999</v>
          </cell>
          <cell r="BA183">
            <v>1.3715999999999999</v>
          </cell>
          <cell r="BB183">
            <v>1.4541999999999999</v>
          </cell>
          <cell r="BC183">
            <v>0</v>
          </cell>
          <cell r="BD183">
            <v>1.3833</v>
          </cell>
          <cell r="BE183">
            <v>2.63E-2</v>
          </cell>
          <cell r="BF183">
            <v>0</v>
          </cell>
        </row>
        <row r="184">
          <cell r="A184" t="str">
            <v>T171</v>
          </cell>
          <cell r="B184" t="str">
            <v>Royalton</v>
          </cell>
          <cell r="E184" t="str">
            <v>Windsor</v>
          </cell>
          <cell r="F184">
            <v>30</v>
          </cell>
          <cell r="H184">
            <v>4728660</v>
          </cell>
          <cell r="I184">
            <v>0</v>
          </cell>
          <cell r="J184">
            <v>0</v>
          </cell>
          <cell r="K184">
            <v>0</v>
          </cell>
          <cell r="L184">
            <v>4728660</v>
          </cell>
          <cell r="M184">
            <v>1299087</v>
          </cell>
          <cell r="N184">
            <v>3429573</v>
          </cell>
          <cell r="O184">
            <v>429.01</v>
          </cell>
          <cell r="P184">
            <v>9.33</v>
          </cell>
          <cell r="Q184">
            <v>55196</v>
          </cell>
          <cell r="R184">
            <v>0</v>
          </cell>
          <cell r="S184">
            <v>0</v>
          </cell>
          <cell r="T184">
            <v>3429573</v>
          </cell>
          <cell r="U184">
            <v>7994.16</v>
          </cell>
          <cell r="V184">
            <v>3219606</v>
          </cell>
          <cell r="W184">
            <v>7443.66</v>
          </cell>
          <cell r="X184">
            <v>61962</v>
          </cell>
          <cell r="Y184">
            <v>143.25</v>
          </cell>
          <cell r="Z184">
            <v>7300.41</v>
          </cell>
          <cell r="AA184">
            <v>59983</v>
          </cell>
          <cell r="AB184">
            <v>139.82</v>
          </cell>
          <cell r="AC184">
            <v>7854.34</v>
          </cell>
          <cell r="AD184">
            <v>0</v>
          </cell>
          <cell r="AE184">
            <v>0</v>
          </cell>
          <cell r="AF184">
            <v>3429573</v>
          </cell>
          <cell r="AG184">
            <v>7994.16</v>
          </cell>
          <cell r="AH184">
            <v>1.17561</v>
          </cell>
          <cell r="AI184">
            <v>1.2343999999999999</v>
          </cell>
          <cell r="AJ184">
            <v>0.83889999999999998</v>
          </cell>
          <cell r="AK184">
            <v>1.4715</v>
          </cell>
          <cell r="AL184">
            <v>1.8357000000000001</v>
          </cell>
          <cell r="AM184">
            <v>0</v>
          </cell>
          <cell r="AN184" t="str">
            <v/>
          </cell>
          <cell r="AO184">
            <v>1.4715</v>
          </cell>
          <cell r="AP184">
            <v>1.8357000000000001</v>
          </cell>
          <cell r="AQ184">
            <v>0</v>
          </cell>
          <cell r="AR184">
            <v>0</v>
          </cell>
          <cell r="AS184">
            <v>3429573</v>
          </cell>
          <cell r="AT184">
            <v>9.33</v>
          </cell>
          <cell r="AU184">
            <v>55196</v>
          </cell>
          <cell r="AV184">
            <v>3374377</v>
          </cell>
          <cell r="AW184">
            <v>0</v>
          </cell>
          <cell r="AX184">
            <v>0</v>
          </cell>
          <cell r="AY184" t="str">
            <v xml:space="preserve"> ||</v>
          </cell>
          <cell r="AZ184">
            <v>1.2343999999999999</v>
          </cell>
          <cell r="BA184">
            <v>1.4715</v>
          </cell>
          <cell r="BB184">
            <v>1.8357000000000001</v>
          </cell>
          <cell r="BC184">
            <v>0</v>
          </cell>
          <cell r="BD184">
            <v>1.17561</v>
          </cell>
          <cell r="BE184">
            <v>2.23E-2</v>
          </cell>
          <cell r="BF184">
            <v>0</v>
          </cell>
        </row>
        <row r="185">
          <cell r="A185" t="str">
            <v>T172</v>
          </cell>
          <cell r="B185" t="str">
            <v>Rupert</v>
          </cell>
          <cell r="E185" t="str">
            <v>Bennington</v>
          </cell>
          <cell r="F185">
            <v>6</v>
          </cell>
          <cell r="H185">
            <v>1019058</v>
          </cell>
          <cell r="I185">
            <v>0</v>
          </cell>
          <cell r="J185">
            <v>0</v>
          </cell>
          <cell r="K185">
            <v>0</v>
          </cell>
          <cell r="L185">
            <v>1019058</v>
          </cell>
          <cell r="M185">
            <v>244762</v>
          </cell>
          <cell r="N185">
            <v>774296</v>
          </cell>
          <cell r="O185">
            <v>97.32</v>
          </cell>
          <cell r="P185">
            <v>0.06</v>
          </cell>
          <cell r="Q185">
            <v>355</v>
          </cell>
          <cell r="R185">
            <v>0</v>
          </cell>
          <cell r="S185">
            <v>7111</v>
          </cell>
          <cell r="T185">
            <v>767185</v>
          </cell>
          <cell r="U185">
            <v>7883.12</v>
          </cell>
          <cell r="V185">
            <v>787888</v>
          </cell>
          <cell r="W185">
            <v>8087.54</v>
          </cell>
          <cell r="X185">
            <v>47071</v>
          </cell>
          <cell r="Y185">
            <v>483.18</v>
          </cell>
          <cell r="Z185">
            <v>7604.36</v>
          </cell>
          <cell r="AA185">
            <v>42746</v>
          </cell>
          <cell r="AB185">
            <v>439.23</v>
          </cell>
          <cell r="AC185">
            <v>7443.89</v>
          </cell>
          <cell r="AD185">
            <v>0</v>
          </cell>
          <cell r="AE185">
            <v>0</v>
          </cell>
          <cell r="AF185">
            <v>767185</v>
          </cell>
          <cell r="AG185">
            <v>7883.12</v>
          </cell>
          <cell r="AH185">
            <v>1.1592800000000001</v>
          </cell>
          <cell r="AI185">
            <v>1.2172000000000001</v>
          </cell>
          <cell r="AJ185">
            <v>1.0554000000000001</v>
          </cell>
          <cell r="AK185">
            <v>1.1533</v>
          </cell>
          <cell r="AL185">
            <v>1.4592000000000001</v>
          </cell>
          <cell r="AM185">
            <v>0</v>
          </cell>
          <cell r="AN185" t="str">
            <v/>
          </cell>
          <cell r="AO185">
            <v>1.1533</v>
          </cell>
          <cell r="AP185">
            <v>1.4592000000000001</v>
          </cell>
          <cell r="AQ185">
            <v>0</v>
          </cell>
          <cell r="AR185">
            <v>0</v>
          </cell>
          <cell r="AS185">
            <v>767185</v>
          </cell>
          <cell r="AT185">
            <v>0.06</v>
          </cell>
          <cell r="AU185">
            <v>355</v>
          </cell>
          <cell r="AV185">
            <v>766830</v>
          </cell>
          <cell r="AW185">
            <v>0</v>
          </cell>
          <cell r="AX185">
            <v>0</v>
          </cell>
          <cell r="AY185" t="str">
            <v xml:space="preserve"> ||</v>
          </cell>
          <cell r="AZ185">
            <v>1.2172000000000001</v>
          </cell>
          <cell r="BA185">
            <v>1.1533</v>
          </cell>
          <cell r="BB185">
            <v>1.4592000000000001</v>
          </cell>
          <cell r="BC185">
            <v>0</v>
          </cell>
          <cell r="BD185">
            <v>1.1592800000000001</v>
          </cell>
          <cell r="BE185">
            <v>2.1999999999999999E-2</v>
          </cell>
          <cell r="BF185">
            <v>0</v>
          </cell>
        </row>
        <row r="186">
          <cell r="A186" t="str">
            <v>T173</v>
          </cell>
          <cell r="B186" t="str">
            <v>Rutland City</v>
          </cell>
          <cell r="E186" t="str">
            <v>Rutland</v>
          </cell>
          <cell r="F186">
            <v>40</v>
          </cell>
          <cell r="H186">
            <v>24552720</v>
          </cell>
          <cell r="I186">
            <v>0</v>
          </cell>
          <cell r="J186">
            <v>0</v>
          </cell>
          <cell r="K186">
            <v>0</v>
          </cell>
          <cell r="L186">
            <v>24552720</v>
          </cell>
          <cell r="M186">
            <v>5848150</v>
          </cell>
          <cell r="N186">
            <v>18704570</v>
          </cell>
          <cell r="O186">
            <v>2530.67</v>
          </cell>
          <cell r="P186">
            <v>50.33</v>
          </cell>
          <cell r="Q186">
            <v>297752</v>
          </cell>
          <cell r="R186">
            <v>0</v>
          </cell>
          <cell r="S186">
            <v>0</v>
          </cell>
          <cell r="T186">
            <v>18704570</v>
          </cell>
          <cell r="U186">
            <v>7391.15</v>
          </cell>
          <cell r="V186">
            <v>17502675</v>
          </cell>
          <cell r="W186">
            <v>6861.1</v>
          </cell>
          <cell r="X186">
            <v>4340200</v>
          </cell>
          <cell r="Y186">
            <v>1701.37</v>
          </cell>
          <cell r="Z186">
            <v>5159.7299999999996</v>
          </cell>
          <cell r="AA186">
            <v>925228</v>
          </cell>
          <cell r="AB186">
            <v>365.61</v>
          </cell>
          <cell r="AC186">
            <v>7025.54</v>
          </cell>
          <cell r="AD186">
            <v>0</v>
          </cell>
          <cell r="AE186">
            <v>0</v>
          </cell>
          <cell r="AF186">
            <v>18704570</v>
          </cell>
          <cell r="AG186">
            <v>7391.15</v>
          </cell>
          <cell r="AH186">
            <v>1.08693</v>
          </cell>
          <cell r="AI186">
            <v>1.1413</v>
          </cell>
          <cell r="AJ186">
            <v>0.86430000000000007</v>
          </cell>
          <cell r="AK186">
            <v>1.3205</v>
          </cell>
          <cell r="AL186">
            <v>1.7818000000000001</v>
          </cell>
          <cell r="AM186">
            <v>0</v>
          </cell>
          <cell r="AN186" t="str">
            <v/>
          </cell>
          <cell r="AO186">
            <v>1.3205</v>
          </cell>
          <cell r="AP186">
            <v>1.7818000000000001</v>
          </cell>
          <cell r="AQ186">
            <v>0</v>
          </cell>
          <cell r="AR186">
            <v>0</v>
          </cell>
          <cell r="AS186">
            <v>18704570</v>
          </cell>
          <cell r="AT186">
            <v>50.33</v>
          </cell>
          <cell r="AU186">
            <v>297752</v>
          </cell>
          <cell r="AV186">
            <v>18406818</v>
          </cell>
          <cell r="AW186">
            <v>0</v>
          </cell>
          <cell r="AX186">
            <v>0</v>
          </cell>
          <cell r="AY186" t="str">
            <v xml:space="preserve"> ||</v>
          </cell>
          <cell r="AZ186">
            <v>1.1413</v>
          </cell>
          <cell r="BA186">
            <v>1.3205</v>
          </cell>
          <cell r="BB186">
            <v>1.7818000000000001</v>
          </cell>
          <cell r="BC186">
            <v>0</v>
          </cell>
          <cell r="BD186">
            <v>1.08693</v>
          </cell>
          <cell r="BE186">
            <v>2.07E-2</v>
          </cell>
          <cell r="BF186">
            <v>0</v>
          </cell>
        </row>
        <row r="187">
          <cell r="A187" t="str">
            <v>T174</v>
          </cell>
          <cell r="B187" t="str">
            <v>Rutland Town</v>
          </cell>
          <cell r="E187" t="str">
            <v>Rutland</v>
          </cell>
          <cell r="F187">
            <v>37</v>
          </cell>
          <cell r="H187">
            <v>6627732</v>
          </cell>
          <cell r="I187">
            <v>0</v>
          </cell>
          <cell r="J187">
            <v>0</v>
          </cell>
          <cell r="K187">
            <v>0</v>
          </cell>
          <cell r="L187">
            <v>6627732</v>
          </cell>
          <cell r="M187">
            <v>410856</v>
          </cell>
          <cell r="N187">
            <v>6216876</v>
          </cell>
          <cell r="O187">
            <v>607.36</v>
          </cell>
          <cell r="P187">
            <v>11.5</v>
          </cell>
          <cell r="Q187">
            <v>68034</v>
          </cell>
          <cell r="R187">
            <v>0</v>
          </cell>
          <cell r="S187">
            <v>25840</v>
          </cell>
          <cell r="T187">
            <v>6191036</v>
          </cell>
          <cell r="U187">
            <v>10193.35</v>
          </cell>
          <cell r="V187">
            <v>5657900</v>
          </cell>
          <cell r="W187">
            <v>9079.9500000000007</v>
          </cell>
          <cell r="X187">
            <v>153858</v>
          </cell>
          <cell r="Y187">
            <v>246.92</v>
          </cell>
          <cell r="Z187">
            <v>8833.0300000000007</v>
          </cell>
          <cell r="AA187">
            <v>129878</v>
          </cell>
          <cell r="AB187">
            <v>213.84</v>
          </cell>
          <cell r="AC187">
            <v>9979.51</v>
          </cell>
          <cell r="AD187">
            <v>0</v>
          </cell>
          <cell r="AE187">
            <v>0</v>
          </cell>
          <cell r="AF187">
            <v>6191036</v>
          </cell>
          <cell r="AG187">
            <v>10193.35</v>
          </cell>
          <cell r="AH187">
            <v>1.49902</v>
          </cell>
          <cell r="AI187">
            <v>1.5740000000000001</v>
          </cell>
          <cell r="AJ187">
            <v>0.82900000000000007</v>
          </cell>
          <cell r="AK187">
            <v>1.8987000000000001</v>
          </cell>
          <cell r="AL187">
            <v>1.8576999999999999</v>
          </cell>
          <cell r="AM187">
            <v>0</v>
          </cell>
          <cell r="AN187" t="str">
            <v/>
          </cell>
          <cell r="AO187">
            <v>1.8987000000000001</v>
          </cell>
          <cell r="AP187">
            <v>1.8576999999999999</v>
          </cell>
          <cell r="AQ187">
            <v>0</v>
          </cell>
          <cell r="AR187">
            <v>0</v>
          </cell>
          <cell r="AS187">
            <v>6191036</v>
          </cell>
          <cell r="AT187">
            <v>11.5</v>
          </cell>
          <cell r="AU187">
            <v>68034</v>
          </cell>
          <cell r="AV187">
            <v>6123002</v>
          </cell>
          <cell r="AW187">
            <v>0</v>
          </cell>
          <cell r="AX187">
            <v>0</v>
          </cell>
          <cell r="AY187" t="str">
            <v xml:space="preserve"> ||</v>
          </cell>
          <cell r="AZ187">
            <v>1.5740000000000001</v>
          </cell>
          <cell r="BA187">
            <v>1.8987000000000001</v>
          </cell>
          <cell r="BB187">
            <v>1.8576999999999999</v>
          </cell>
          <cell r="BC187">
            <v>0</v>
          </cell>
          <cell r="BD187">
            <v>1.49902</v>
          </cell>
          <cell r="BE187">
            <v>2.8500000000000001E-2</v>
          </cell>
          <cell r="BF187">
            <v>0</v>
          </cell>
        </row>
        <row r="188">
          <cell r="A188" t="str">
            <v>T175</v>
          </cell>
          <cell r="B188" t="str">
            <v>Ryegate</v>
          </cell>
          <cell r="E188" t="str">
            <v>Caledonia</v>
          </cell>
          <cell r="F188">
            <v>57</v>
          </cell>
          <cell r="H188">
            <v>2190849</v>
          </cell>
          <cell r="I188">
            <v>0</v>
          </cell>
          <cell r="J188">
            <v>0</v>
          </cell>
          <cell r="K188">
            <v>0</v>
          </cell>
          <cell r="L188">
            <v>2190849</v>
          </cell>
          <cell r="M188">
            <v>249487</v>
          </cell>
          <cell r="N188">
            <v>1941362</v>
          </cell>
          <cell r="O188">
            <v>202.12</v>
          </cell>
          <cell r="P188">
            <v>5.88</v>
          </cell>
          <cell r="Q188">
            <v>34786</v>
          </cell>
          <cell r="R188">
            <v>0</v>
          </cell>
          <cell r="S188">
            <v>0</v>
          </cell>
          <cell r="T188">
            <v>1941362</v>
          </cell>
          <cell r="U188">
            <v>9605</v>
          </cell>
          <cell r="V188">
            <v>1714364</v>
          </cell>
          <cell r="W188">
            <v>8185.08</v>
          </cell>
          <cell r="X188">
            <v>120738</v>
          </cell>
          <cell r="Y188">
            <v>576.45000000000005</v>
          </cell>
          <cell r="Z188">
            <v>7608.63</v>
          </cell>
          <cell r="AA188">
            <v>119234</v>
          </cell>
          <cell r="AB188">
            <v>589.91999999999996</v>
          </cell>
          <cell r="AC188">
            <v>9015.08</v>
          </cell>
          <cell r="AD188">
            <v>0</v>
          </cell>
          <cell r="AE188">
            <v>0</v>
          </cell>
          <cell r="AF188">
            <v>1941362</v>
          </cell>
          <cell r="AG188">
            <v>9605</v>
          </cell>
          <cell r="AH188">
            <v>1.4125000000000001</v>
          </cell>
          <cell r="AI188">
            <v>1.4831000000000001</v>
          </cell>
          <cell r="AJ188">
            <v>1.0002</v>
          </cell>
          <cell r="AK188">
            <v>1.4827999999999999</v>
          </cell>
          <cell r="AL188">
            <v>1.5397000000000001</v>
          </cell>
          <cell r="AM188">
            <v>0</v>
          </cell>
          <cell r="AN188" t="str">
            <v/>
          </cell>
          <cell r="AO188">
            <v>1.4827999999999999</v>
          </cell>
          <cell r="AP188">
            <v>1.5397000000000001</v>
          </cell>
          <cell r="AQ188">
            <v>0</v>
          </cell>
          <cell r="AR188">
            <v>0</v>
          </cell>
          <cell r="AS188">
            <v>1941362</v>
          </cell>
          <cell r="AT188">
            <v>5.88</v>
          </cell>
          <cell r="AU188">
            <v>34786</v>
          </cell>
          <cell r="AV188">
            <v>1906576</v>
          </cell>
          <cell r="AW188">
            <v>0</v>
          </cell>
          <cell r="AX188">
            <v>0</v>
          </cell>
          <cell r="AY188" t="str">
            <v xml:space="preserve"> ||</v>
          </cell>
          <cell r="AZ188">
            <v>1.4831000000000001</v>
          </cell>
          <cell r="BA188">
            <v>1.4827999999999999</v>
          </cell>
          <cell r="BB188">
            <v>1.5397000000000001</v>
          </cell>
          <cell r="BC188">
            <v>0</v>
          </cell>
          <cell r="BD188">
            <v>1.4125000000000001</v>
          </cell>
          <cell r="BE188">
            <v>2.6800000000000001E-2</v>
          </cell>
          <cell r="BF188">
            <v>0</v>
          </cell>
        </row>
        <row r="189">
          <cell r="A189" t="str">
            <v>T176</v>
          </cell>
          <cell r="B189" t="str">
            <v>St. Albans City</v>
          </cell>
          <cell r="E189" t="str">
            <v>Franklin</v>
          </cell>
          <cell r="F189">
            <v>23</v>
          </cell>
          <cell r="H189">
            <v>13408918</v>
          </cell>
          <cell r="I189">
            <v>0</v>
          </cell>
          <cell r="J189">
            <v>0</v>
          </cell>
          <cell r="K189">
            <v>0</v>
          </cell>
          <cell r="L189">
            <v>13408918</v>
          </cell>
          <cell r="M189">
            <v>3174960</v>
          </cell>
          <cell r="N189">
            <v>10233958</v>
          </cell>
          <cell r="O189">
            <v>1190.6099999999999</v>
          </cell>
          <cell r="P189">
            <v>28.25</v>
          </cell>
          <cell r="Q189">
            <v>167127</v>
          </cell>
          <cell r="R189">
            <v>0</v>
          </cell>
          <cell r="S189">
            <v>0</v>
          </cell>
          <cell r="T189">
            <v>10233958</v>
          </cell>
          <cell r="U189">
            <v>8595.56</v>
          </cell>
          <cell r="V189">
            <v>9646549</v>
          </cell>
          <cell r="W189">
            <v>7888.26</v>
          </cell>
          <cell r="X189">
            <v>9382.02</v>
          </cell>
          <cell r="Y189">
            <v>7.67</v>
          </cell>
          <cell r="Z189">
            <v>7880.59</v>
          </cell>
          <cell r="AA189">
            <v>202318</v>
          </cell>
          <cell r="AB189">
            <v>169.93</v>
          </cell>
          <cell r="AC189">
            <v>8425.6299999999992</v>
          </cell>
          <cell r="AD189">
            <v>0</v>
          </cell>
          <cell r="AE189">
            <v>0</v>
          </cell>
          <cell r="AF189">
            <v>10233958</v>
          </cell>
          <cell r="AG189">
            <v>8595.56</v>
          </cell>
          <cell r="AH189">
            <v>1.2640499999999999</v>
          </cell>
          <cell r="AI189">
            <v>1.3272999999999999</v>
          </cell>
          <cell r="AJ189">
            <v>1.0628</v>
          </cell>
          <cell r="AK189">
            <v>1.2488999999999999</v>
          </cell>
          <cell r="AL189">
            <v>1.4490000000000001</v>
          </cell>
          <cell r="AM189">
            <v>0</v>
          </cell>
          <cell r="AN189" t="str">
            <v/>
          </cell>
          <cell r="AO189">
            <v>1.2488999999999999</v>
          </cell>
          <cell r="AP189">
            <v>1.4490000000000001</v>
          </cell>
          <cell r="AQ189">
            <v>0</v>
          </cell>
          <cell r="AR189">
            <v>0</v>
          </cell>
          <cell r="AS189">
            <v>10233958</v>
          </cell>
          <cell r="AT189">
            <v>28.25</v>
          </cell>
          <cell r="AU189">
            <v>167127</v>
          </cell>
          <cell r="AV189">
            <v>10066831</v>
          </cell>
          <cell r="AW189">
            <v>0</v>
          </cell>
          <cell r="AX189">
            <v>0</v>
          </cell>
          <cell r="AY189" t="str">
            <v xml:space="preserve"> ||</v>
          </cell>
          <cell r="AZ189">
            <v>1.3272999999999999</v>
          </cell>
          <cell r="BA189">
            <v>1.2488999999999999</v>
          </cell>
          <cell r="BB189">
            <v>1.4490000000000001</v>
          </cell>
          <cell r="BC189">
            <v>0</v>
          </cell>
          <cell r="BD189">
            <v>1.2640499999999999</v>
          </cell>
          <cell r="BE189">
            <v>2.4E-2</v>
          </cell>
          <cell r="BF189">
            <v>0</v>
          </cell>
        </row>
        <row r="190">
          <cell r="A190" t="str">
            <v>T177</v>
          </cell>
          <cell r="B190" t="str">
            <v>St. Albans Town</v>
          </cell>
          <cell r="E190" t="str">
            <v>Franklin</v>
          </cell>
          <cell r="F190">
            <v>23</v>
          </cell>
          <cell r="H190">
            <v>10351716</v>
          </cell>
          <cell r="I190">
            <v>0</v>
          </cell>
          <cell r="J190">
            <v>0</v>
          </cell>
          <cell r="K190">
            <v>0</v>
          </cell>
          <cell r="L190">
            <v>10351716</v>
          </cell>
          <cell r="M190">
            <v>1717684</v>
          </cell>
          <cell r="N190">
            <v>8634032</v>
          </cell>
          <cell r="O190">
            <v>1038.33</v>
          </cell>
          <cell r="P190">
            <v>29.5</v>
          </cell>
          <cell r="Q190">
            <v>174522</v>
          </cell>
          <cell r="R190">
            <v>0</v>
          </cell>
          <cell r="S190">
            <v>0</v>
          </cell>
          <cell r="T190">
            <v>8634032</v>
          </cell>
          <cell r="U190">
            <v>8315.31</v>
          </cell>
          <cell r="V190">
            <v>8332202</v>
          </cell>
          <cell r="W190">
            <v>7973.17</v>
          </cell>
          <cell r="X190">
            <v>465091.02</v>
          </cell>
          <cell r="Y190">
            <v>445.05</v>
          </cell>
          <cell r="Z190">
            <v>7528.12</v>
          </cell>
          <cell r="AA190">
            <v>623601</v>
          </cell>
          <cell r="AB190">
            <v>600.58000000000004</v>
          </cell>
          <cell r="AC190">
            <v>7714.73</v>
          </cell>
          <cell r="AD190">
            <v>0</v>
          </cell>
          <cell r="AE190">
            <v>0</v>
          </cell>
          <cell r="AF190">
            <v>8634032</v>
          </cell>
          <cell r="AG190">
            <v>8315.31</v>
          </cell>
          <cell r="AH190">
            <v>1.2228399999999999</v>
          </cell>
          <cell r="AI190">
            <v>1.284</v>
          </cell>
          <cell r="AJ190">
            <v>0.80909999999999993</v>
          </cell>
          <cell r="AK190">
            <v>1.5869</v>
          </cell>
          <cell r="AL190">
            <v>1.9033</v>
          </cell>
          <cell r="AM190">
            <v>0</v>
          </cell>
          <cell r="AN190" t="str">
            <v/>
          </cell>
          <cell r="AO190">
            <v>1.5869</v>
          </cell>
          <cell r="AP190">
            <v>1.9033</v>
          </cell>
          <cell r="AQ190">
            <v>0</v>
          </cell>
          <cell r="AR190">
            <v>0</v>
          </cell>
          <cell r="AS190">
            <v>8634032</v>
          </cell>
          <cell r="AT190">
            <v>29.5</v>
          </cell>
          <cell r="AU190">
            <v>174522</v>
          </cell>
          <cell r="AV190">
            <v>8459510</v>
          </cell>
          <cell r="AW190">
            <v>0</v>
          </cell>
          <cell r="AX190">
            <v>0</v>
          </cell>
          <cell r="AY190" t="str">
            <v xml:space="preserve"> ||</v>
          </cell>
          <cell r="AZ190">
            <v>1.284</v>
          </cell>
          <cell r="BA190">
            <v>1.5869</v>
          </cell>
          <cell r="BB190">
            <v>1.9033</v>
          </cell>
          <cell r="BC190">
            <v>0</v>
          </cell>
          <cell r="BD190">
            <v>1.2228399999999999</v>
          </cell>
          <cell r="BE190">
            <v>2.3199999999999998E-2</v>
          </cell>
          <cell r="BF190">
            <v>0</v>
          </cell>
        </row>
        <row r="191">
          <cell r="A191" t="str">
            <v>T178</v>
          </cell>
          <cell r="B191" t="str">
            <v>St. George</v>
          </cell>
          <cell r="E191" t="str">
            <v>Chittenden</v>
          </cell>
          <cell r="F191">
            <v>14</v>
          </cell>
          <cell r="H191">
            <v>1790889</v>
          </cell>
          <cell r="I191">
            <v>0</v>
          </cell>
          <cell r="J191">
            <v>0</v>
          </cell>
          <cell r="K191">
            <v>0</v>
          </cell>
          <cell r="L191">
            <v>1790889</v>
          </cell>
          <cell r="M191">
            <v>249272</v>
          </cell>
          <cell r="N191">
            <v>1541617</v>
          </cell>
          <cell r="O191">
            <v>154.22</v>
          </cell>
          <cell r="P191">
            <v>0.85</v>
          </cell>
          <cell r="Q191">
            <v>5029</v>
          </cell>
          <cell r="R191">
            <v>0</v>
          </cell>
          <cell r="S191">
            <v>0</v>
          </cell>
          <cell r="T191">
            <v>1541617</v>
          </cell>
          <cell r="U191">
            <v>9996.2199999999993</v>
          </cell>
          <cell r="V191">
            <v>1533664</v>
          </cell>
          <cell r="W191">
            <v>9596.7999999999993</v>
          </cell>
          <cell r="X191">
            <v>96.46</v>
          </cell>
          <cell r="Y191">
            <v>0.6</v>
          </cell>
          <cell r="Z191">
            <v>9596.2000000000007</v>
          </cell>
          <cell r="AA191">
            <v>0</v>
          </cell>
          <cell r="AB191">
            <v>0</v>
          </cell>
          <cell r="AC191">
            <v>9996.2199999999993</v>
          </cell>
          <cell r="AD191">
            <v>0</v>
          </cell>
          <cell r="AE191">
            <v>0</v>
          </cell>
          <cell r="AF191">
            <v>1541617</v>
          </cell>
          <cell r="AG191">
            <v>9996.2199999999993</v>
          </cell>
          <cell r="AH191">
            <v>1.4700299999999999</v>
          </cell>
          <cell r="AI191">
            <v>1.5435000000000001</v>
          </cell>
          <cell r="AJ191">
            <v>0.9002</v>
          </cell>
          <cell r="AK191">
            <v>1.7145999999999999</v>
          </cell>
          <cell r="AL191">
            <v>1.7107000000000001</v>
          </cell>
          <cell r="AM191">
            <v>0</v>
          </cell>
          <cell r="AN191" t="str">
            <v/>
          </cell>
          <cell r="AO191">
            <v>1.7145999999999999</v>
          </cell>
          <cell r="AP191">
            <v>1.7107000000000001</v>
          </cell>
          <cell r="AQ191">
            <v>0</v>
          </cell>
          <cell r="AR191">
            <v>0</v>
          </cell>
          <cell r="AS191">
            <v>1541617</v>
          </cell>
          <cell r="AT191">
            <v>0.85</v>
          </cell>
          <cell r="AU191">
            <v>5029</v>
          </cell>
          <cell r="AV191">
            <v>1536588</v>
          </cell>
          <cell r="AW191">
            <v>0</v>
          </cell>
          <cell r="AX191">
            <v>0</v>
          </cell>
          <cell r="AY191" t="str">
            <v xml:space="preserve"> ||</v>
          </cell>
          <cell r="AZ191">
            <v>1.5435000000000001</v>
          </cell>
          <cell r="BA191">
            <v>1.7145999999999999</v>
          </cell>
          <cell r="BB191">
            <v>1.7107000000000001</v>
          </cell>
          <cell r="BC191">
            <v>0</v>
          </cell>
          <cell r="BD191">
            <v>1.4700299999999999</v>
          </cell>
          <cell r="BE191">
            <v>2.7900000000000001E-2</v>
          </cell>
          <cell r="BF191">
            <v>0</v>
          </cell>
        </row>
        <row r="192">
          <cell r="A192" t="str">
            <v>T179</v>
          </cell>
          <cell r="B192" t="str">
            <v>St. Johnsbury</v>
          </cell>
          <cell r="E192" t="str">
            <v>Caledonia</v>
          </cell>
          <cell r="F192">
            <v>11</v>
          </cell>
          <cell r="H192">
            <v>11284814</v>
          </cell>
          <cell r="I192">
            <v>0</v>
          </cell>
          <cell r="J192">
            <v>0</v>
          </cell>
          <cell r="K192">
            <v>0</v>
          </cell>
          <cell r="L192">
            <v>11284814</v>
          </cell>
          <cell r="M192">
            <v>1056249</v>
          </cell>
          <cell r="N192">
            <v>10228565</v>
          </cell>
          <cell r="O192">
            <v>1137.76</v>
          </cell>
          <cell r="P192">
            <v>0.7</v>
          </cell>
          <cell r="Q192">
            <v>4141</v>
          </cell>
          <cell r="R192">
            <v>0</v>
          </cell>
          <cell r="S192">
            <v>0</v>
          </cell>
          <cell r="T192">
            <v>10228565</v>
          </cell>
          <cell r="U192">
            <v>8990.09</v>
          </cell>
          <cell r="V192">
            <v>9850265</v>
          </cell>
          <cell r="W192">
            <v>8456.91</v>
          </cell>
          <cell r="X192">
            <v>879910</v>
          </cell>
          <cell r="Y192">
            <v>755.44</v>
          </cell>
          <cell r="Z192">
            <v>7701.47</v>
          </cell>
          <cell r="AA192">
            <v>856709</v>
          </cell>
          <cell r="AB192">
            <v>752.98</v>
          </cell>
          <cell r="AC192">
            <v>8237.11</v>
          </cell>
          <cell r="AD192">
            <v>0</v>
          </cell>
          <cell r="AE192">
            <v>0</v>
          </cell>
          <cell r="AF192">
            <v>10228565</v>
          </cell>
          <cell r="AG192">
            <v>8990.09</v>
          </cell>
          <cell r="AH192">
            <v>1.3220700000000001</v>
          </cell>
          <cell r="AI192">
            <v>1.3882000000000001</v>
          </cell>
          <cell r="AJ192">
            <v>0.95609999999999995</v>
          </cell>
          <cell r="AK192">
            <v>1.4519</v>
          </cell>
          <cell r="AL192">
            <v>1.6107</v>
          </cell>
          <cell r="AM192">
            <v>0</v>
          </cell>
          <cell r="AN192" t="str">
            <v/>
          </cell>
          <cell r="AO192">
            <v>1.4519</v>
          </cell>
          <cell r="AP192">
            <v>1.6107</v>
          </cell>
          <cell r="AQ192">
            <v>0</v>
          </cell>
          <cell r="AR192">
            <v>0</v>
          </cell>
          <cell r="AS192">
            <v>10228565</v>
          </cell>
          <cell r="AT192">
            <v>0.7</v>
          </cell>
          <cell r="AU192">
            <v>4141</v>
          </cell>
          <cell r="AV192">
            <v>10224424</v>
          </cell>
          <cell r="AW192">
            <v>0</v>
          </cell>
          <cell r="AX192">
            <v>0</v>
          </cell>
          <cell r="AY192" t="str">
            <v xml:space="preserve"> ||</v>
          </cell>
          <cell r="AZ192">
            <v>1.3882000000000001</v>
          </cell>
          <cell r="BA192">
            <v>1.4519</v>
          </cell>
          <cell r="BB192">
            <v>1.6107</v>
          </cell>
          <cell r="BC192">
            <v>0</v>
          </cell>
          <cell r="BD192">
            <v>1.3220700000000001</v>
          </cell>
          <cell r="BE192">
            <v>2.5100000000000001E-2</v>
          </cell>
          <cell r="BF192">
            <v>0</v>
          </cell>
        </row>
        <row r="193">
          <cell r="A193" t="str">
            <v>T180</v>
          </cell>
          <cell r="B193" t="str">
            <v>Salisbury</v>
          </cell>
          <cell r="E193" t="str">
            <v>Addison</v>
          </cell>
          <cell r="F193">
            <v>3</v>
          </cell>
          <cell r="H193">
            <v>2744480</v>
          </cell>
          <cell r="I193">
            <v>0</v>
          </cell>
          <cell r="J193">
            <v>0</v>
          </cell>
          <cell r="K193">
            <v>0</v>
          </cell>
          <cell r="L193">
            <v>2744480</v>
          </cell>
          <cell r="M193">
            <v>251646</v>
          </cell>
          <cell r="N193">
            <v>2492834</v>
          </cell>
          <cell r="O193">
            <v>218.5</v>
          </cell>
          <cell r="P193">
            <v>12.61</v>
          </cell>
          <cell r="Q193">
            <v>74601</v>
          </cell>
          <cell r="R193">
            <v>0</v>
          </cell>
          <cell r="S193">
            <v>0</v>
          </cell>
          <cell r="T193">
            <v>2492834</v>
          </cell>
          <cell r="U193">
            <v>11408.85</v>
          </cell>
          <cell r="V193">
            <v>2424230</v>
          </cell>
          <cell r="W193">
            <v>11511.61</v>
          </cell>
          <cell r="X193">
            <v>287593</v>
          </cell>
          <cell r="Y193">
            <v>1365.65</v>
          </cell>
          <cell r="Z193">
            <v>10145.959999999999</v>
          </cell>
          <cell r="AA193">
            <v>224425</v>
          </cell>
          <cell r="AB193">
            <v>1027.1199999999999</v>
          </cell>
          <cell r="AC193">
            <v>10381.73</v>
          </cell>
          <cell r="AD193">
            <v>0</v>
          </cell>
          <cell r="AE193">
            <v>0</v>
          </cell>
          <cell r="AF193">
            <v>2492834</v>
          </cell>
          <cell r="AG193">
            <v>11408.85</v>
          </cell>
          <cell r="AH193">
            <v>1.67777</v>
          </cell>
          <cell r="AI193">
            <v>1.7617</v>
          </cell>
          <cell r="AJ193">
            <v>0.77379999999999993</v>
          </cell>
          <cell r="AK193">
            <v>2.2766999999999999</v>
          </cell>
          <cell r="AL193">
            <v>1.9902</v>
          </cell>
          <cell r="AM193">
            <v>0</v>
          </cell>
          <cell r="AN193" t="str">
            <v/>
          </cell>
          <cell r="AO193">
            <v>2.2766999999999999</v>
          </cell>
          <cell r="AP193">
            <v>1.9902</v>
          </cell>
          <cell r="AQ193">
            <v>0</v>
          </cell>
          <cell r="AR193">
            <v>0</v>
          </cell>
          <cell r="AS193">
            <v>2492834</v>
          </cell>
          <cell r="AT193">
            <v>12.61</v>
          </cell>
          <cell r="AU193">
            <v>74601</v>
          </cell>
          <cell r="AV193">
            <v>2418233</v>
          </cell>
          <cell r="AW193">
            <v>0</v>
          </cell>
          <cell r="AX193">
            <v>0</v>
          </cell>
          <cell r="AY193" t="str">
            <v xml:space="preserve"> ||</v>
          </cell>
          <cell r="AZ193">
            <v>1.7617</v>
          </cell>
          <cell r="BA193">
            <v>2.2766999999999999</v>
          </cell>
          <cell r="BB193">
            <v>1.9902</v>
          </cell>
          <cell r="BC193">
            <v>0</v>
          </cell>
          <cell r="BD193">
            <v>1.67777</v>
          </cell>
          <cell r="BE193">
            <v>3.1899999999999998E-2</v>
          </cell>
          <cell r="BF193">
            <v>0</v>
          </cell>
        </row>
        <row r="194">
          <cell r="A194" t="str">
            <v>T181</v>
          </cell>
          <cell r="B194" t="str">
            <v>Sandgate</v>
          </cell>
          <cell r="E194" t="str">
            <v>Bennington</v>
          </cell>
          <cell r="F194">
            <v>60</v>
          </cell>
          <cell r="H194">
            <v>532804</v>
          </cell>
          <cell r="I194">
            <v>0</v>
          </cell>
          <cell r="J194">
            <v>0</v>
          </cell>
          <cell r="K194">
            <v>0</v>
          </cell>
          <cell r="L194">
            <v>532804</v>
          </cell>
          <cell r="M194">
            <v>87081</v>
          </cell>
          <cell r="N194">
            <v>445723</v>
          </cell>
          <cell r="O194">
            <v>50.77</v>
          </cell>
          <cell r="P194">
            <v>0.94</v>
          </cell>
          <cell r="Q194">
            <v>5561</v>
          </cell>
          <cell r="R194">
            <v>0</v>
          </cell>
          <cell r="S194">
            <v>0</v>
          </cell>
          <cell r="T194">
            <v>445723</v>
          </cell>
          <cell r="U194">
            <v>8779.26</v>
          </cell>
          <cell r="V194">
            <v>446054</v>
          </cell>
          <cell r="W194">
            <v>8478.5</v>
          </cell>
          <cell r="X194">
            <v>0</v>
          </cell>
          <cell r="Y194">
            <v>0</v>
          </cell>
          <cell r="Z194">
            <v>8478.5</v>
          </cell>
          <cell r="AA194">
            <v>0</v>
          </cell>
          <cell r="AB194">
            <v>0</v>
          </cell>
          <cell r="AC194">
            <v>8779.26</v>
          </cell>
          <cell r="AD194">
            <v>0</v>
          </cell>
          <cell r="AE194">
            <v>0</v>
          </cell>
          <cell r="AF194">
            <v>445723</v>
          </cell>
          <cell r="AG194">
            <v>8779.26</v>
          </cell>
          <cell r="AH194">
            <v>1.2910699999999999</v>
          </cell>
          <cell r="AI194">
            <v>1.3555999999999999</v>
          </cell>
          <cell r="AJ194">
            <v>0.90620000000000001</v>
          </cell>
          <cell r="AK194">
            <v>1.4959</v>
          </cell>
          <cell r="AL194">
            <v>1.6994</v>
          </cell>
          <cell r="AM194">
            <v>0</v>
          </cell>
          <cell r="AN194" t="str">
            <v/>
          </cell>
          <cell r="AO194">
            <v>1.4959</v>
          </cell>
          <cell r="AP194">
            <v>1.6994</v>
          </cell>
          <cell r="AQ194">
            <v>0</v>
          </cell>
          <cell r="AR194">
            <v>0</v>
          </cell>
          <cell r="AS194">
            <v>445723</v>
          </cell>
          <cell r="AT194">
            <v>0.94</v>
          </cell>
          <cell r="AU194">
            <v>5561</v>
          </cell>
          <cell r="AV194">
            <v>440162</v>
          </cell>
          <cell r="AW194">
            <v>0</v>
          </cell>
          <cell r="AX194">
            <v>0</v>
          </cell>
          <cell r="AY194" t="str">
            <v xml:space="preserve"> ||</v>
          </cell>
          <cell r="AZ194">
            <v>1.3555999999999999</v>
          </cell>
          <cell r="BA194">
            <v>1.4959</v>
          </cell>
          <cell r="BB194">
            <v>1.6994</v>
          </cell>
          <cell r="BC194">
            <v>0</v>
          </cell>
          <cell r="BD194">
            <v>1.2910699999999999</v>
          </cell>
          <cell r="BE194">
            <v>2.4500000000000001E-2</v>
          </cell>
          <cell r="BF194">
            <v>0</v>
          </cell>
        </row>
        <row r="195">
          <cell r="A195" t="str">
            <v>T182</v>
          </cell>
          <cell r="B195" t="str">
            <v>Searsburg</v>
          </cell>
          <cell r="E195" t="str">
            <v>Bennington</v>
          </cell>
          <cell r="F195">
            <v>49</v>
          </cell>
          <cell r="H195">
            <v>185384</v>
          </cell>
          <cell r="I195">
            <v>0</v>
          </cell>
          <cell r="J195">
            <v>0</v>
          </cell>
          <cell r="K195">
            <v>0</v>
          </cell>
          <cell r="L195">
            <v>185384</v>
          </cell>
          <cell r="M195">
            <v>58421</v>
          </cell>
          <cell r="N195">
            <v>126963</v>
          </cell>
          <cell r="O195">
            <v>18.670000000000002</v>
          </cell>
          <cell r="P195">
            <v>0.48</v>
          </cell>
          <cell r="Q195">
            <v>2840</v>
          </cell>
          <cell r="R195">
            <v>0</v>
          </cell>
          <cell r="S195">
            <v>0</v>
          </cell>
          <cell r="T195">
            <v>126963</v>
          </cell>
          <cell r="U195">
            <v>6800.37</v>
          </cell>
          <cell r="V195">
            <v>106737</v>
          </cell>
          <cell r="W195">
            <v>5516.12</v>
          </cell>
          <cell r="X195">
            <v>421</v>
          </cell>
          <cell r="Y195">
            <v>21.76</v>
          </cell>
          <cell r="Z195">
            <v>5494.36</v>
          </cell>
          <cell r="AA195">
            <v>864</v>
          </cell>
          <cell r="AB195">
            <v>46.28</v>
          </cell>
          <cell r="AC195">
            <v>6754.09</v>
          </cell>
          <cell r="AD195">
            <v>0</v>
          </cell>
          <cell r="AE195">
            <v>0</v>
          </cell>
          <cell r="AF195">
            <v>126963</v>
          </cell>
          <cell r="AG195">
            <v>6800.37</v>
          </cell>
          <cell r="AH195">
            <v>1.0000500000000001</v>
          </cell>
          <cell r="AI195">
            <v>1.0501</v>
          </cell>
          <cell r="AJ195">
            <v>0.87930000000000008</v>
          </cell>
          <cell r="AK195">
            <v>1.1941999999999999</v>
          </cell>
          <cell r="AL195">
            <v>1.7514000000000001</v>
          </cell>
          <cell r="AM195">
            <v>0</v>
          </cell>
          <cell r="AN195" t="str">
            <v/>
          </cell>
          <cell r="AO195">
            <v>1.1941999999999999</v>
          </cell>
          <cell r="AP195">
            <v>1.7514000000000001</v>
          </cell>
          <cell r="AQ195">
            <v>0</v>
          </cell>
          <cell r="AR195">
            <v>0</v>
          </cell>
          <cell r="AS195">
            <v>126963</v>
          </cell>
          <cell r="AT195">
            <v>0.48</v>
          </cell>
          <cell r="AU195">
            <v>2840</v>
          </cell>
          <cell r="AV195">
            <v>124123</v>
          </cell>
          <cell r="AW195">
            <v>0</v>
          </cell>
          <cell r="AX195">
            <v>0</v>
          </cell>
          <cell r="AY195" t="str">
            <v xml:space="preserve"> ||</v>
          </cell>
          <cell r="AZ195">
            <v>1.0501</v>
          </cell>
          <cell r="BA195">
            <v>1.1941999999999999</v>
          </cell>
          <cell r="BB195">
            <v>1.7514000000000001</v>
          </cell>
          <cell r="BC195">
            <v>0</v>
          </cell>
          <cell r="BD195">
            <v>1.0000500000000001</v>
          </cell>
          <cell r="BE195">
            <v>1.9E-2</v>
          </cell>
          <cell r="BF195">
            <v>0</v>
          </cell>
        </row>
        <row r="196">
          <cell r="A196" t="str">
            <v>T183</v>
          </cell>
          <cell r="B196" t="str">
            <v>Shaftsbury</v>
          </cell>
          <cell r="E196" t="str">
            <v>Bennington</v>
          </cell>
          <cell r="F196">
            <v>5</v>
          </cell>
          <cell r="H196">
            <v>4771540</v>
          </cell>
          <cell r="I196">
            <v>0</v>
          </cell>
          <cell r="J196">
            <v>0</v>
          </cell>
          <cell r="K196">
            <v>0</v>
          </cell>
          <cell r="L196">
            <v>4771540</v>
          </cell>
          <cell r="M196">
            <v>725194</v>
          </cell>
          <cell r="N196">
            <v>4046346</v>
          </cell>
          <cell r="O196">
            <v>479.61</v>
          </cell>
          <cell r="P196">
            <v>18.18</v>
          </cell>
          <cell r="Q196">
            <v>107553</v>
          </cell>
          <cell r="R196">
            <v>0</v>
          </cell>
          <cell r="S196">
            <v>0</v>
          </cell>
          <cell r="T196">
            <v>4046346</v>
          </cell>
          <cell r="U196">
            <v>8436.74</v>
          </cell>
          <cell r="V196">
            <v>4124781</v>
          </cell>
          <cell r="W196">
            <v>8299.36</v>
          </cell>
          <cell r="X196">
            <v>136182</v>
          </cell>
          <cell r="Y196">
            <v>274.01</v>
          </cell>
          <cell r="Z196">
            <v>8025.35</v>
          </cell>
          <cell r="AA196">
            <v>190353</v>
          </cell>
          <cell r="AB196">
            <v>396.89</v>
          </cell>
          <cell r="AC196">
            <v>8039.85</v>
          </cell>
          <cell r="AD196">
            <v>0</v>
          </cell>
          <cell r="AE196">
            <v>0</v>
          </cell>
          <cell r="AF196">
            <v>4046346</v>
          </cell>
          <cell r="AG196">
            <v>8436.74</v>
          </cell>
          <cell r="AH196">
            <v>1.2406999999999999</v>
          </cell>
          <cell r="AI196">
            <v>1.3027</v>
          </cell>
          <cell r="AJ196">
            <v>0.96099999999999997</v>
          </cell>
          <cell r="AK196">
            <v>1.3555999999999999</v>
          </cell>
          <cell r="AL196">
            <v>1.6025</v>
          </cell>
          <cell r="AM196">
            <v>0</v>
          </cell>
          <cell r="AN196" t="str">
            <v/>
          </cell>
          <cell r="AO196">
            <v>1.3555999999999999</v>
          </cell>
          <cell r="AP196">
            <v>1.6025</v>
          </cell>
          <cell r="AQ196">
            <v>0</v>
          </cell>
          <cell r="AR196">
            <v>0</v>
          </cell>
          <cell r="AS196">
            <v>4046346</v>
          </cell>
          <cell r="AT196">
            <v>18.18</v>
          </cell>
          <cell r="AU196">
            <v>107553</v>
          </cell>
          <cell r="AV196">
            <v>3938793</v>
          </cell>
          <cell r="AW196">
            <v>0</v>
          </cell>
          <cell r="AX196">
            <v>0</v>
          </cell>
          <cell r="AY196" t="str">
            <v xml:space="preserve"> ||</v>
          </cell>
          <cell r="AZ196">
            <v>1.3027</v>
          </cell>
          <cell r="BA196">
            <v>1.3555999999999999</v>
          </cell>
          <cell r="BB196">
            <v>1.6025</v>
          </cell>
          <cell r="BC196">
            <v>0</v>
          </cell>
          <cell r="BD196">
            <v>1.2406999999999999</v>
          </cell>
          <cell r="BE196">
            <v>2.3599999999999999E-2</v>
          </cell>
          <cell r="BF196">
            <v>0</v>
          </cell>
        </row>
        <row r="197">
          <cell r="A197" t="str">
            <v>T184</v>
          </cell>
          <cell r="B197" t="str">
            <v>Sharon</v>
          </cell>
          <cell r="E197" t="str">
            <v>Windsor</v>
          </cell>
          <cell r="F197">
            <v>30</v>
          </cell>
          <cell r="H197">
            <v>2880914</v>
          </cell>
          <cell r="I197">
            <v>0</v>
          </cell>
          <cell r="J197">
            <v>0</v>
          </cell>
          <cell r="K197">
            <v>0</v>
          </cell>
          <cell r="L197">
            <v>2880914</v>
          </cell>
          <cell r="M197">
            <v>592304</v>
          </cell>
          <cell r="N197">
            <v>2288610</v>
          </cell>
          <cell r="O197">
            <v>260.68</v>
          </cell>
          <cell r="P197">
            <v>6.38</v>
          </cell>
          <cell r="Q197">
            <v>37744</v>
          </cell>
          <cell r="R197">
            <v>0</v>
          </cell>
          <cell r="S197">
            <v>0</v>
          </cell>
          <cell r="T197">
            <v>2288610</v>
          </cell>
          <cell r="U197">
            <v>8779.3799999999992</v>
          </cell>
          <cell r="V197">
            <v>2006556</v>
          </cell>
          <cell r="W197">
            <v>7592.83</v>
          </cell>
          <cell r="X197">
            <v>77500</v>
          </cell>
          <cell r="Y197">
            <v>293.26</v>
          </cell>
          <cell r="Z197">
            <v>7299.57</v>
          </cell>
          <cell r="AA197">
            <v>59261</v>
          </cell>
          <cell r="AB197">
            <v>227.33</v>
          </cell>
          <cell r="AC197">
            <v>8552.0499999999993</v>
          </cell>
          <cell r="AD197">
            <v>0</v>
          </cell>
          <cell r="AE197">
            <v>0</v>
          </cell>
          <cell r="AF197">
            <v>2288610</v>
          </cell>
          <cell r="AG197">
            <v>8779.3799999999992</v>
          </cell>
          <cell r="AH197">
            <v>1.2910900000000001</v>
          </cell>
          <cell r="AI197">
            <v>1.3555999999999999</v>
          </cell>
          <cell r="AJ197">
            <v>1.0205</v>
          </cell>
          <cell r="AK197">
            <v>1.3284</v>
          </cell>
          <cell r="AL197">
            <v>1.5091000000000001</v>
          </cell>
          <cell r="AM197">
            <v>0</v>
          </cell>
          <cell r="AN197" t="str">
            <v/>
          </cell>
          <cell r="AO197">
            <v>1.3284</v>
          </cell>
          <cell r="AP197">
            <v>1.5091000000000001</v>
          </cell>
          <cell r="AQ197">
            <v>0</v>
          </cell>
          <cell r="AR197">
            <v>0</v>
          </cell>
          <cell r="AS197">
            <v>2288610</v>
          </cell>
          <cell r="AT197">
            <v>6.38</v>
          </cell>
          <cell r="AU197">
            <v>37744</v>
          </cell>
          <cell r="AV197">
            <v>2250866</v>
          </cell>
          <cell r="AW197">
            <v>0</v>
          </cell>
          <cell r="AX197">
            <v>0</v>
          </cell>
          <cell r="AY197" t="str">
            <v xml:space="preserve"> ||</v>
          </cell>
          <cell r="AZ197">
            <v>1.3555999999999999</v>
          </cell>
          <cell r="BA197">
            <v>1.3284</v>
          </cell>
          <cell r="BB197">
            <v>1.5091000000000001</v>
          </cell>
          <cell r="BC197">
            <v>0</v>
          </cell>
          <cell r="BD197">
            <v>1.2910900000000001</v>
          </cell>
          <cell r="BE197">
            <v>2.4500000000000001E-2</v>
          </cell>
          <cell r="BF197">
            <v>0</v>
          </cell>
        </row>
        <row r="198">
          <cell r="A198" t="str">
            <v>T185</v>
          </cell>
          <cell r="B198" t="str">
            <v>Sheffield</v>
          </cell>
          <cell r="E198" t="str">
            <v>Caledonia</v>
          </cell>
          <cell r="F198">
            <v>8</v>
          </cell>
          <cell r="H198">
            <v>1299586</v>
          </cell>
          <cell r="I198">
            <v>0</v>
          </cell>
          <cell r="J198">
            <v>0</v>
          </cell>
          <cell r="K198">
            <v>0</v>
          </cell>
          <cell r="L198">
            <v>1299586</v>
          </cell>
          <cell r="M198">
            <v>218818</v>
          </cell>
          <cell r="N198">
            <v>1080768</v>
          </cell>
          <cell r="O198">
            <v>131.06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1080768</v>
          </cell>
          <cell r="U198">
            <v>8246.36</v>
          </cell>
          <cell r="V198">
            <v>1039230</v>
          </cell>
          <cell r="W198">
            <v>7991.62</v>
          </cell>
          <cell r="X198">
            <v>96711</v>
          </cell>
          <cell r="Y198">
            <v>743.7</v>
          </cell>
          <cell r="Z198">
            <v>7247.92</v>
          </cell>
          <cell r="AA198">
            <v>98122</v>
          </cell>
          <cell r="AB198">
            <v>748.68</v>
          </cell>
          <cell r="AC198">
            <v>7497.68</v>
          </cell>
          <cell r="AD198">
            <v>0</v>
          </cell>
          <cell r="AE198">
            <v>0</v>
          </cell>
          <cell r="AF198">
            <v>1080768</v>
          </cell>
          <cell r="AG198">
            <v>8246.36</v>
          </cell>
          <cell r="AH198">
            <v>1.2126999999999999</v>
          </cell>
          <cell r="AI198">
            <v>1.2733000000000001</v>
          </cell>
          <cell r="AJ198">
            <v>1.1491</v>
          </cell>
          <cell r="AK198">
            <v>1.1081000000000001</v>
          </cell>
          <cell r="AL198">
            <v>1.3402000000000001</v>
          </cell>
          <cell r="AM198">
            <v>1.1491</v>
          </cell>
          <cell r="AN198" t="str">
            <v>Reappraised</v>
          </cell>
          <cell r="AO198">
            <v>1.1081000000000001</v>
          </cell>
          <cell r="AP198">
            <v>1.3402000000000001</v>
          </cell>
          <cell r="AQ198">
            <v>0</v>
          </cell>
          <cell r="AR198">
            <v>0</v>
          </cell>
          <cell r="AS198">
            <v>1080768</v>
          </cell>
          <cell r="AT198">
            <v>0</v>
          </cell>
          <cell r="AU198">
            <v>0</v>
          </cell>
          <cell r="AV198">
            <v>1080768</v>
          </cell>
          <cell r="AW198">
            <v>0</v>
          </cell>
          <cell r="AX198">
            <v>0</v>
          </cell>
          <cell r="AY198" t="str">
            <v xml:space="preserve"> ||</v>
          </cell>
          <cell r="AZ198">
            <v>1.2733000000000001</v>
          </cell>
          <cell r="BA198">
            <v>1.1081000000000001</v>
          </cell>
          <cell r="BB198">
            <v>1.3402000000000001</v>
          </cell>
          <cell r="BC198">
            <v>0</v>
          </cell>
          <cell r="BD198">
            <v>1.2126999999999999</v>
          </cell>
          <cell r="BE198">
            <v>2.3E-2</v>
          </cell>
          <cell r="BF198">
            <v>0</v>
          </cell>
        </row>
        <row r="199">
          <cell r="A199" t="str">
            <v>T186</v>
          </cell>
          <cell r="B199" t="str">
            <v>Shelburne</v>
          </cell>
          <cell r="E199" t="str">
            <v>Chittenden</v>
          </cell>
          <cell r="F199">
            <v>14</v>
          </cell>
          <cell r="H199">
            <v>12786111</v>
          </cell>
          <cell r="I199">
            <v>0</v>
          </cell>
          <cell r="J199">
            <v>0</v>
          </cell>
          <cell r="K199">
            <v>0</v>
          </cell>
          <cell r="L199">
            <v>12786111</v>
          </cell>
          <cell r="M199">
            <v>1655560</v>
          </cell>
          <cell r="N199">
            <v>11130551</v>
          </cell>
          <cell r="O199">
            <v>1180.45</v>
          </cell>
          <cell r="P199">
            <v>11.33</v>
          </cell>
          <cell r="Q199">
            <v>67028</v>
          </cell>
          <cell r="R199">
            <v>0</v>
          </cell>
          <cell r="S199">
            <v>0</v>
          </cell>
          <cell r="T199">
            <v>11130551</v>
          </cell>
          <cell r="U199">
            <v>9429.07</v>
          </cell>
          <cell r="V199">
            <v>10049643</v>
          </cell>
          <cell r="W199">
            <v>8623.1200000000008</v>
          </cell>
          <cell r="X199">
            <v>401423.23</v>
          </cell>
          <cell r="Y199">
            <v>344.44</v>
          </cell>
          <cell r="Z199">
            <v>8278.68</v>
          </cell>
          <cell r="AA199">
            <v>501512</v>
          </cell>
          <cell r="AB199">
            <v>424.85</v>
          </cell>
          <cell r="AC199">
            <v>9004.2199999999993</v>
          </cell>
          <cell r="AD199">
            <v>0</v>
          </cell>
          <cell r="AE199">
            <v>0</v>
          </cell>
          <cell r="AF199">
            <v>11130551</v>
          </cell>
          <cell r="AG199">
            <v>9429.07</v>
          </cell>
          <cell r="AH199">
            <v>1.38663</v>
          </cell>
          <cell r="AI199">
            <v>1.456</v>
          </cell>
          <cell r="AJ199">
            <v>1.1124000000000001</v>
          </cell>
          <cell r="AK199">
            <v>1.3089</v>
          </cell>
          <cell r="AL199">
            <v>1.3844000000000001</v>
          </cell>
          <cell r="AM199">
            <v>0</v>
          </cell>
          <cell r="AN199" t="str">
            <v/>
          </cell>
          <cell r="AO199">
            <v>1.3089</v>
          </cell>
          <cell r="AP199">
            <v>1.3844000000000001</v>
          </cell>
          <cell r="AQ199">
            <v>0</v>
          </cell>
          <cell r="AR199">
            <v>0</v>
          </cell>
          <cell r="AS199">
            <v>11130551</v>
          </cell>
          <cell r="AT199">
            <v>11.33</v>
          </cell>
          <cell r="AU199">
            <v>67028</v>
          </cell>
          <cell r="AV199">
            <v>11063523</v>
          </cell>
          <cell r="AW199">
            <v>0</v>
          </cell>
          <cell r="AX199">
            <v>0</v>
          </cell>
          <cell r="AY199" t="str">
            <v xml:space="preserve"> ||</v>
          </cell>
          <cell r="AZ199">
            <v>1.456</v>
          </cell>
          <cell r="BA199">
            <v>1.3089</v>
          </cell>
          <cell r="BB199">
            <v>1.3844000000000001</v>
          </cell>
          <cell r="BC199">
            <v>0</v>
          </cell>
          <cell r="BD199">
            <v>1.38663</v>
          </cell>
          <cell r="BE199">
            <v>2.63E-2</v>
          </cell>
          <cell r="BF199">
            <v>0</v>
          </cell>
        </row>
        <row r="200">
          <cell r="A200" t="str">
            <v>T187</v>
          </cell>
          <cell r="B200" t="str">
            <v>Sheldon</v>
          </cell>
          <cell r="E200" t="str">
            <v>Franklin</v>
          </cell>
          <cell r="F200">
            <v>21</v>
          </cell>
          <cell r="H200">
            <v>4671223</v>
          </cell>
          <cell r="I200">
            <v>0</v>
          </cell>
          <cell r="J200">
            <v>0</v>
          </cell>
          <cell r="K200">
            <v>0</v>
          </cell>
          <cell r="L200">
            <v>4671223</v>
          </cell>
          <cell r="M200">
            <v>587017</v>
          </cell>
          <cell r="N200">
            <v>4084206</v>
          </cell>
          <cell r="O200">
            <v>496.5</v>
          </cell>
          <cell r="P200">
            <v>21.54</v>
          </cell>
          <cell r="Q200">
            <v>127431</v>
          </cell>
          <cell r="R200">
            <v>0</v>
          </cell>
          <cell r="S200">
            <v>0</v>
          </cell>
          <cell r="T200">
            <v>4084206</v>
          </cell>
          <cell r="U200">
            <v>8225.99</v>
          </cell>
          <cell r="V200">
            <v>3853194</v>
          </cell>
          <cell r="W200">
            <v>8015.96</v>
          </cell>
          <cell r="X200">
            <v>73553.210000000006</v>
          </cell>
          <cell r="Y200">
            <v>153.02000000000001</v>
          </cell>
          <cell r="Z200">
            <v>7862.94</v>
          </cell>
          <cell r="AA200">
            <v>37663</v>
          </cell>
          <cell r="AB200">
            <v>75.86</v>
          </cell>
          <cell r="AC200">
            <v>8150.13</v>
          </cell>
          <cell r="AD200">
            <v>0</v>
          </cell>
          <cell r="AE200">
            <v>0</v>
          </cell>
          <cell r="AF200">
            <v>4084206</v>
          </cell>
          <cell r="AG200">
            <v>8225.99</v>
          </cell>
          <cell r="AH200">
            <v>1.2097</v>
          </cell>
          <cell r="AI200">
            <v>1.2702</v>
          </cell>
          <cell r="AJ200">
            <v>0.95340000000000003</v>
          </cell>
          <cell r="AK200">
            <v>1.3323</v>
          </cell>
          <cell r="AL200">
            <v>1.6153</v>
          </cell>
          <cell r="AM200">
            <v>0</v>
          </cell>
          <cell r="AN200" t="str">
            <v/>
          </cell>
          <cell r="AO200">
            <v>1.3323</v>
          </cell>
          <cell r="AP200">
            <v>1.6153</v>
          </cell>
          <cell r="AQ200">
            <v>0</v>
          </cell>
          <cell r="AR200">
            <v>0</v>
          </cell>
          <cell r="AS200">
            <v>4084206</v>
          </cell>
          <cell r="AT200">
            <v>21.54</v>
          </cell>
          <cell r="AU200">
            <v>127431</v>
          </cell>
          <cell r="AV200">
            <v>3956775</v>
          </cell>
          <cell r="AW200">
            <v>0</v>
          </cell>
          <cell r="AX200">
            <v>0</v>
          </cell>
          <cell r="AY200" t="str">
            <v xml:space="preserve"> ||</v>
          </cell>
          <cell r="AZ200">
            <v>1.2702</v>
          </cell>
          <cell r="BA200">
            <v>1.3323</v>
          </cell>
          <cell r="BB200">
            <v>1.6153</v>
          </cell>
          <cell r="BC200">
            <v>0</v>
          </cell>
          <cell r="BD200">
            <v>1.2097</v>
          </cell>
          <cell r="BE200">
            <v>2.3E-2</v>
          </cell>
          <cell r="BF200">
            <v>0</v>
          </cell>
        </row>
        <row r="201">
          <cell r="A201" t="str">
            <v>T188</v>
          </cell>
          <cell r="B201" t="str">
            <v>Sherburne</v>
          </cell>
          <cell r="E201" t="str">
            <v>Rutland</v>
          </cell>
          <cell r="F201">
            <v>51</v>
          </cell>
          <cell r="H201">
            <v>2080713</v>
          </cell>
          <cell r="I201">
            <v>0</v>
          </cell>
          <cell r="J201">
            <v>0</v>
          </cell>
          <cell r="K201">
            <v>0</v>
          </cell>
          <cell r="L201">
            <v>2080713</v>
          </cell>
          <cell r="M201">
            <v>544561</v>
          </cell>
          <cell r="N201">
            <v>1536152</v>
          </cell>
          <cell r="O201">
            <v>144.26</v>
          </cell>
          <cell r="P201">
            <v>0.55000000000000004</v>
          </cell>
          <cell r="Q201">
            <v>3254</v>
          </cell>
          <cell r="R201">
            <v>0</v>
          </cell>
          <cell r="S201">
            <v>91338</v>
          </cell>
          <cell r="T201">
            <v>1444814</v>
          </cell>
          <cell r="U201">
            <v>10015.35</v>
          </cell>
          <cell r="V201">
            <v>1446923</v>
          </cell>
          <cell r="W201">
            <v>9679.06</v>
          </cell>
          <cell r="X201">
            <v>121173</v>
          </cell>
          <cell r="Y201">
            <v>810.58</v>
          </cell>
          <cell r="Z201">
            <v>8868.48</v>
          </cell>
          <cell r="AA201">
            <v>118385</v>
          </cell>
          <cell r="AB201">
            <v>820.64</v>
          </cell>
          <cell r="AC201">
            <v>9194.7099999999991</v>
          </cell>
          <cell r="AD201">
            <v>0</v>
          </cell>
          <cell r="AE201">
            <v>0</v>
          </cell>
          <cell r="AF201">
            <v>1444814</v>
          </cell>
          <cell r="AG201">
            <v>10015.35</v>
          </cell>
          <cell r="AH201">
            <v>1.47285</v>
          </cell>
          <cell r="AI201">
            <v>1.5465</v>
          </cell>
          <cell r="AJ201">
            <v>0.98769999999999991</v>
          </cell>
          <cell r="AK201">
            <v>1.5658000000000001</v>
          </cell>
          <cell r="AL201">
            <v>1.5591999999999999</v>
          </cell>
          <cell r="AM201">
            <v>0</v>
          </cell>
          <cell r="AN201" t="str">
            <v/>
          </cell>
          <cell r="AO201">
            <v>1.5658000000000001</v>
          </cell>
          <cell r="AP201">
            <v>1.5591999999999999</v>
          </cell>
          <cell r="AQ201">
            <v>0</v>
          </cell>
          <cell r="AR201">
            <v>0</v>
          </cell>
          <cell r="AS201">
            <v>1444814</v>
          </cell>
          <cell r="AT201">
            <v>0.55000000000000004</v>
          </cell>
          <cell r="AU201">
            <v>3254</v>
          </cell>
          <cell r="AV201">
            <v>1441560</v>
          </cell>
          <cell r="AW201">
            <v>0</v>
          </cell>
          <cell r="AX201">
            <v>0</v>
          </cell>
          <cell r="AY201" t="str">
            <v xml:space="preserve"> ||</v>
          </cell>
          <cell r="AZ201">
            <v>1.5465</v>
          </cell>
          <cell r="BA201">
            <v>1.5658000000000001</v>
          </cell>
          <cell r="BB201">
            <v>1.5591999999999999</v>
          </cell>
          <cell r="BC201">
            <v>0</v>
          </cell>
          <cell r="BD201">
            <v>1.47285</v>
          </cell>
          <cell r="BE201">
            <v>2.8000000000000001E-2</v>
          </cell>
          <cell r="BF201">
            <v>0</v>
          </cell>
        </row>
        <row r="202">
          <cell r="A202" t="str">
            <v>T189</v>
          </cell>
          <cell r="B202" t="str">
            <v>Shoreham</v>
          </cell>
          <cell r="E202" t="str">
            <v>Addison</v>
          </cell>
          <cell r="F202">
            <v>3</v>
          </cell>
          <cell r="H202">
            <v>2964505</v>
          </cell>
          <cell r="I202">
            <v>0</v>
          </cell>
          <cell r="J202">
            <v>0</v>
          </cell>
          <cell r="K202">
            <v>0</v>
          </cell>
          <cell r="L202">
            <v>2964505</v>
          </cell>
          <cell r="M202">
            <v>178042</v>
          </cell>
          <cell r="N202">
            <v>2786463</v>
          </cell>
          <cell r="O202">
            <v>244.33</v>
          </cell>
          <cell r="P202">
            <v>14.56</v>
          </cell>
          <cell r="Q202">
            <v>86137</v>
          </cell>
          <cell r="R202">
            <v>0</v>
          </cell>
          <cell r="S202">
            <v>0</v>
          </cell>
          <cell r="T202">
            <v>2786463</v>
          </cell>
          <cell r="U202">
            <v>11404.51</v>
          </cell>
          <cell r="V202">
            <v>2612953</v>
          </cell>
          <cell r="W202">
            <v>10957.16</v>
          </cell>
          <cell r="X202">
            <v>154983</v>
          </cell>
          <cell r="Y202">
            <v>649.91</v>
          </cell>
          <cell r="Z202">
            <v>10307.25</v>
          </cell>
          <cell r="AA202">
            <v>154482</v>
          </cell>
          <cell r="AB202">
            <v>632.27</v>
          </cell>
          <cell r="AC202">
            <v>10772.24</v>
          </cell>
          <cell r="AD202">
            <v>0</v>
          </cell>
          <cell r="AE202">
            <v>0</v>
          </cell>
          <cell r="AF202">
            <v>2786463</v>
          </cell>
          <cell r="AG202">
            <v>11404.51</v>
          </cell>
          <cell r="AH202">
            <v>1.67713</v>
          </cell>
          <cell r="AI202">
            <v>1.7609999999999999</v>
          </cell>
          <cell r="AJ202">
            <v>0.78969999999999996</v>
          </cell>
          <cell r="AK202">
            <v>2.23</v>
          </cell>
          <cell r="AL202">
            <v>1.9500999999999999</v>
          </cell>
          <cell r="AM202">
            <v>0</v>
          </cell>
          <cell r="AN202" t="str">
            <v/>
          </cell>
          <cell r="AO202">
            <v>2.23</v>
          </cell>
          <cell r="AP202">
            <v>1.9500999999999999</v>
          </cell>
          <cell r="AQ202">
            <v>0</v>
          </cell>
          <cell r="AR202">
            <v>0</v>
          </cell>
          <cell r="AS202">
            <v>2786463</v>
          </cell>
          <cell r="AT202">
            <v>14.56</v>
          </cell>
          <cell r="AU202">
            <v>86137</v>
          </cell>
          <cell r="AV202">
            <v>2700326</v>
          </cell>
          <cell r="AW202">
            <v>0</v>
          </cell>
          <cell r="AX202">
            <v>0</v>
          </cell>
          <cell r="AY202" t="str">
            <v xml:space="preserve"> ||</v>
          </cell>
          <cell r="AZ202">
            <v>1.7609999999999999</v>
          </cell>
          <cell r="BA202">
            <v>2.23</v>
          </cell>
          <cell r="BB202">
            <v>1.9500999999999999</v>
          </cell>
          <cell r="BC202">
            <v>0</v>
          </cell>
          <cell r="BD202">
            <v>1.67713</v>
          </cell>
          <cell r="BE202">
            <v>3.1899999999999998E-2</v>
          </cell>
          <cell r="BF202">
            <v>0</v>
          </cell>
        </row>
        <row r="203">
          <cell r="A203" t="str">
            <v>T190</v>
          </cell>
          <cell r="B203" t="str">
            <v>Shrewsbury</v>
          </cell>
          <cell r="E203" t="str">
            <v>Rutland</v>
          </cell>
          <cell r="F203">
            <v>33</v>
          </cell>
          <cell r="H203">
            <v>2333388</v>
          </cell>
          <cell r="I203">
            <v>0</v>
          </cell>
          <cell r="J203">
            <v>0</v>
          </cell>
          <cell r="K203">
            <v>0</v>
          </cell>
          <cell r="L203">
            <v>2333388</v>
          </cell>
          <cell r="M203">
            <v>540941</v>
          </cell>
          <cell r="N203">
            <v>1792447</v>
          </cell>
          <cell r="O203">
            <v>195.71</v>
          </cell>
          <cell r="P203">
            <v>8.83</v>
          </cell>
          <cell r="Q203">
            <v>52238</v>
          </cell>
          <cell r="R203">
            <v>0</v>
          </cell>
          <cell r="S203">
            <v>0</v>
          </cell>
          <cell r="T203">
            <v>1792447</v>
          </cell>
          <cell r="U203">
            <v>9158.69</v>
          </cell>
          <cell r="V203">
            <v>1839276</v>
          </cell>
          <cell r="W203">
            <v>9347.34</v>
          </cell>
          <cell r="X203">
            <v>89434</v>
          </cell>
          <cell r="Y203">
            <v>454.51</v>
          </cell>
          <cell r="Z203">
            <v>8892.83</v>
          </cell>
          <cell r="AA203">
            <v>88424</v>
          </cell>
          <cell r="AB203">
            <v>451.81</v>
          </cell>
          <cell r="AC203">
            <v>8706.8799999999992</v>
          </cell>
          <cell r="AD203">
            <v>0</v>
          </cell>
          <cell r="AE203">
            <v>0</v>
          </cell>
          <cell r="AF203">
            <v>1792447</v>
          </cell>
          <cell r="AG203">
            <v>9158.69</v>
          </cell>
          <cell r="AH203">
            <v>1.34687</v>
          </cell>
          <cell r="AI203">
            <v>1.4141999999999999</v>
          </cell>
          <cell r="AJ203">
            <v>1.0171999999999999</v>
          </cell>
          <cell r="AK203">
            <v>1.3903000000000001</v>
          </cell>
          <cell r="AL203">
            <v>1.514</v>
          </cell>
          <cell r="AM203">
            <v>1.0171999999999999</v>
          </cell>
          <cell r="AN203" t="str">
            <v>Reappraised</v>
          </cell>
          <cell r="AO203">
            <v>1.3903000000000001</v>
          </cell>
          <cell r="AP203">
            <v>1.514</v>
          </cell>
          <cell r="AQ203">
            <v>0</v>
          </cell>
          <cell r="AR203">
            <v>0</v>
          </cell>
          <cell r="AS203">
            <v>1792447</v>
          </cell>
          <cell r="AT203">
            <v>8.83</v>
          </cell>
          <cell r="AU203">
            <v>52238</v>
          </cell>
          <cell r="AV203">
            <v>1740209</v>
          </cell>
          <cell r="AW203">
            <v>0</v>
          </cell>
          <cell r="AX203">
            <v>0</v>
          </cell>
          <cell r="AY203" t="str">
            <v xml:space="preserve"> ||</v>
          </cell>
          <cell r="AZ203">
            <v>1.4141999999999999</v>
          </cell>
          <cell r="BA203">
            <v>1.3903000000000001</v>
          </cell>
          <cell r="BB203">
            <v>1.514</v>
          </cell>
          <cell r="BC203">
            <v>0</v>
          </cell>
          <cell r="BD203">
            <v>1.34687</v>
          </cell>
          <cell r="BE203">
            <v>2.5600000000000001E-2</v>
          </cell>
          <cell r="BF203">
            <v>0</v>
          </cell>
        </row>
        <row r="204">
          <cell r="A204" t="str">
            <v>T191</v>
          </cell>
          <cell r="B204" t="str">
            <v>South Burlington</v>
          </cell>
          <cell r="E204" t="str">
            <v>Chittenden</v>
          </cell>
          <cell r="F204">
            <v>16</v>
          </cell>
          <cell r="H204">
            <v>31515044</v>
          </cell>
          <cell r="I204">
            <v>447320</v>
          </cell>
          <cell r="J204">
            <v>0</v>
          </cell>
          <cell r="K204">
            <v>447320</v>
          </cell>
          <cell r="L204">
            <v>31067724</v>
          </cell>
          <cell r="M204">
            <v>5834138</v>
          </cell>
          <cell r="N204">
            <v>25233586</v>
          </cell>
          <cell r="O204">
            <v>2554.0100000000002</v>
          </cell>
          <cell r="P204">
            <v>30.07</v>
          </cell>
          <cell r="Q204">
            <v>177894</v>
          </cell>
          <cell r="R204">
            <v>0</v>
          </cell>
          <cell r="S204">
            <v>0</v>
          </cell>
          <cell r="T204">
            <v>25233586</v>
          </cell>
          <cell r="U204">
            <v>9879.99</v>
          </cell>
          <cell r="V204">
            <v>22553742</v>
          </cell>
          <cell r="W204">
            <v>8916.11</v>
          </cell>
          <cell r="X204">
            <v>449988.94</v>
          </cell>
          <cell r="Y204">
            <v>177.89</v>
          </cell>
          <cell r="Z204">
            <v>8738.2199999999993</v>
          </cell>
          <cell r="AA204">
            <v>817461</v>
          </cell>
          <cell r="AB204">
            <v>320.07</v>
          </cell>
          <cell r="AC204">
            <v>9559.92</v>
          </cell>
          <cell r="AD204">
            <v>0</v>
          </cell>
          <cell r="AE204">
            <v>0</v>
          </cell>
          <cell r="AF204">
            <v>25233586</v>
          </cell>
          <cell r="AG204">
            <v>9879.99</v>
          </cell>
          <cell r="AH204">
            <v>1.4529399999999999</v>
          </cell>
          <cell r="AI204">
            <v>1.5256000000000001</v>
          </cell>
          <cell r="AJ204">
            <v>0.76849999999999996</v>
          </cell>
          <cell r="AK204">
            <v>1.9852000000000001</v>
          </cell>
          <cell r="AL204">
            <v>2.0038999999999998</v>
          </cell>
          <cell r="AM204">
            <v>0</v>
          </cell>
          <cell r="AN204" t="str">
            <v/>
          </cell>
          <cell r="AO204">
            <v>1.9852000000000001</v>
          </cell>
          <cell r="AP204">
            <v>2.0038999999999998</v>
          </cell>
          <cell r="AQ204">
            <v>0</v>
          </cell>
          <cell r="AR204">
            <v>0</v>
          </cell>
          <cell r="AS204">
            <v>25233586</v>
          </cell>
          <cell r="AT204">
            <v>30.07</v>
          </cell>
          <cell r="AU204">
            <v>177894</v>
          </cell>
          <cell r="AV204">
            <v>25055692</v>
          </cell>
          <cell r="AW204">
            <v>0</v>
          </cell>
          <cell r="AX204">
            <v>0</v>
          </cell>
          <cell r="AY204" t="str">
            <v xml:space="preserve"> ||</v>
          </cell>
          <cell r="AZ204">
            <v>1.5256000000000001</v>
          </cell>
          <cell r="BA204">
            <v>1.9852000000000001</v>
          </cell>
          <cell r="BB204">
            <v>2.0038999999999998</v>
          </cell>
          <cell r="BC204">
            <v>0</v>
          </cell>
          <cell r="BD204">
            <v>1.4529399999999999</v>
          </cell>
          <cell r="BE204">
            <v>2.76E-2</v>
          </cell>
          <cell r="BF204">
            <v>0</v>
          </cell>
        </row>
        <row r="205">
          <cell r="A205" t="str">
            <v>T192</v>
          </cell>
          <cell r="B205" t="str">
            <v>South Hero</v>
          </cell>
          <cell r="E205" t="str">
            <v>Grand Isle</v>
          </cell>
          <cell r="F205">
            <v>24</v>
          </cell>
          <cell r="H205">
            <v>3137057</v>
          </cell>
          <cell r="I205">
            <v>0</v>
          </cell>
          <cell r="J205">
            <v>0</v>
          </cell>
          <cell r="K205">
            <v>0</v>
          </cell>
          <cell r="L205">
            <v>3137057</v>
          </cell>
          <cell r="M205">
            <v>528150</v>
          </cell>
          <cell r="N205">
            <v>2608907</v>
          </cell>
          <cell r="O205">
            <v>298.88</v>
          </cell>
          <cell r="P205">
            <v>5.24</v>
          </cell>
          <cell r="Q205">
            <v>31000</v>
          </cell>
          <cell r="R205">
            <v>0</v>
          </cell>
          <cell r="S205">
            <v>0</v>
          </cell>
          <cell r="T205">
            <v>2608907</v>
          </cell>
          <cell r="U205">
            <v>8728.94</v>
          </cell>
          <cell r="V205">
            <v>2466456</v>
          </cell>
          <cell r="W205">
            <v>8125.37</v>
          </cell>
          <cell r="X205">
            <v>28148.2</v>
          </cell>
          <cell r="Y205">
            <v>92.73</v>
          </cell>
          <cell r="Z205">
            <v>8032.64</v>
          </cell>
          <cell r="AA205">
            <v>25717</v>
          </cell>
          <cell r="AB205">
            <v>86.04</v>
          </cell>
          <cell r="AC205">
            <v>8642.9</v>
          </cell>
          <cell r="AD205">
            <v>0</v>
          </cell>
          <cell r="AE205">
            <v>0</v>
          </cell>
          <cell r="AF205">
            <v>2608907</v>
          </cell>
          <cell r="AG205">
            <v>8728.94</v>
          </cell>
          <cell r="AH205">
            <v>1.2836700000000001</v>
          </cell>
          <cell r="AI205">
            <v>1.3479000000000001</v>
          </cell>
          <cell r="AJ205">
            <v>0.66469999999999996</v>
          </cell>
          <cell r="AK205">
            <v>2.0278</v>
          </cell>
          <cell r="AL205">
            <v>2.3168000000000002</v>
          </cell>
          <cell r="AM205">
            <v>0</v>
          </cell>
          <cell r="AN205" t="str">
            <v/>
          </cell>
          <cell r="AO205">
            <v>2.0278</v>
          </cell>
          <cell r="AP205">
            <v>2.3168000000000002</v>
          </cell>
          <cell r="AQ205">
            <v>0</v>
          </cell>
          <cell r="AR205">
            <v>0</v>
          </cell>
          <cell r="AS205">
            <v>2608907</v>
          </cell>
          <cell r="AT205">
            <v>5.24</v>
          </cell>
          <cell r="AU205">
            <v>31000</v>
          </cell>
          <cell r="AV205">
            <v>2577907</v>
          </cell>
          <cell r="AW205">
            <v>0</v>
          </cell>
          <cell r="AX205">
            <v>0</v>
          </cell>
          <cell r="AY205" t="str">
            <v xml:space="preserve"> ||</v>
          </cell>
          <cell r="AZ205">
            <v>1.3479000000000001</v>
          </cell>
          <cell r="BA205">
            <v>2.0278</v>
          </cell>
          <cell r="BB205">
            <v>2.3168000000000002</v>
          </cell>
          <cell r="BC205">
            <v>0</v>
          </cell>
          <cell r="BD205">
            <v>1.2836700000000001</v>
          </cell>
          <cell r="BE205">
            <v>2.4400000000000002E-2</v>
          </cell>
          <cell r="BF205">
            <v>0</v>
          </cell>
        </row>
        <row r="206">
          <cell r="A206" t="str">
            <v>T193</v>
          </cell>
          <cell r="B206" t="str">
            <v>Springfield</v>
          </cell>
          <cell r="E206" t="str">
            <v>Windsor</v>
          </cell>
          <cell r="F206">
            <v>56</v>
          </cell>
          <cell r="H206">
            <v>18605188</v>
          </cell>
          <cell r="I206">
            <v>0</v>
          </cell>
          <cell r="J206">
            <v>0</v>
          </cell>
          <cell r="K206">
            <v>0</v>
          </cell>
          <cell r="L206">
            <v>18605188</v>
          </cell>
          <cell r="M206">
            <v>4901497</v>
          </cell>
          <cell r="N206">
            <v>13703691</v>
          </cell>
          <cell r="O206">
            <v>1457.11</v>
          </cell>
          <cell r="P206">
            <v>78.53</v>
          </cell>
          <cell r="Q206">
            <v>464583</v>
          </cell>
          <cell r="R206">
            <v>0</v>
          </cell>
          <cell r="S206">
            <v>0</v>
          </cell>
          <cell r="T206">
            <v>13703691</v>
          </cell>
          <cell r="U206">
            <v>9404.7099999999991</v>
          </cell>
          <cell r="V206">
            <v>12825817</v>
          </cell>
          <cell r="W206">
            <v>8494.14</v>
          </cell>
          <cell r="X206">
            <v>269575</v>
          </cell>
          <cell r="Y206">
            <v>178.53</v>
          </cell>
          <cell r="Z206">
            <v>8315.61</v>
          </cell>
          <cell r="AA206">
            <v>82680</v>
          </cell>
          <cell r="AB206">
            <v>56.74</v>
          </cell>
          <cell r="AC206">
            <v>9347.9699999999993</v>
          </cell>
          <cell r="AD206">
            <v>0</v>
          </cell>
          <cell r="AE206">
            <v>0</v>
          </cell>
          <cell r="AF206">
            <v>13703691</v>
          </cell>
          <cell r="AG206">
            <v>9404.7099999999991</v>
          </cell>
          <cell r="AH206">
            <v>1.3830499999999999</v>
          </cell>
          <cell r="AI206">
            <v>1.4521999999999999</v>
          </cell>
          <cell r="AJ206">
            <v>0.85230000000000006</v>
          </cell>
          <cell r="AK206">
            <v>1.7039</v>
          </cell>
          <cell r="AL206">
            <v>1.8069</v>
          </cell>
          <cell r="AM206">
            <v>0</v>
          </cell>
          <cell r="AN206" t="str">
            <v/>
          </cell>
          <cell r="AO206">
            <v>1.7039</v>
          </cell>
          <cell r="AP206">
            <v>1.8069</v>
          </cell>
          <cell r="AQ206">
            <v>0</v>
          </cell>
          <cell r="AR206">
            <v>0</v>
          </cell>
          <cell r="AS206">
            <v>13703691</v>
          </cell>
          <cell r="AT206">
            <v>78.53</v>
          </cell>
          <cell r="AU206">
            <v>464583</v>
          </cell>
          <cell r="AV206">
            <v>13239108</v>
          </cell>
          <cell r="AW206">
            <v>0</v>
          </cell>
          <cell r="AX206">
            <v>0</v>
          </cell>
          <cell r="AY206" t="str">
            <v xml:space="preserve"> ||</v>
          </cell>
          <cell r="AZ206">
            <v>1.4521999999999999</v>
          </cell>
          <cell r="BA206">
            <v>1.7039</v>
          </cell>
          <cell r="BB206">
            <v>1.8069</v>
          </cell>
          <cell r="BC206">
            <v>0</v>
          </cell>
          <cell r="BD206">
            <v>1.3830499999999999</v>
          </cell>
          <cell r="BE206">
            <v>2.63E-2</v>
          </cell>
          <cell r="BF206">
            <v>0</v>
          </cell>
        </row>
        <row r="207">
          <cell r="A207" t="str">
            <v>T194</v>
          </cell>
          <cell r="B207" t="str">
            <v>Stamford</v>
          </cell>
          <cell r="E207" t="str">
            <v>Bennington</v>
          </cell>
          <cell r="F207">
            <v>49</v>
          </cell>
          <cell r="H207">
            <v>1304926</v>
          </cell>
          <cell r="I207">
            <v>0</v>
          </cell>
          <cell r="J207">
            <v>0</v>
          </cell>
          <cell r="K207">
            <v>0</v>
          </cell>
          <cell r="L207">
            <v>1304926</v>
          </cell>
          <cell r="M207">
            <v>382341</v>
          </cell>
          <cell r="N207">
            <v>922585</v>
          </cell>
          <cell r="O207">
            <v>129.58000000000001</v>
          </cell>
          <cell r="P207">
            <v>0.69</v>
          </cell>
          <cell r="Q207">
            <v>4082</v>
          </cell>
          <cell r="R207">
            <v>0</v>
          </cell>
          <cell r="S207">
            <v>0</v>
          </cell>
          <cell r="T207">
            <v>922585</v>
          </cell>
          <cell r="U207">
            <v>7119.81</v>
          </cell>
          <cell r="V207">
            <v>924776</v>
          </cell>
          <cell r="W207">
            <v>7046.99</v>
          </cell>
          <cell r="X207">
            <v>0</v>
          </cell>
          <cell r="Y207">
            <v>0</v>
          </cell>
          <cell r="Z207">
            <v>7046.99</v>
          </cell>
          <cell r="AA207">
            <v>35000</v>
          </cell>
          <cell r="AB207">
            <v>270.10000000000002</v>
          </cell>
          <cell r="AC207">
            <v>6849.71</v>
          </cell>
          <cell r="AD207">
            <v>0</v>
          </cell>
          <cell r="AE207">
            <v>0</v>
          </cell>
          <cell r="AF207">
            <v>922585</v>
          </cell>
          <cell r="AG207">
            <v>7119.81</v>
          </cell>
          <cell r="AH207">
            <v>1.0470299999999999</v>
          </cell>
          <cell r="AI207">
            <v>1.0993999999999999</v>
          </cell>
          <cell r="AJ207">
            <v>0.82420000000000004</v>
          </cell>
          <cell r="AK207">
            <v>1.3339000000000001</v>
          </cell>
          <cell r="AL207">
            <v>1.8685</v>
          </cell>
          <cell r="AM207">
            <v>0</v>
          </cell>
          <cell r="AN207" t="str">
            <v/>
          </cell>
          <cell r="AO207">
            <v>1.3339000000000001</v>
          </cell>
          <cell r="AP207">
            <v>1.8685</v>
          </cell>
          <cell r="AQ207">
            <v>0</v>
          </cell>
          <cell r="AR207">
            <v>0</v>
          </cell>
          <cell r="AS207">
            <v>922585</v>
          </cell>
          <cell r="AT207">
            <v>0.69</v>
          </cell>
          <cell r="AU207">
            <v>4082</v>
          </cell>
          <cell r="AV207">
            <v>918503</v>
          </cell>
          <cell r="AW207">
            <v>0</v>
          </cell>
          <cell r="AX207">
            <v>0</v>
          </cell>
          <cell r="AY207" t="str">
            <v xml:space="preserve"> ||</v>
          </cell>
          <cell r="AZ207">
            <v>1.0993999999999999</v>
          </cell>
          <cell r="BA207">
            <v>1.3339000000000001</v>
          </cell>
          <cell r="BB207">
            <v>1.8685</v>
          </cell>
          <cell r="BC207">
            <v>0</v>
          </cell>
          <cell r="BD207">
            <v>1.0470299999999999</v>
          </cell>
          <cell r="BE207">
            <v>1.9900000000000001E-2</v>
          </cell>
          <cell r="BF207">
            <v>0</v>
          </cell>
        </row>
        <row r="208">
          <cell r="A208" t="str">
            <v>T195</v>
          </cell>
          <cell r="B208" t="str">
            <v>Stannard</v>
          </cell>
          <cell r="E208" t="str">
            <v>Caledonia</v>
          </cell>
          <cell r="F208">
            <v>35</v>
          </cell>
          <cell r="H208">
            <v>441702</v>
          </cell>
          <cell r="I208">
            <v>0</v>
          </cell>
          <cell r="J208">
            <v>0</v>
          </cell>
          <cell r="K208">
            <v>0</v>
          </cell>
          <cell r="L208">
            <v>441702</v>
          </cell>
          <cell r="M208">
            <v>39335</v>
          </cell>
          <cell r="N208">
            <v>402367</v>
          </cell>
          <cell r="O208">
            <v>52.45</v>
          </cell>
          <cell r="P208">
            <v>1.17</v>
          </cell>
          <cell r="Q208">
            <v>6922</v>
          </cell>
          <cell r="R208">
            <v>0</v>
          </cell>
          <cell r="S208">
            <v>0</v>
          </cell>
          <cell r="T208">
            <v>402367</v>
          </cell>
          <cell r="U208">
            <v>7671.44</v>
          </cell>
          <cell r="V208">
            <v>307362</v>
          </cell>
          <cell r="W208">
            <v>5655.23</v>
          </cell>
          <cell r="X208">
            <v>4713</v>
          </cell>
          <cell r="Y208">
            <v>86.72</v>
          </cell>
          <cell r="Z208">
            <v>5568.51</v>
          </cell>
          <cell r="AA208">
            <v>3536</v>
          </cell>
          <cell r="AB208">
            <v>67.42</v>
          </cell>
          <cell r="AC208">
            <v>7604.02</v>
          </cell>
          <cell r="AD208">
            <v>0</v>
          </cell>
          <cell r="AE208">
            <v>0</v>
          </cell>
          <cell r="AF208">
            <v>402367</v>
          </cell>
          <cell r="AG208">
            <v>7671.44</v>
          </cell>
          <cell r="AH208">
            <v>1.12815</v>
          </cell>
          <cell r="AI208">
            <v>1.1846000000000001</v>
          </cell>
          <cell r="AJ208">
            <v>0.81440000000000001</v>
          </cell>
          <cell r="AK208">
            <v>1.4545999999999999</v>
          </cell>
          <cell r="AL208">
            <v>1.891</v>
          </cell>
          <cell r="AM208">
            <v>0</v>
          </cell>
          <cell r="AN208" t="str">
            <v/>
          </cell>
          <cell r="AO208">
            <v>1.4545999999999999</v>
          </cell>
          <cell r="AP208">
            <v>1.891</v>
          </cell>
          <cell r="AQ208">
            <v>0</v>
          </cell>
          <cell r="AR208">
            <v>0</v>
          </cell>
          <cell r="AS208">
            <v>402367</v>
          </cell>
          <cell r="AT208">
            <v>1.17</v>
          </cell>
          <cell r="AU208">
            <v>6922</v>
          </cell>
          <cell r="AV208">
            <v>395445</v>
          </cell>
          <cell r="AW208">
            <v>0</v>
          </cell>
          <cell r="AX208">
            <v>0</v>
          </cell>
          <cell r="AY208" t="str">
            <v xml:space="preserve"> ||</v>
          </cell>
          <cell r="AZ208">
            <v>1.1846000000000001</v>
          </cell>
          <cell r="BA208">
            <v>1.4545999999999999</v>
          </cell>
          <cell r="BB208">
            <v>1.891</v>
          </cell>
          <cell r="BC208">
            <v>0</v>
          </cell>
          <cell r="BD208">
            <v>1.12815</v>
          </cell>
          <cell r="BE208">
            <v>2.1399999999999999E-2</v>
          </cell>
          <cell r="BF208">
            <v>0</v>
          </cell>
        </row>
        <row r="209">
          <cell r="A209" t="str">
            <v>T196</v>
          </cell>
          <cell r="B209" t="str">
            <v>Starksboro</v>
          </cell>
          <cell r="E209" t="str">
            <v>Addison</v>
          </cell>
          <cell r="F209">
            <v>1</v>
          </cell>
          <cell r="H209">
            <v>3648331</v>
          </cell>
          <cell r="I209">
            <v>0</v>
          </cell>
          <cell r="J209">
            <v>0</v>
          </cell>
          <cell r="K209">
            <v>0</v>
          </cell>
          <cell r="L209">
            <v>3648331</v>
          </cell>
          <cell r="M209">
            <v>85500</v>
          </cell>
          <cell r="N209">
            <v>3562831</v>
          </cell>
          <cell r="O209">
            <v>352.14</v>
          </cell>
          <cell r="P209">
            <v>6.08</v>
          </cell>
          <cell r="Q209">
            <v>35969</v>
          </cell>
          <cell r="R209">
            <v>0</v>
          </cell>
          <cell r="S209">
            <v>0</v>
          </cell>
          <cell r="T209">
            <v>3562831</v>
          </cell>
          <cell r="U209">
            <v>10117.65</v>
          </cell>
          <cell r="V209">
            <v>3077458</v>
          </cell>
          <cell r="W209">
            <v>8872.33</v>
          </cell>
          <cell r="X209">
            <v>76984.02</v>
          </cell>
          <cell r="Y209">
            <v>221.95</v>
          </cell>
          <cell r="Z209">
            <v>8650.3799999999992</v>
          </cell>
          <cell r="AA209">
            <v>87675</v>
          </cell>
          <cell r="AB209">
            <v>248.98</v>
          </cell>
          <cell r="AC209">
            <v>9868.67</v>
          </cell>
          <cell r="AD209">
            <v>0</v>
          </cell>
          <cell r="AE209">
            <v>0</v>
          </cell>
          <cell r="AF209">
            <v>3562831</v>
          </cell>
          <cell r="AG209">
            <v>10117.65</v>
          </cell>
          <cell r="AH209">
            <v>1.4878899999999999</v>
          </cell>
          <cell r="AI209">
            <v>1.5623</v>
          </cell>
          <cell r="AJ209">
            <v>0.74590000000000001</v>
          </cell>
          <cell r="AK209">
            <v>2.0945</v>
          </cell>
          <cell r="AL209">
            <v>2.0646</v>
          </cell>
          <cell r="AM209">
            <v>0</v>
          </cell>
          <cell r="AN209" t="str">
            <v/>
          </cell>
          <cell r="AO209">
            <v>2.0945</v>
          </cell>
          <cell r="AP209">
            <v>2.0646</v>
          </cell>
          <cell r="AQ209">
            <v>0</v>
          </cell>
          <cell r="AR209">
            <v>0</v>
          </cell>
          <cell r="AS209">
            <v>3562831</v>
          </cell>
          <cell r="AT209">
            <v>6.08</v>
          </cell>
          <cell r="AU209">
            <v>35969</v>
          </cell>
          <cell r="AV209">
            <v>3526862</v>
          </cell>
          <cell r="AW209">
            <v>0</v>
          </cell>
          <cell r="AX209">
            <v>0</v>
          </cell>
          <cell r="AY209" t="str">
            <v xml:space="preserve"> ||</v>
          </cell>
          <cell r="AZ209">
            <v>1.5623</v>
          </cell>
          <cell r="BA209">
            <v>2.0945</v>
          </cell>
          <cell r="BB209">
            <v>2.0646</v>
          </cell>
          <cell r="BC209">
            <v>0</v>
          </cell>
          <cell r="BD209">
            <v>1.4878899999999999</v>
          </cell>
          <cell r="BE209">
            <v>2.8299999999999999E-2</v>
          </cell>
          <cell r="BF209">
            <v>0</v>
          </cell>
        </row>
        <row r="210">
          <cell r="A210" t="str">
            <v>T197</v>
          </cell>
          <cell r="B210" t="str">
            <v>Stockbridge</v>
          </cell>
          <cell r="E210" t="str">
            <v>Windsor</v>
          </cell>
          <cell r="F210">
            <v>50</v>
          </cell>
          <cell r="H210">
            <v>1171317</v>
          </cell>
          <cell r="I210">
            <v>0</v>
          </cell>
          <cell r="J210">
            <v>0</v>
          </cell>
          <cell r="K210">
            <v>0</v>
          </cell>
          <cell r="L210">
            <v>1171317</v>
          </cell>
          <cell r="M210">
            <v>204594</v>
          </cell>
          <cell r="N210">
            <v>966723</v>
          </cell>
          <cell r="O210">
            <v>100.62</v>
          </cell>
          <cell r="P210">
            <v>1.67</v>
          </cell>
          <cell r="Q210">
            <v>9880</v>
          </cell>
          <cell r="R210">
            <v>0</v>
          </cell>
          <cell r="S210">
            <v>0</v>
          </cell>
          <cell r="T210">
            <v>966723</v>
          </cell>
          <cell r="U210">
            <v>9607.66</v>
          </cell>
          <cell r="V210">
            <v>802551</v>
          </cell>
          <cell r="W210">
            <v>7696.85</v>
          </cell>
          <cell r="X210">
            <v>16739</v>
          </cell>
          <cell r="Y210">
            <v>160.54</v>
          </cell>
          <cell r="Z210">
            <v>7536.31</v>
          </cell>
          <cell r="AA210">
            <v>15540</v>
          </cell>
          <cell r="AB210">
            <v>154.44</v>
          </cell>
          <cell r="AC210">
            <v>9453.2199999999993</v>
          </cell>
          <cell r="AD210">
            <v>0</v>
          </cell>
          <cell r="AE210">
            <v>0</v>
          </cell>
          <cell r="AF210">
            <v>966723</v>
          </cell>
          <cell r="AG210">
            <v>9607.66</v>
          </cell>
          <cell r="AH210">
            <v>1.41289</v>
          </cell>
          <cell r="AI210">
            <v>1.4835</v>
          </cell>
          <cell r="AJ210">
            <v>0.74639999999999995</v>
          </cell>
          <cell r="AK210">
            <v>1.9875</v>
          </cell>
          <cell r="AL210">
            <v>2.0632000000000001</v>
          </cell>
          <cell r="AM210">
            <v>0</v>
          </cell>
          <cell r="AN210" t="str">
            <v/>
          </cell>
          <cell r="AO210">
            <v>1.9875</v>
          </cell>
          <cell r="AP210">
            <v>2.0632000000000001</v>
          </cell>
          <cell r="AQ210">
            <v>0</v>
          </cell>
          <cell r="AR210">
            <v>0</v>
          </cell>
          <cell r="AS210">
            <v>966723</v>
          </cell>
          <cell r="AT210">
            <v>1.67</v>
          </cell>
          <cell r="AU210">
            <v>9880</v>
          </cell>
          <cell r="AV210">
            <v>956843</v>
          </cell>
          <cell r="AW210">
            <v>0</v>
          </cell>
          <cell r="AX210">
            <v>0</v>
          </cell>
          <cell r="AY210" t="str">
            <v xml:space="preserve"> ||</v>
          </cell>
          <cell r="AZ210">
            <v>1.4835</v>
          </cell>
          <cell r="BA210">
            <v>1.9875</v>
          </cell>
          <cell r="BB210">
            <v>2.0632000000000001</v>
          </cell>
          <cell r="BC210">
            <v>0</v>
          </cell>
          <cell r="BD210">
            <v>1.41289</v>
          </cell>
          <cell r="BE210">
            <v>2.6800000000000001E-2</v>
          </cell>
          <cell r="BF210">
            <v>0</v>
          </cell>
        </row>
        <row r="211">
          <cell r="A211" t="str">
            <v>T198</v>
          </cell>
          <cell r="B211" t="str">
            <v>Stowe</v>
          </cell>
          <cell r="E211" t="str">
            <v>Lamoille</v>
          </cell>
          <cell r="F211">
            <v>26</v>
          </cell>
          <cell r="H211">
            <v>7398850</v>
          </cell>
          <cell r="I211">
            <v>0</v>
          </cell>
          <cell r="J211">
            <v>0</v>
          </cell>
          <cell r="K211">
            <v>0</v>
          </cell>
          <cell r="L211">
            <v>7398850</v>
          </cell>
          <cell r="M211">
            <v>694250</v>
          </cell>
          <cell r="N211">
            <v>6704600</v>
          </cell>
          <cell r="O211">
            <v>674.25</v>
          </cell>
          <cell r="P211">
            <v>7</v>
          </cell>
          <cell r="Q211">
            <v>41412</v>
          </cell>
          <cell r="R211">
            <v>0</v>
          </cell>
          <cell r="S211">
            <v>61079</v>
          </cell>
          <cell r="T211">
            <v>6643521</v>
          </cell>
          <cell r="U211">
            <v>9853.2000000000007</v>
          </cell>
          <cell r="V211">
            <v>5975012</v>
          </cell>
          <cell r="W211">
            <v>9052.5</v>
          </cell>
          <cell r="X211">
            <v>151927.24</v>
          </cell>
          <cell r="Y211">
            <v>230.18</v>
          </cell>
          <cell r="Z211">
            <v>8822.32</v>
          </cell>
          <cell r="AA211">
            <v>150900</v>
          </cell>
          <cell r="AB211">
            <v>223.8</v>
          </cell>
          <cell r="AC211">
            <v>9629.4</v>
          </cell>
          <cell r="AD211">
            <v>0</v>
          </cell>
          <cell r="AE211">
            <v>0</v>
          </cell>
          <cell r="AF211">
            <v>6643521</v>
          </cell>
          <cell r="AG211">
            <v>9853.2000000000007</v>
          </cell>
          <cell r="AH211">
            <v>1.4490000000000001</v>
          </cell>
          <cell r="AI211">
            <v>1.5215000000000001</v>
          </cell>
          <cell r="AJ211">
            <v>0.73309999999999997</v>
          </cell>
          <cell r="AK211">
            <v>2.0754000000000001</v>
          </cell>
          <cell r="AL211">
            <v>2.1006999999999998</v>
          </cell>
          <cell r="AM211">
            <v>0</v>
          </cell>
          <cell r="AN211" t="str">
            <v/>
          </cell>
          <cell r="AO211">
            <v>2.0752999999999999</v>
          </cell>
          <cell r="AP211">
            <v>2.1006999999999998</v>
          </cell>
          <cell r="AQ211">
            <v>1</v>
          </cell>
          <cell r="AR211">
            <v>0</v>
          </cell>
          <cell r="AS211">
            <v>6643521</v>
          </cell>
          <cell r="AT211">
            <v>7</v>
          </cell>
          <cell r="AU211">
            <v>41412</v>
          </cell>
          <cell r="AV211">
            <v>6602109</v>
          </cell>
          <cell r="AW211">
            <v>0</v>
          </cell>
          <cell r="AX211">
            <v>0</v>
          </cell>
          <cell r="AY211" t="str">
            <v xml:space="preserve"> ||</v>
          </cell>
          <cell r="AZ211">
            <v>1.5215000000000001</v>
          </cell>
          <cell r="BA211">
            <v>2.0752999999999999</v>
          </cell>
          <cell r="BB211">
            <v>2.1006999999999998</v>
          </cell>
          <cell r="BC211">
            <v>0</v>
          </cell>
          <cell r="BD211">
            <v>1.4490000000000001</v>
          </cell>
          <cell r="BE211">
            <v>2.75E-2</v>
          </cell>
          <cell r="BF211">
            <v>0</v>
          </cell>
        </row>
        <row r="212">
          <cell r="A212" t="str">
            <v>T199</v>
          </cell>
          <cell r="B212" t="str">
            <v>Strafford</v>
          </cell>
          <cell r="E212" t="str">
            <v>Orange</v>
          </cell>
          <cell r="F212">
            <v>30</v>
          </cell>
          <cell r="H212">
            <v>2405030</v>
          </cell>
          <cell r="I212">
            <v>0</v>
          </cell>
          <cell r="J212">
            <v>0</v>
          </cell>
          <cell r="K212">
            <v>0</v>
          </cell>
          <cell r="L212">
            <v>2405030</v>
          </cell>
          <cell r="M212">
            <v>456413</v>
          </cell>
          <cell r="N212">
            <v>1948617</v>
          </cell>
          <cell r="O212">
            <v>206.02</v>
          </cell>
          <cell r="P212">
            <v>4.74</v>
          </cell>
          <cell r="Q212">
            <v>28042</v>
          </cell>
          <cell r="R212">
            <v>0</v>
          </cell>
          <cell r="S212">
            <v>0</v>
          </cell>
          <cell r="T212">
            <v>1948617</v>
          </cell>
          <cell r="U212">
            <v>9458.39</v>
          </cell>
          <cell r="V212">
            <v>1841415</v>
          </cell>
          <cell r="W212">
            <v>8851.25</v>
          </cell>
          <cell r="X212">
            <v>15</v>
          </cell>
          <cell r="Y212">
            <v>7.0000000000000007E-2</v>
          </cell>
          <cell r="Z212">
            <v>8851.18</v>
          </cell>
          <cell r="AA212">
            <v>0</v>
          </cell>
          <cell r="AB212">
            <v>0</v>
          </cell>
          <cell r="AC212">
            <v>9458.39</v>
          </cell>
          <cell r="AD212">
            <v>0</v>
          </cell>
          <cell r="AE212">
            <v>0</v>
          </cell>
          <cell r="AF212">
            <v>1948617</v>
          </cell>
          <cell r="AG212">
            <v>9458.39</v>
          </cell>
          <cell r="AH212">
            <v>1.3909400000000001</v>
          </cell>
          <cell r="AI212">
            <v>1.4604999999999999</v>
          </cell>
          <cell r="AJ212">
            <v>0.98849999999999993</v>
          </cell>
          <cell r="AK212">
            <v>1.4775</v>
          </cell>
          <cell r="AL212">
            <v>1.5579000000000001</v>
          </cell>
          <cell r="AM212">
            <v>0</v>
          </cell>
          <cell r="AN212" t="str">
            <v/>
          </cell>
          <cell r="AO212">
            <v>1.4775</v>
          </cell>
          <cell r="AP212">
            <v>1.5579000000000001</v>
          </cell>
          <cell r="AQ212">
            <v>0</v>
          </cell>
          <cell r="AR212">
            <v>0</v>
          </cell>
          <cell r="AS212">
            <v>1948617</v>
          </cell>
          <cell r="AT212">
            <v>4.74</v>
          </cell>
          <cell r="AU212">
            <v>28042</v>
          </cell>
          <cell r="AV212">
            <v>1920575</v>
          </cell>
          <cell r="AW212">
            <v>0</v>
          </cell>
          <cell r="AX212">
            <v>0</v>
          </cell>
          <cell r="AY212" t="str">
            <v xml:space="preserve"> ||</v>
          </cell>
          <cell r="AZ212">
            <v>1.4604999999999999</v>
          </cell>
          <cell r="BA212">
            <v>1.4775</v>
          </cell>
          <cell r="BB212">
            <v>1.5579000000000001</v>
          </cell>
          <cell r="BC212">
            <v>0</v>
          </cell>
          <cell r="BD212">
            <v>1.3909400000000001</v>
          </cell>
          <cell r="BE212">
            <v>2.64E-2</v>
          </cell>
          <cell r="BF212">
            <v>0</v>
          </cell>
        </row>
        <row r="213">
          <cell r="A213" t="str">
            <v>T200</v>
          </cell>
          <cell r="B213" t="str">
            <v>Stratton</v>
          </cell>
          <cell r="E213" t="str">
            <v>Windham</v>
          </cell>
          <cell r="F213">
            <v>46</v>
          </cell>
          <cell r="H213">
            <v>372370</v>
          </cell>
          <cell r="I213">
            <v>0</v>
          </cell>
          <cell r="J213">
            <v>0</v>
          </cell>
          <cell r="K213">
            <v>0</v>
          </cell>
          <cell r="L213">
            <v>372370</v>
          </cell>
          <cell r="M213">
            <v>47942</v>
          </cell>
          <cell r="N213">
            <v>324428</v>
          </cell>
          <cell r="O213">
            <v>35.19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324428</v>
          </cell>
          <cell r="U213">
            <v>9219.32</v>
          </cell>
          <cell r="V213">
            <v>232376</v>
          </cell>
          <cell r="W213">
            <v>7314.32</v>
          </cell>
          <cell r="X213">
            <v>0</v>
          </cell>
          <cell r="Y213">
            <v>0</v>
          </cell>
          <cell r="Z213">
            <v>7314.32</v>
          </cell>
          <cell r="AA213">
            <v>0</v>
          </cell>
          <cell r="AB213">
            <v>0</v>
          </cell>
          <cell r="AC213">
            <v>9219.32</v>
          </cell>
          <cell r="AD213">
            <v>0</v>
          </cell>
          <cell r="AE213">
            <v>0</v>
          </cell>
          <cell r="AF213">
            <v>324428</v>
          </cell>
          <cell r="AG213">
            <v>9219.32</v>
          </cell>
          <cell r="AH213">
            <v>1.35578</v>
          </cell>
          <cell r="AI213">
            <v>1.4236</v>
          </cell>
          <cell r="AJ213">
            <v>0.85010000000000008</v>
          </cell>
          <cell r="AK213">
            <v>1.6746000000000001</v>
          </cell>
          <cell r="AL213">
            <v>1.8116000000000001</v>
          </cell>
          <cell r="AM213">
            <v>0</v>
          </cell>
          <cell r="AN213" t="str">
            <v/>
          </cell>
          <cell r="AO213">
            <v>1.6746000000000001</v>
          </cell>
          <cell r="AP213">
            <v>1.8116000000000001</v>
          </cell>
          <cell r="AQ213">
            <v>0</v>
          </cell>
          <cell r="AR213">
            <v>0</v>
          </cell>
          <cell r="AS213">
            <v>324428</v>
          </cell>
          <cell r="AT213">
            <v>0</v>
          </cell>
          <cell r="AU213">
            <v>0</v>
          </cell>
          <cell r="AV213">
            <v>324428</v>
          </cell>
          <cell r="AW213">
            <v>0</v>
          </cell>
          <cell r="AX213">
            <v>0</v>
          </cell>
          <cell r="AY213" t="str">
            <v xml:space="preserve"> ||</v>
          </cell>
          <cell r="AZ213">
            <v>1.4236</v>
          </cell>
          <cell r="BA213">
            <v>1.6746000000000001</v>
          </cell>
          <cell r="BB213">
            <v>1.8116000000000001</v>
          </cell>
          <cell r="BC213">
            <v>0</v>
          </cell>
          <cell r="BD213">
            <v>1.35578</v>
          </cell>
          <cell r="BE213">
            <v>2.58E-2</v>
          </cell>
          <cell r="BF213">
            <v>0</v>
          </cell>
        </row>
        <row r="214">
          <cell r="A214" t="str">
            <v>T201</v>
          </cell>
          <cell r="B214" t="str">
            <v>Sudbury</v>
          </cell>
          <cell r="E214" t="str">
            <v>Rutland</v>
          </cell>
          <cell r="F214">
            <v>36</v>
          </cell>
          <cell r="H214">
            <v>911265</v>
          </cell>
          <cell r="I214">
            <v>0</v>
          </cell>
          <cell r="J214">
            <v>0</v>
          </cell>
          <cell r="K214">
            <v>0</v>
          </cell>
          <cell r="L214">
            <v>911265</v>
          </cell>
          <cell r="M214">
            <v>180631</v>
          </cell>
          <cell r="N214">
            <v>730634</v>
          </cell>
          <cell r="O214">
            <v>75.16</v>
          </cell>
          <cell r="P214">
            <v>1.22</v>
          </cell>
          <cell r="Q214">
            <v>7218</v>
          </cell>
          <cell r="R214">
            <v>0</v>
          </cell>
          <cell r="S214">
            <v>179</v>
          </cell>
          <cell r="T214">
            <v>730455</v>
          </cell>
          <cell r="U214">
            <v>9718.67</v>
          </cell>
          <cell r="V214">
            <v>693991</v>
          </cell>
          <cell r="W214">
            <v>8909.89</v>
          </cell>
          <cell r="X214">
            <v>6395</v>
          </cell>
          <cell r="Y214">
            <v>82.1</v>
          </cell>
          <cell r="Z214">
            <v>8827.7900000000009</v>
          </cell>
          <cell r="AA214">
            <v>15108</v>
          </cell>
          <cell r="AB214">
            <v>201.01</v>
          </cell>
          <cell r="AC214">
            <v>9517.66</v>
          </cell>
          <cell r="AD214">
            <v>0</v>
          </cell>
          <cell r="AE214">
            <v>0</v>
          </cell>
          <cell r="AF214">
            <v>730455</v>
          </cell>
          <cell r="AG214">
            <v>9718.67</v>
          </cell>
          <cell r="AH214">
            <v>1.4292199999999999</v>
          </cell>
          <cell r="AI214">
            <v>1.5006999999999999</v>
          </cell>
          <cell r="AJ214">
            <v>0.9265000000000001</v>
          </cell>
          <cell r="AK214">
            <v>1.6197999999999999</v>
          </cell>
          <cell r="AL214">
            <v>1.6621999999999999</v>
          </cell>
          <cell r="AM214">
            <v>0</v>
          </cell>
          <cell r="AN214" t="str">
            <v/>
          </cell>
          <cell r="AO214">
            <v>1.6197999999999999</v>
          </cell>
          <cell r="AP214">
            <v>1.6621999999999999</v>
          </cell>
          <cell r="AQ214">
            <v>0</v>
          </cell>
          <cell r="AR214">
            <v>0</v>
          </cell>
          <cell r="AS214">
            <v>730455</v>
          </cell>
          <cell r="AT214">
            <v>1.22</v>
          </cell>
          <cell r="AU214">
            <v>7218</v>
          </cell>
          <cell r="AV214">
            <v>723237</v>
          </cell>
          <cell r="AW214">
            <v>0</v>
          </cell>
          <cell r="AX214">
            <v>0</v>
          </cell>
          <cell r="AY214" t="str">
            <v xml:space="preserve"> ||</v>
          </cell>
          <cell r="AZ214">
            <v>1.5006999999999999</v>
          </cell>
          <cell r="BA214">
            <v>1.6197999999999999</v>
          </cell>
          <cell r="BB214">
            <v>1.6621999999999999</v>
          </cell>
          <cell r="BC214">
            <v>0</v>
          </cell>
          <cell r="BD214">
            <v>1.4292199999999999</v>
          </cell>
          <cell r="BE214">
            <v>2.7199999999999998E-2</v>
          </cell>
          <cell r="BF214">
            <v>0</v>
          </cell>
        </row>
        <row r="215">
          <cell r="A215" t="str">
            <v>T202</v>
          </cell>
          <cell r="B215" t="str">
            <v>Sunderland</v>
          </cell>
          <cell r="E215" t="str">
            <v>Bennington</v>
          </cell>
          <cell r="F215">
            <v>6</v>
          </cell>
          <cell r="H215">
            <v>1826760</v>
          </cell>
          <cell r="I215">
            <v>0</v>
          </cell>
          <cell r="J215">
            <v>0</v>
          </cell>
          <cell r="K215">
            <v>0</v>
          </cell>
          <cell r="L215">
            <v>1826760</v>
          </cell>
          <cell r="M215">
            <v>384769</v>
          </cell>
          <cell r="N215">
            <v>1441991</v>
          </cell>
          <cell r="O215">
            <v>145.83000000000001</v>
          </cell>
          <cell r="P215">
            <v>0.79</v>
          </cell>
          <cell r="Q215">
            <v>4674</v>
          </cell>
          <cell r="R215">
            <v>0</v>
          </cell>
          <cell r="S215">
            <v>0</v>
          </cell>
          <cell r="T215">
            <v>1441991</v>
          </cell>
          <cell r="U215">
            <v>9888.16</v>
          </cell>
          <cell r="V215">
            <v>1374701</v>
          </cell>
          <cell r="W215">
            <v>9653.7999999999993</v>
          </cell>
          <cell r="X215">
            <v>11265</v>
          </cell>
          <cell r="Y215">
            <v>79.11</v>
          </cell>
          <cell r="Z215">
            <v>9574.69</v>
          </cell>
          <cell r="AA215">
            <v>10768</v>
          </cell>
          <cell r="AB215">
            <v>73.84</v>
          </cell>
          <cell r="AC215">
            <v>9814.32</v>
          </cell>
          <cell r="AD215">
            <v>0</v>
          </cell>
          <cell r="AE215">
            <v>0</v>
          </cell>
          <cell r="AF215">
            <v>1441991</v>
          </cell>
          <cell r="AG215">
            <v>9888.16</v>
          </cell>
          <cell r="AH215">
            <v>1.45414</v>
          </cell>
          <cell r="AI215">
            <v>1.5267999999999999</v>
          </cell>
          <cell r="AJ215">
            <v>1.0134999999999998</v>
          </cell>
          <cell r="AK215">
            <v>1.5065</v>
          </cell>
          <cell r="AL215">
            <v>1.5195000000000001</v>
          </cell>
          <cell r="AM215">
            <v>1.0134999999999998</v>
          </cell>
          <cell r="AN215" t="str">
            <v>Reappraised</v>
          </cell>
          <cell r="AO215">
            <v>1.5065</v>
          </cell>
          <cell r="AP215">
            <v>1.5195000000000001</v>
          </cell>
          <cell r="AQ215">
            <v>0</v>
          </cell>
          <cell r="AR215">
            <v>0</v>
          </cell>
          <cell r="AS215">
            <v>1441991</v>
          </cell>
          <cell r="AT215">
            <v>0.79</v>
          </cell>
          <cell r="AU215">
            <v>4674</v>
          </cell>
          <cell r="AV215">
            <v>1437317</v>
          </cell>
          <cell r="AW215">
            <v>0</v>
          </cell>
          <cell r="AX215">
            <v>0</v>
          </cell>
          <cell r="AY215" t="str">
            <v xml:space="preserve"> ||</v>
          </cell>
          <cell r="AZ215">
            <v>1.5267999999999999</v>
          </cell>
          <cell r="BA215">
            <v>1.5065</v>
          </cell>
          <cell r="BB215">
            <v>1.5195000000000001</v>
          </cell>
          <cell r="BC215">
            <v>0</v>
          </cell>
          <cell r="BD215">
            <v>1.45414</v>
          </cell>
          <cell r="BE215">
            <v>2.76E-2</v>
          </cell>
          <cell r="BF215">
            <v>0</v>
          </cell>
        </row>
        <row r="216">
          <cell r="A216" t="str">
            <v>T203</v>
          </cell>
          <cell r="B216" t="str">
            <v>Sutton</v>
          </cell>
          <cell r="E216" t="str">
            <v>Caledonia</v>
          </cell>
          <cell r="F216">
            <v>8</v>
          </cell>
          <cell r="H216">
            <v>1917519</v>
          </cell>
          <cell r="I216">
            <v>0</v>
          </cell>
          <cell r="J216">
            <v>0</v>
          </cell>
          <cell r="K216">
            <v>0</v>
          </cell>
          <cell r="L216">
            <v>1917519</v>
          </cell>
          <cell r="M216">
            <v>324697</v>
          </cell>
          <cell r="N216">
            <v>1592822</v>
          </cell>
          <cell r="O216">
            <v>192.67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1592822</v>
          </cell>
          <cell r="U216">
            <v>8267.1</v>
          </cell>
          <cell r="V216">
            <v>1506790</v>
          </cell>
          <cell r="W216">
            <v>7903.02</v>
          </cell>
          <cell r="X216">
            <v>40085</v>
          </cell>
          <cell r="Y216">
            <v>210.24</v>
          </cell>
          <cell r="Z216">
            <v>7692.78</v>
          </cell>
          <cell r="AA216">
            <v>38940</v>
          </cell>
          <cell r="AB216">
            <v>202.11</v>
          </cell>
          <cell r="AC216">
            <v>8064.99</v>
          </cell>
          <cell r="AD216">
            <v>0</v>
          </cell>
          <cell r="AE216">
            <v>0</v>
          </cell>
          <cell r="AF216">
            <v>1592822</v>
          </cell>
          <cell r="AG216">
            <v>8267.1</v>
          </cell>
          <cell r="AH216">
            <v>1.2157500000000001</v>
          </cell>
          <cell r="AI216">
            <v>1.2765</v>
          </cell>
          <cell r="AJ216">
            <v>0.9919</v>
          </cell>
          <cell r="AK216">
            <v>1.2868999999999999</v>
          </cell>
          <cell r="AL216">
            <v>1.5526</v>
          </cell>
          <cell r="AM216">
            <v>0</v>
          </cell>
          <cell r="AN216" t="str">
            <v/>
          </cell>
          <cell r="AO216">
            <v>1.2868999999999999</v>
          </cell>
          <cell r="AP216">
            <v>1.5526</v>
          </cell>
          <cell r="AQ216">
            <v>0</v>
          </cell>
          <cell r="AR216">
            <v>0</v>
          </cell>
          <cell r="AS216">
            <v>1592822</v>
          </cell>
          <cell r="AT216">
            <v>0</v>
          </cell>
          <cell r="AU216">
            <v>0</v>
          </cell>
          <cell r="AV216">
            <v>1592822</v>
          </cell>
          <cell r="AW216">
            <v>0</v>
          </cell>
          <cell r="AX216">
            <v>0</v>
          </cell>
          <cell r="AY216" t="str">
            <v xml:space="preserve"> ||</v>
          </cell>
          <cell r="AZ216">
            <v>1.2765</v>
          </cell>
          <cell r="BA216">
            <v>1.2868999999999999</v>
          </cell>
          <cell r="BB216">
            <v>1.5526</v>
          </cell>
          <cell r="BC216">
            <v>0</v>
          </cell>
          <cell r="BD216">
            <v>1.2157500000000001</v>
          </cell>
          <cell r="BE216">
            <v>2.3099999999999999E-2</v>
          </cell>
          <cell r="BF216">
            <v>0</v>
          </cell>
        </row>
        <row r="217">
          <cell r="A217" t="str">
            <v>T204</v>
          </cell>
          <cell r="B217" t="str">
            <v>Swanton</v>
          </cell>
          <cell r="E217" t="str">
            <v>Franklin</v>
          </cell>
          <cell r="F217">
            <v>21</v>
          </cell>
          <cell r="H217">
            <v>11317264</v>
          </cell>
          <cell r="I217">
            <v>0</v>
          </cell>
          <cell r="J217">
            <v>0</v>
          </cell>
          <cell r="K217">
            <v>0</v>
          </cell>
          <cell r="L217">
            <v>11317264</v>
          </cell>
          <cell r="M217">
            <v>1716816</v>
          </cell>
          <cell r="N217">
            <v>9600448</v>
          </cell>
          <cell r="O217">
            <v>1210.05</v>
          </cell>
          <cell r="P217">
            <v>12.14</v>
          </cell>
          <cell r="Q217">
            <v>71820</v>
          </cell>
          <cell r="R217">
            <v>0</v>
          </cell>
          <cell r="S217">
            <v>0</v>
          </cell>
          <cell r="T217">
            <v>9600448</v>
          </cell>
          <cell r="U217">
            <v>7933.93</v>
          </cell>
          <cell r="V217">
            <v>8872952</v>
          </cell>
          <cell r="W217">
            <v>7186.85</v>
          </cell>
          <cell r="X217">
            <v>445942</v>
          </cell>
          <cell r="Y217">
            <v>361.2</v>
          </cell>
          <cell r="Z217">
            <v>6825.65</v>
          </cell>
          <cell r="AA217">
            <v>520941</v>
          </cell>
          <cell r="AB217">
            <v>430.51</v>
          </cell>
          <cell r="AC217">
            <v>7503.42</v>
          </cell>
          <cell r="AD217">
            <v>0</v>
          </cell>
          <cell r="AE217">
            <v>0</v>
          </cell>
          <cell r="AF217">
            <v>9600448</v>
          </cell>
          <cell r="AG217">
            <v>7933.93</v>
          </cell>
          <cell r="AH217">
            <v>1.16675</v>
          </cell>
          <cell r="AI217">
            <v>1.2251000000000001</v>
          </cell>
          <cell r="AJ217">
            <v>0.76819999999999988</v>
          </cell>
          <cell r="AK217">
            <v>1.5948</v>
          </cell>
          <cell r="AL217">
            <v>2.0047000000000001</v>
          </cell>
          <cell r="AM217">
            <v>0</v>
          </cell>
          <cell r="AN217" t="str">
            <v/>
          </cell>
          <cell r="AO217">
            <v>1.5948</v>
          </cell>
          <cell r="AP217">
            <v>2.0047000000000001</v>
          </cell>
          <cell r="AQ217">
            <v>0</v>
          </cell>
          <cell r="AR217">
            <v>0</v>
          </cell>
          <cell r="AS217">
            <v>9600448</v>
          </cell>
          <cell r="AT217">
            <v>12.14</v>
          </cell>
          <cell r="AU217">
            <v>71820</v>
          </cell>
          <cell r="AV217">
            <v>9528628</v>
          </cell>
          <cell r="AW217">
            <v>0</v>
          </cell>
          <cell r="AX217">
            <v>0</v>
          </cell>
          <cell r="AY217" t="str">
            <v xml:space="preserve"> ||</v>
          </cell>
          <cell r="AZ217">
            <v>1.2251000000000001</v>
          </cell>
          <cell r="BA217">
            <v>1.5948</v>
          </cell>
          <cell r="BB217">
            <v>2.0047000000000001</v>
          </cell>
          <cell r="BC217">
            <v>0</v>
          </cell>
          <cell r="BD217">
            <v>1.16675</v>
          </cell>
          <cell r="BE217">
            <v>2.2200000000000001E-2</v>
          </cell>
          <cell r="BF217">
            <v>0</v>
          </cell>
        </row>
        <row r="218">
          <cell r="A218" t="str">
            <v>T205</v>
          </cell>
          <cell r="B218" t="str">
            <v>Thetford</v>
          </cell>
          <cell r="E218" t="str">
            <v>Orange</v>
          </cell>
          <cell r="F218">
            <v>27</v>
          </cell>
          <cell r="H218">
            <v>6190220</v>
          </cell>
          <cell r="I218">
            <v>0</v>
          </cell>
          <cell r="J218">
            <v>0</v>
          </cell>
          <cell r="K218">
            <v>0</v>
          </cell>
          <cell r="L218">
            <v>6190220</v>
          </cell>
          <cell r="M218">
            <v>571700</v>
          </cell>
          <cell r="N218">
            <v>5618520</v>
          </cell>
          <cell r="O218">
            <v>525.86</v>
          </cell>
          <cell r="P218">
            <v>13.2</v>
          </cell>
          <cell r="Q218">
            <v>78091</v>
          </cell>
          <cell r="R218">
            <v>0</v>
          </cell>
          <cell r="S218">
            <v>0</v>
          </cell>
          <cell r="T218">
            <v>5618520</v>
          </cell>
          <cell r="U218">
            <v>10684.44</v>
          </cell>
          <cell r="V218">
            <v>5450088</v>
          </cell>
          <cell r="W218">
            <v>10283.57</v>
          </cell>
          <cell r="X218">
            <v>105267</v>
          </cell>
          <cell r="Y218">
            <v>198.62</v>
          </cell>
          <cell r="Z218">
            <v>10084.950000000001</v>
          </cell>
          <cell r="AA218">
            <v>240152</v>
          </cell>
          <cell r="AB218">
            <v>456.68</v>
          </cell>
          <cell r="AC218">
            <v>10227.76</v>
          </cell>
          <cell r="AD218">
            <v>0</v>
          </cell>
          <cell r="AE218">
            <v>0</v>
          </cell>
          <cell r="AF218">
            <v>5618520</v>
          </cell>
          <cell r="AG218">
            <v>10684.44</v>
          </cell>
          <cell r="AH218">
            <v>1.57124</v>
          </cell>
          <cell r="AI218">
            <v>1.6497999999999999</v>
          </cell>
          <cell r="AJ218">
            <v>0.95709999999999995</v>
          </cell>
          <cell r="AK218">
            <v>1.7237</v>
          </cell>
          <cell r="AL218">
            <v>1.609</v>
          </cell>
          <cell r="AM218">
            <v>0</v>
          </cell>
          <cell r="AN218" t="str">
            <v/>
          </cell>
          <cell r="AO218">
            <v>1.7237</v>
          </cell>
          <cell r="AP218">
            <v>1.609</v>
          </cell>
          <cell r="AQ218">
            <v>0</v>
          </cell>
          <cell r="AR218">
            <v>0</v>
          </cell>
          <cell r="AS218">
            <v>5618520</v>
          </cell>
          <cell r="AT218">
            <v>13.2</v>
          </cell>
          <cell r="AU218">
            <v>78091</v>
          </cell>
          <cell r="AV218">
            <v>5540429</v>
          </cell>
          <cell r="AW218">
            <v>0</v>
          </cell>
          <cell r="AX218">
            <v>0</v>
          </cell>
          <cell r="AY218" t="str">
            <v xml:space="preserve"> ||</v>
          </cell>
          <cell r="AZ218">
            <v>1.6497999999999999</v>
          </cell>
          <cell r="BA218">
            <v>1.7237</v>
          </cell>
          <cell r="BB218">
            <v>1.609</v>
          </cell>
          <cell r="BC218">
            <v>0</v>
          </cell>
          <cell r="BD218">
            <v>1.57124</v>
          </cell>
          <cell r="BE218">
            <v>2.9899999999999999E-2</v>
          </cell>
          <cell r="BF218">
            <v>0</v>
          </cell>
        </row>
        <row r="219">
          <cell r="A219" t="str">
            <v>T206</v>
          </cell>
          <cell r="B219" t="str">
            <v>Tinmouth</v>
          </cell>
          <cell r="E219" t="str">
            <v>Rutland</v>
          </cell>
          <cell r="F219">
            <v>38</v>
          </cell>
          <cell r="H219">
            <v>1031384</v>
          </cell>
          <cell r="I219">
            <v>0</v>
          </cell>
          <cell r="J219">
            <v>0</v>
          </cell>
          <cell r="K219">
            <v>0</v>
          </cell>
          <cell r="L219">
            <v>1031384</v>
          </cell>
          <cell r="M219">
            <v>211720</v>
          </cell>
          <cell r="N219">
            <v>819664</v>
          </cell>
          <cell r="O219">
            <v>91.29</v>
          </cell>
          <cell r="P219">
            <v>4</v>
          </cell>
          <cell r="Q219">
            <v>23664</v>
          </cell>
          <cell r="R219">
            <v>0</v>
          </cell>
          <cell r="S219">
            <v>0</v>
          </cell>
          <cell r="T219">
            <v>819664</v>
          </cell>
          <cell r="U219">
            <v>8978.68</v>
          </cell>
          <cell r="V219">
            <v>761648</v>
          </cell>
          <cell r="W219">
            <v>8183.6</v>
          </cell>
          <cell r="X219">
            <v>0</v>
          </cell>
          <cell r="Y219">
            <v>0</v>
          </cell>
          <cell r="Z219">
            <v>8183.6</v>
          </cell>
          <cell r="AA219">
            <v>0</v>
          </cell>
          <cell r="AB219">
            <v>0</v>
          </cell>
          <cell r="AC219">
            <v>8978.68</v>
          </cell>
          <cell r="AD219">
            <v>0</v>
          </cell>
          <cell r="AE219">
            <v>0</v>
          </cell>
          <cell r="AF219">
            <v>819664</v>
          </cell>
          <cell r="AG219">
            <v>8978.68</v>
          </cell>
          <cell r="AH219">
            <v>1.32039</v>
          </cell>
          <cell r="AI219">
            <v>1.3864000000000001</v>
          </cell>
          <cell r="AJ219">
            <v>0.86560000000000004</v>
          </cell>
          <cell r="AK219">
            <v>1.6016999999999999</v>
          </cell>
          <cell r="AL219">
            <v>1.7790999999999999</v>
          </cell>
          <cell r="AM219">
            <v>0</v>
          </cell>
          <cell r="AN219" t="str">
            <v/>
          </cell>
          <cell r="AO219">
            <v>1.6016999999999999</v>
          </cell>
          <cell r="AP219">
            <v>1.7790999999999999</v>
          </cell>
          <cell r="AQ219">
            <v>0</v>
          </cell>
          <cell r="AR219">
            <v>0</v>
          </cell>
          <cell r="AS219">
            <v>819664</v>
          </cell>
          <cell r="AT219">
            <v>4</v>
          </cell>
          <cell r="AU219">
            <v>23664</v>
          </cell>
          <cell r="AV219">
            <v>796000</v>
          </cell>
          <cell r="AW219">
            <v>0</v>
          </cell>
          <cell r="AX219">
            <v>0</v>
          </cell>
          <cell r="AY219" t="str">
            <v xml:space="preserve"> ||</v>
          </cell>
          <cell r="AZ219">
            <v>1.3864000000000001</v>
          </cell>
          <cell r="BA219">
            <v>1.6016999999999999</v>
          </cell>
          <cell r="BB219">
            <v>1.7790999999999999</v>
          </cell>
          <cell r="BC219">
            <v>0</v>
          </cell>
          <cell r="BD219">
            <v>1.32039</v>
          </cell>
          <cell r="BE219">
            <v>2.5100000000000001E-2</v>
          </cell>
          <cell r="BF219">
            <v>0</v>
          </cell>
        </row>
        <row r="220">
          <cell r="A220" t="str">
            <v>T207</v>
          </cell>
          <cell r="B220" t="str">
            <v>Topsham</v>
          </cell>
          <cell r="E220" t="str">
            <v>Orange</v>
          </cell>
          <cell r="F220">
            <v>27</v>
          </cell>
          <cell r="H220">
            <v>2172840</v>
          </cell>
          <cell r="I220">
            <v>0</v>
          </cell>
          <cell r="J220">
            <v>0</v>
          </cell>
          <cell r="K220">
            <v>0</v>
          </cell>
          <cell r="L220">
            <v>2172840</v>
          </cell>
          <cell r="M220">
            <v>489077</v>
          </cell>
          <cell r="N220">
            <v>1683763</v>
          </cell>
          <cell r="O220">
            <v>202.11</v>
          </cell>
          <cell r="P220">
            <v>7.39</v>
          </cell>
          <cell r="Q220">
            <v>43719</v>
          </cell>
          <cell r="R220">
            <v>0</v>
          </cell>
          <cell r="S220">
            <v>0</v>
          </cell>
          <cell r="T220">
            <v>1683763</v>
          </cell>
          <cell r="U220">
            <v>8330.92</v>
          </cell>
          <cell r="V220">
            <v>1764731</v>
          </cell>
          <cell r="W220">
            <v>8510.4699999999993</v>
          </cell>
          <cell r="X220">
            <v>56053</v>
          </cell>
          <cell r="Y220">
            <v>270.32</v>
          </cell>
          <cell r="Z220">
            <v>8240.15</v>
          </cell>
          <cell r="AA220">
            <v>39168</v>
          </cell>
          <cell r="AB220">
            <v>193.8</v>
          </cell>
          <cell r="AC220">
            <v>8137.12</v>
          </cell>
          <cell r="AD220">
            <v>0</v>
          </cell>
          <cell r="AE220">
            <v>0</v>
          </cell>
          <cell r="AF220">
            <v>1683763</v>
          </cell>
          <cell r="AG220">
            <v>8330.92</v>
          </cell>
          <cell r="AH220">
            <v>1.2251399999999999</v>
          </cell>
          <cell r="AI220">
            <v>1.2864</v>
          </cell>
          <cell r="AJ220">
            <v>0.8226</v>
          </cell>
          <cell r="AK220">
            <v>1.5638000000000001</v>
          </cell>
          <cell r="AL220">
            <v>1.8721000000000001</v>
          </cell>
          <cell r="AM220">
            <v>0</v>
          </cell>
          <cell r="AN220" t="str">
            <v/>
          </cell>
          <cell r="AO220">
            <v>1.5638000000000001</v>
          </cell>
          <cell r="AP220">
            <v>1.8721000000000001</v>
          </cell>
          <cell r="AQ220">
            <v>0</v>
          </cell>
          <cell r="AR220">
            <v>0</v>
          </cell>
          <cell r="AS220">
            <v>1683763</v>
          </cell>
          <cell r="AT220">
            <v>7.39</v>
          </cell>
          <cell r="AU220">
            <v>43719</v>
          </cell>
          <cell r="AV220">
            <v>1640044</v>
          </cell>
          <cell r="AW220">
            <v>0</v>
          </cell>
          <cell r="AX220">
            <v>0</v>
          </cell>
          <cell r="AY220" t="str">
            <v xml:space="preserve"> ||</v>
          </cell>
          <cell r="AZ220">
            <v>1.2864</v>
          </cell>
          <cell r="BA220">
            <v>1.5638000000000001</v>
          </cell>
          <cell r="BB220">
            <v>1.8721000000000001</v>
          </cell>
          <cell r="BC220">
            <v>0</v>
          </cell>
          <cell r="BD220">
            <v>1.2251399999999999</v>
          </cell>
          <cell r="BE220">
            <v>2.3300000000000001E-2</v>
          </cell>
          <cell r="BF220">
            <v>0</v>
          </cell>
        </row>
        <row r="221">
          <cell r="A221" t="str">
            <v>T208</v>
          </cell>
          <cell r="B221" t="str">
            <v>Townshend</v>
          </cell>
          <cell r="E221" t="str">
            <v>Windham</v>
          </cell>
          <cell r="F221">
            <v>46</v>
          </cell>
          <cell r="H221">
            <v>1971540</v>
          </cell>
          <cell r="I221">
            <v>0</v>
          </cell>
          <cell r="J221">
            <v>0</v>
          </cell>
          <cell r="K221">
            <v>0</v>
          </cell>
          <cell r="L221">
            <v>1971540</v>
          </cell>
          <cell r="M221">
            <v>281094</v>
          </cell>
          <cell r="N221">
            <v>1690446</v>
          </cell>
          <cell r="O221">
            <v>175.63</v>
          </cell>
          <cell r="P221">
            <v>4.71</v>
          </cell>
          <cell r="Q221">
            <v>27864</v>
          </cell>
          <cell r="R221">
            <v>0</v>
          </cell>
          <cell r="S221">
            <v>0</v>
          </cell>
          <cell r="T221">
            <v>1690446</v>
          </cell>
          <cell r="U221">
            <v>9625.0400000000009</v>
          </cell>
          <cell r="V221">
            <v>1742959</v>
          </cell>
          <cell r="W221">
            <v>10012.98</v>
          </cell>
          <cell r="X221">
            <v>78717</v>
          </cell>
          <cell r="Y221">
            <v>452.21</v>
          </cell>
          <cell r="Z221">
            <v>9560.77</v>
          </cell>
          <cell r="AA221">
            <v>71880</v>
          </cell>
          <cell r="AB221">
            <v>409.27</v>
          </cell>
          <cell r="AC221">
            <v>9215.77</v>
          </cell>
          <cell r="AD221">
            <v>0</v>
          </cell>
          <cell r="AE221">
            <v>0</v>
          </cell>
          <cell r="AF221">
            <v>1690446</v>
          </cell>
          <cell r="AG221">
            <v>9625.0400000000009</v>
          </cell>
          <cell r="AH221">
            <v>1.4154500000000001</v>
          </cell>
          <cell r="AI221">
            <v>1.4862</v>
          </cell>
          <cell r="AJ221">
            <v>0.85309999999999997</v>
          </cell>
          <cell r="AK221">
            <v>1.7421</v>
          </cell>
          <cell r="AL221">
            <v>1.8051999999999999</v>
          </cell>
          <cell r="AM221">
            <v>0</v>
          </cell>
          <cell r="AN221" t="str">
            <v/>
          </cell>
          <cell r="AO221">
            <v>1.7421</v>
          </cell>
          <cell r="AP221">
            <v>1.8051999999999999</v>
          </cell>
          <cell r="AQ221">
            <v>0</v>
          </cell>
          <cell r="AR221">
            <v>0</v>
          </cell>
          <cell r="AS221">
            <v>1690446</v>
          </cell>
          <cell r="AT221">
            <v>4.71</v>
          </cell>
          <cell r="AU221">
            <v>27864</v>
          </cell>
          <cell r="AV221">
            <v>1662582</v>
          </cell>
          <cell r="AW221">
            <v>0</v>
          </cell>
          <cell r="AX221">
            <v>0</v>
          </cell>
          <cell r="AY221" t="str">
            <v xml:space="preserve"> ||</v>
          </cell>
          <cell r="AZ221">
            <v>1.4862</v>
          </cell>
          <cell r="BA221">
            <v>1.7421</v>
          </cell>
          <cell r="BB221">
            <v>1.8051999999999999</v>
          </cell>
          <cell r="BC221">
            <v>0</v>
          </cell>
          <cell r="BD221">
            <v>1.4154500000000001</v>
          </cell>
          <cell r="BE221">
            <v>2.69E-2</v>
          </cell>
          <cell r="BF221">
            <v>0</v>
          </cell>
        </row>
        <row r="222">
          <cell r="A222" t="str">
            <v>T209</v>
          </cell>
          <cell r="B222" t="str">
            <v>Troy</v>
          </cell>
          <cell r="E222" t="str">
            <v>Orleans</v>
          </cell>
          <cell r="F222">
            <v>31</v>
          </cell>
          <cell r="H222">
            <v>2781066</v>
          </cell>
          <cell r="I222">
            <v>0</v>
          </cell>
          <cell r="J222">
            <v>0</v>
          </cell>
          <cell r="K222">
            <v>0</v>
          </cell>
          <cell r="L222">
            <v>2781066</v>
          </cell>
          <cell r="M222">
            <v>570598</v>
          </cell>
          <cell r="N222">
            <v>2210468</v>
          </cell>
          <cell r="O222">
            <v>289.44</v>
          </cell>
          <cell r="P222">
            <v>19.71</v>
          </cell>
          <cell r="Q222">
            <v>116604</v>
          </cell>
          <cell r="R222">
            <v>0</v>
          </cell>
          <cell r="S222">
            <v>0</v>
          </cell>
          <cell r="T222">
            <v>2210468</v>
          </cell>
          <cell r="U222">
            <v>7637.05</v>
          </cell>
          <cell r="V222">
            <v>2197717</v>
          </cell>
          <cell r="W222">
            <v>7829.14</v>
          </cell>
          <cell r="X222">
            <v>13935</v>
          </cell>
          <cell r="Y222">
            <v>49.64</v>
          </cell>
          <cell r="Z222">
            <v>7779.5</v>
          </cell>
          <cell r="AA222">
            <v>13152</v>
          </cell>
          <cell r="AB222">
            <v>45.44</v>
          </cell>
          <cell r="AC222">
            <v>7591.61</v>
          </cell>
          <cell r="AD222">
            <v>0</v>
          </cell>
          <cell r="AE222">
            <v>0</v>
          </cell>
          <cell r="AF222">
            <v>2210468</v>
          </cell>
          <cell r="AG222">
            <v>7637.05</v>
          </cell>
          <cell r="AH222">
            <v>1.1231</v>
          </cell>
          <cell r="AI222">
            <v>1.1793</v>
          </cell>
          <cell r="AJ222">
            <v>0.92400000000000004</v>
          </cell>
          <cell r="AK222">
            <v>1.2763</v>
          </cell>
          <cell r="AL222">
            <v>1.6667000000000001</v>
          </cell>
          <cell r="AM222">
            <v>0</v>
          </cell>
          <cell r="AN222" t="str">
            <v/>
          </cell>
          <cell r="AO222">
            <v>1.2763</v>
          </cell>
          <cell r="AP222">
            <v>1.6667000000000001</v>
          </cell>
          <cell r="AQ222">
            <v>0</v>
          </cell>
          <cell r="AR222">
            <v>0</v>
          </cell>
          <cell r="AS222">
            <v>2210468</v>
          </cell>
          <cell r="AT222">
            <v>19.71</v>
          </cell>
          <cell r="AU222">
            <v>116604</v>
          </cell>
          <cell r="AV222">
            <v>2093864</v>
          </cell>
          <cell r="AW222">
            <v>0</v>
          </cell>
          <cell r="AX222">
            <v>0</v>
          </cell>
          <cell r="AY222" t="str">
            <v xml:space="preserve"> ||</v>
          </cell>
          <cell r="AZ222">
            <v>1.1793</v>
          </cell>
          <cell r="BA222">
            <v>1.2763</v>
          </cell>
          <cell r="BB222">
            <v>1.6667000000000001</v>
          </cell>
          <cell r="BC222">
            <v>0</v>
          </cell>
          <cell r="BD222">
            <v>1.1231</v>
          </cell>
          <cell r="BE222">
            <v>2.1299999999999999E-2</v>
          </cell>
          <cell r="BF222">
            <v>0</v>
          </cell>
        </row>
        <row r="223">
          <cell r="A223" t="str">
            <v>T210</v>
          </cell>
          <cell r="B223" t="str">
            <v>Tunbridge</v>
          </cell>
          <cell r="E223" t="str">
            <v>Orange</v>
          </cell>
          <cell r="F223">
            <v>30</v>
          </cell>
          <cell r="H223">
            <v>2158065</v>
          </cell>
          <cell r="I223">
            <v>0</v>
          </cell>
          <cell r="J223">
            <v>0</v>
          </cell>
          <cell r="K223">
            <v>0</v>
          </cell>
          <cell r="L223">
            <v>2158065</v>
          </cell>
          <cell r="M223">
            <v>425445</v>
          </cell>
          <cell r="N223">
            <v>1732620</v>
          </cell>
          <cell r="O223">
            <v>214.64</v>
          </cell>
          <cell r="P223">
            <v>4.0199999999999996</v>
          </cell>
          <cell r="Q223">
            <v>23782</v>
          </cell>
          <cell r="R223">
            <v>0</v>
          </cell>
          <cell r="S223">
            <v>0</v>
          </cell>
          <cell r="T223">
            <v>1732620</v>
          </cell>
          <cell r="U223">
            <v>8072.21</v>
          </cell>
          <cell r="V223">
            <v>1773801</v>
          </cell>
          <cell r="W223">
            <v>8219.27</v>
          </cell>
          <cell r="X223">
            <v>97818</v>
          </cell>
          <cell r="Y223">
            <v>453.26</v>
          </cell>
          <cell r="Z223">
            <v>7766.01</v>
          </cell>
          <cell r="AA223">
            <v>92884</v>
          </cell>
          <cell r="AB223">
            <v>432.74</v>
          </cell>
          <cell r="AC223">
            <v>7639.47</v>
          </cell>
          <cell r="AD223">
            <v>0</v>
          </cell>
          <cell r="AE223">
            <v>0</v>
          </cell>
          <cell r="AF223">
            <v>1732620</v>
          </cell>
          <cell r="AG223">
            <v>8072.21</v>
          </cell>
          <cell r="AH223">
            <v>1.18709</v>
          </cell>
          <cell r="AI223">
            <v>1.2464</v>
          </cell>
          <cell r="AJ223">
            <v>0.99230000000000007</v>
          </cell>
          <cell r="AK223">
            <v>1.2561</v>
          </cell>
          <cell r="AL223">
            <v>1.552</v>
          </cell>
          <cell r="AM223">
            <v>0</v>
          </cell>
          <cell r="AN223" t="str">
            <v/>
          </cell>
          <cell r="AO223">
            <v>1.2561</v>
          </cell>
          <cell r="AP223">
            <v>1.552</v>
          </cell>
          <cell r="AQ223">
            <v>0</v>
          </cell>
          <cell r="AR223">
            <v>0</v>
          </cell>
          <cell r="AS223">
            <v>1732620</v>
          </cell>
          <cell r="AT223">
            <v>4.0199999999999996</v>
          </cell>
          <cell r="AU223">
            <v>23782</v>
          </cell>
          <cell r="AV223">
            <v>1708838</v>
          </cell>
          <cell r="AW223">
            <v>0</v>
          </cell>
          <cell r="AX223">
            <v>0</v>
          </cell>
          <cell r="AY223" t="str">
            <v xml:space="preserve"> ||</v>
          </cell>
          <cell r="AZ223">
            <v>1.2464</v>
          </cell>
          <cell r="BA223">
            <v>1.2561</v>
          </cell>
          <cell r="BB223">
            <v>1.552</v>
          </cell>
          <cell r="BC223">
            <v>0</v>
          </cell>
          <cell r="BD223">
            <v>1.18709</v>
          </cell>
          <cell r="BE223">
            <v>2.2599999999999999E-2</v>
          </cell>
          <cell r="BF223">
            <v>0</v>
          </cell>
        </row>
        <row r="224">
          <cell r="A224" t="str">
            <v>T211</v>
          </cell>
          <cell r="B224" t="str">
            <v>Underhill ID</v>
          </cell>
          <cell r="E224" t="str">
            <v>Chittenden</v>
          </cell>
          <cell r="F224">
            <v>12</v>
          </cell>
          <cell r="H224">
            <v>3883537</v>
          </cell>
          <cell r="I224">
            <v>0</v>
          </cell>
          <cell r="J224">
            <v>0</v>
          </cell>
          <cell r="K224">
            <v>0</v>
          </cell>
          <cell r="L224">
            <v>3883537</v>
          </cell>
          <cell r="M224">
            <v>562897</v>
          </cell>
          <cell r="N224">
            <v>3320640</v>
          </cell>
          <cell r="O224">
            <v>386.64</v>
          </cell>
          <cell r="P224">
            <v>4.47</v>
          </cell>
          <cell r="Q224">
            <v>26445</v>
          </cell>
          <cell r="R224">
            <v>0</v>
          </cell>
          <cell r="S224">
            <v>0</v>
          </cell>
          <cell r="T224">
            <v>3320640</v>
          </cell>
          <cell r="U224">
            <v>8588.4500000000007</v>
          </cell>
          <cell r="V224">
            <v>3071297</v>
          </cell>
          <cell r="W224">
            <v>8212.9</v>
          </cell>
          <cell r="X224">
            <v>110837.91</v>
          </cell>
          <cell r="Y224">
            <v>296.39</v>
          </cell>
          <cell r="Z224">
            <v>7916.51</v>
          </cell>
          <cell r="AA224">
            <v>114367</v>
          </cell>
          <cell r="AB224">
            <v>295.8</v>
          </cell>
          <cell r="AC224">
            <v>8292.65</v>
          </cell>
          <cell r="AD224">
            <v>0</v>
          </cell>
          <cell r="AE224">
            <v>0</v>
          </cell>
          <cell r="AF224">
            <v>3320640</v>
          </cell>
          <cell r="AG224">
            <v>8588.4500000000007</v>
          </cell>
          <cell r="AH224">
            <v>1.26301</v>
          </cell>
          <cell r="AI224">
            <v>1.3262</v>
          </cell>
          <cell r="AJ224">
            <v>0.73670000000000002</v>
          </cell>
          <cell r="AK224">
            <v>1.8002</v>
          </cell>
          <cell r="AL224">
            <v>2.0903999999999998</v>
          </cell>
          <cell r="AM224">
            <v>0</v>
          </cell>
          <cell r="AN224" t="str">
            <v/>
          </cell>
          <cell r="AO224" t="str">
            <v>NA</v>
          </cell>
          <cell r="AP224" t="str">
            <v>NA</v>
          </cell>
          <cell r="AQ224">
            <v>1</v>
          </cell>
          <cell r="AR224">
            <v>1</v>
          </cell>
          <cell r="AS224">
            <v>3320640</v>
          </cell>
          <cell r="AT224">
            <v>4.47</v>
          </cell>
          <cell r="AU224">
            <v>26445</v>
          </cell>
          <cell r="AV224">
            <v>3294195</v>
          </cell>
          <cell r="AW224">
            <v>0</v>
          </cell>
          <cell r="AX224">
            <v>0</v>
          </cell>
          <cell r="AY224" t="str">
            <v xml:space="preserve"> ||</v>
          </cell>
          <cell r="AZ224">
            <v>1.3262</v>
          </cell>
          <cell r="BA224" t="str">
            <v>NA</v>
          </cell>
          <cell r="BB224" t="str">
            <v>NA</v>
          </cell>
          <cell r="BC224">
            <v>0</v>
          </cell>
          <cell r="BD224">
            <v>1.26301</v>
          </cell>
          <cell r="BE224">
            <v>2.4E-2</v>
          </cell>
          <cell r="BF224">
            <v>0</v>
          </cell>
        </row>
        <row r="225">
          <cell r="A225" t="str">
            <v>T212</v>
          </cell>
          <cell r="B225" t="str">
            <v>Underhill Town</v>
          </cell>
          <cell r="E225" t="str">
            <v>Chittenden</v>
          </cell>
          <cell r="F225">
            <v>12</v>
          </cell>
          <cell r="H225">
            <v>4822599</v>
          </cell>
          <cell r="I225">
            <v>0</v>
          </cell>
          <cell r="J225">
            <v>0</v>
          </cell>
          <cell r="K225">
            <v>0</v>
          </cell>
          <cell r="L225">
            <v>4822599</v>
          </cell>
          <cell r="M225">
            <v>543907</v>
          </cell>
          <cell r="N225">
            <v>4278692</v>
          </cell>
          <cell r="O225">
            <v>493.67</v>
          </cell>
          <cell r="P225">
            <v>9.92</v>
          </cell>
          <cell r="Q225">
            <v>58687</v>
          </cell>
          <cell r="R225">
            <v>0</v>
          </cell>
          <cell r="S225">
            <v>0</v>
          </cell>
          <cell r="T225">
            <v>4278692</v>
          </cell>
          <cell r="U225">
            <v>8667.11</v>
          </cell>
          <cell r="V225">
            <v>4179877</v>
          </cell>
          <cell r="W225">
            <v>8170.68</v>
          </cell>
          <cell r="X225">
            <v>117278.89</v>
          </cell>
          <cell r="Y225">
            <v>229.25</v>
          </cell>
          <cell r="Z225">
            <v>7941.43</v>
          </cell>
          <cell r="AA225">
            <v>109890</v>
          </cell>
          <cell r="AB225">
            <v>222.6</v>
          </cell>
          <cell r="AC225">
            <v>8444.51</v>
          </cell>
          <cell r="AD225">
            <v>0</v>
          </cell>
          <cell r="AE225">
            <v>0</v>
          </cell>
          <cell r="AF225">
            <v>4278692</v>
          </cell>
          <cell r="AG225">
            <v>8667.11</v>
          </cell>
          <cell r="AH225">
            <v>1.27458</v>
          </cell>
          <cell r="AI225">
            <v>1.3383</v>
          </cell>
          <cell r="AJ225">
            <v>0.80680000000000007</v>
          </cell>
          <cell r="AK225">
            <v>1.6588000000000001</v>
          </cell>
          <cell r="AL225">
            <v>1.9088000000000001</v>
          </cell>
          <cell r="AM225">
            <v>0</v>
          </cell>
          <cell r="AN225" t="str">
            <v/>
          </cell>
          <cell r="AO225">
            <v>1.6588000000000001</v>
          </cell>
          <cell r="AP225">
            <v>1.9088000000000001</v>
          </cell>
          <cell r="AQ225">
            <v>0</v>
          </cell>
          <cell r="AR225">
            <v>0</v>
          </cell>
          <cell r="AS225">
            <v>4278692</v>
          </cell>
          <cell r="AT225">
            <v>9.92</v>
          </cell>
          <cell r="AU225">
            <v>58687</v>
          </cell>
          <cell r="AV225">
            <v>4220005</v>
          </cell>
          <cell r="AW225">
            <v>0</v>
          </cell>
          <cell r="AX225">
            <v>0</v>
          </cell>
          <cell r="AY225" t="str">
            <v xml:space="preserve"> ||</v>
          </cell>
          <cell r="AZ225">
            <v>1.3383</v>
          </cell>
          <cell r="BA225">
            <v>1.6588000000000001</v>
          </cell>
          <cell r="BB225">
            <v>1.9088000000000001</v>
          </cell>
          <cell r="BC225">
            <v>0</v>
          </cell>
          <cell r="BD225">
            <v>1.27458</v>
          </cell>
          <cell r="BE225">
            <v>2.4199999999999999E-2</v>
          </cell>
          <cell r="BF225">
            <v>0</v>
          </cell>
        </row>
        <row r="226">
          <cell r="A226" t="str">
            <v>T213</v>
          </cell>
          <cell r="B226" t="str">
            <v>Vergennes ID</v>
          </cell>
          <cell r="E226" t="str">
            <v>Addison</v>
          </cell>
          <cell r="F226">
            <v>2</v>
          </cell>
          <cell r="H226">
            <v>4604470</v>
          </cell>
          <cell r="I226">
            <v>0</v>
          </cell>
          <cell r="J226">
            <v>0</v>
          </cell>
          <cell r="K226">
            <v>0</v>
          </cell>
          <cell r="L226">
            <v>4604470</v>
          </cell>
          <cell r="M226">
            <v>309261</v>
          </cell>
          <cell r="N226">
            <v>4295209</v>
          </cell>
          <cell r="O226">
            <v>434.1</v>
          </cell>
          <cell r="P226">
            <v>9.93</v>
          </cell>
          <cell r="Q226">
            <v>58746</v>
          </cell>
          <cell r="R226">
            <v>0</v>
          </cell>
          <cell r="S226">
            <v>0</v>
          </cell>
          <cell r="T226">
            <v>4295209</v>
          </cell>
          <cell r="U226">
            <v>9894.52</v>
          </cell>
          <cell r="V226">
            <v>3966862</v>
          </cell>
          <cell r="W226">
            <v>9149.2999999999993</v>
          </cell>
          <cell r="X226">
            <v>317960.02</v>
          </cell>
          <cell r="Y226">
            <v>733.35</v>
          </cell>
          <cell r="Z226">
            <v>8415.9500000000007</v>
          </cell>
          <cell r="AA226">
            <v>60590</v>
          </cell>
          <cell r="AB226">
            <v>139.58000000000001</v>
          </cell>
          <cell r="AC226">
            <v>9754.94</v>
          </cell>
          <cell r="AD226">
            <v>0</v>
          </cell>
          <cell r="AE226">
            <v>0</v>
          </cell>
          <cell r="AF226">
            <v>4295209</v>
          </cell>
          <cell r="AG226">
            <v>9894.52</v>
          </cell>
          <cell r="AH226">
            <v>1.4550799999999999</v>
          </cell>
          <cell r="AI226">
            <v>1.5278</v>
          </cell>
          <cell r="AJ226">
            <v>0.79430000000000012</v>
          </cell>
          <cell r="AK226">
            <v>1.9235</v>
          </cell>
          <cell r="AL226">
            <v>1.9388000000000001</v>
          </cell>
          <cell r="AM226">
            <v>0</v>
          </cell>
          <cell r="AN226" t="str">
            <v/>
          </cell>
          <cell r="AO226">
            <v>1.9235</v>
          </cell>
          <cell r="AP226">
            <v>1.9388000000000001</v>
          </cell>
          <cell r="AQ226">
            <v>0</v>
          </cell>
          <cell r="AR226">
            <v>0</v>
          </cell>
          <cell r="AS226">
            <v>4295209</v>
          </cell>
          <cell r="AT226">
            <v>9.93</v>
          </cell>
          <cell r="AU226">
            <v>58746</v>
          </cell>
          <cell r="AV226">
            <v>4236463</v>
          </cell>
          <cell r="AW226">
            <v>0</v>
          </cell>
          <cell r="AX226">
            <v>0</v>
          </cell>
          <cell r="AY226" t="str">
            <v xml:space="preserve"> ||</v>
          </cell>
          <cell r="AZ226">
            <v>1.5278</v>
          </cell>
          <cell r="BA226">
            <v>1.9235</v>
          </cell>
          <cell r="BB226">
            <v>1.9388000000000001</v>
          </cell>
          <cell r="BC226">
            <v>0</v>
          </cell>
          <cell r="BD226">
            <v>1.4550799999999999</v>
          </cell>
          <cell r="BE226">
            <v>2.76E-2</v>
          </cell>
          <cell r="BF226">
            <v>0</v>
          </cell>
        </row>
        <row r="227">
          <cell r="A227" t="str">
            <v>T214</v>
          </cell>
          <cell r="B227" t="str">
            <v>Vernon</v>
          </cell>
          <cell r="E227" t="str">
            <v>Windham</v>
          </cell>
          <cell r="F227">
            <v>48</v>
          </cell>
          <cell r="H227">
            <v>5301379</v>
          </cell>
          <cell r="I227">
            <v>0</v>
          </cell>
          <cell r="J227">
            <v>0</v>
          </cell>
          <cell r="K227">
            <v>0</v>
          </cell>
          <cell r="L227">
            <v>5301379</v>
          </cell>
          <cell r="M227">
            <v>770616</v>
          </cell>
          <cell r="N227">
            <v>4530763</v>
          </cell>
          <cell r="O227">
            <v>419.49</v>
          </cell>
          <cell r="P227">
            <v>10.74</v>
          </cell>
          <cell r="Q227">
            <v>63538</v>
          </cell>
          <cell r="R227">
            <v>0</v>
          </cell>
          <cell r="S227">
            <v>0</v>
          </cell>
          <cell r="T227">
            <v>4530763</v>
          </cell>
          <cell r="U227">
            <v>10800.65</v>
          </cell>
          <cell r="V227">
            <v>3984772</v>
          </cell>
          <cell r="W227">
            <v>9624.82</v>
          </cell>
          <cell r="X227">
            <v>125595</v>
          </cell>
          <cell r="Y227">
            <v>303.36</v>
          </cell>
          <cell r="Z227">
            <v>9321.4599999999991</v>
          </cell>
          <cell r="AA227">
            <v>260904</v>
          </cell>
          <cell r="AB227">
            <v>621.96</v>
          </cell>
          <cell r="AC227">
            <v>10178.69</v>
          </cell>
          <cell r="AD227">
            <v>0</v>
          </cell>
          <cell r="AE227">
            <v>0</v>
          </cell>
          <cell r="AF227">
            <v>4530763</v>
          </cell>
          <cell r="AG227">
            <v>10800.65</v>
          </cell>
          <cell r="AH227">
            <v>1.58833</v>
          </cell>
          <cell r="AI227">
            <v>1.2547999999999999</v>
          </cell>
          <cell r="AJ227">
            <v>0.90139999999999998</v>
          </cell>
          <cell r="AK227">
            <v>1.3920999999999999</v>
          </cell>
          <cell r="AL227">
            <v>1.2868999999999999</v>
          </cell>
          <cell r="AM227">
            <v>0</v>
          </cell>
          <cell r="AN227" t="str">
            <v/>
          </cell>
          <cell r="AO227">
            <v>1.3920999999999999</v>
          </cell>
          <cell r="AP227">
            <v>1.2868999999999999</v>
          </cell>
          <cell r="AQ227">
            <v>0</v>
          </cell>
          <cell r="AR227">
            <v>0</v>
          </cell>
          <cell r="AS227">
            <v>4530763</v>
          </cell>
          <cell r="AT227">
            <v>10.74</v>
          </cell>
          <cell r="AU227">
            <v>63538</v>
          </cell>
          <cell r="AV227">
            <v>4467225</v>
          </cell>
          <cell r="AW227">
            <v>0</v>
          </cell>
          <cell r="AX227">
            <v>0</v>
          </cell>
          <cell r="AY227" t="str">
            <v xml:space="preserve"> ||</v>
          </cell>
          <cell r="AZ227">
            <v>1.2547999999999999</v>
          </cell>
          <cell r="BA227">
            <v>1.3920999999999999</v>
          </cell>
          <cell r="BB227">
            <v>1.2868999999999999</v>
          </cell>
          <cell r="BC227">
            <v>0</v>
          </cell>
          <cell r="BD227">
            <v>1.58833</v>
          </cell>
          <cell r="BE227">
            <v>3.0200000000000001E-2</v>
          </cell>
          <cell r="BF227">
            <v>0</v>
          </cell>
        </row>
        <row r="228">
          <cell r="A228" t="str">
            <v>T215</v>
          </cell>
          <cell r="B228" t="str">
            <v>Vershire</v>
          </cell>
          <cell r="E228" t="str">
            <v>Orange</v>
          </cell>
          <cell r="F228">
            <v>62</v>
          </cell>
          <cell r="H228">
            <v>1559168</v>
          </cell>
          <cell r="I228">
            <v>0</v>
          </cell>
          <cell r="J228">
            <v>0</v>
          </cell>
          <cell r="K228">
            <v>0</v>
          </cell>
          <cell r="L228">
            <v>1559168</v>
          </cell>
          <cell r="M228">
            <v>236477</v>
          </cell>
          <cell r="N228">
            <v>1322691</v>
          </cell>
          <cell r="O228">
            <v>113</v>
          </cell>
          <cell r="P228">
            <v>4.75</v>
          </cell>
          <cell r="Q228">
            <v>28101</v>
          </cell>
          <cell r="R228">
            <v>0</v>
          </cell>
          <cell r="S228">
            <v>0</v>
          </cell>
          <cell r="T228">
            <v>1322691</v>
          </cell>
          <cell r="U228">
            <v>11705.23</v>
          </cell>
          <cell r="V228">
            <v>1135846</v>
          </cell>
          <cell r="W228">
            <v>9699.7999999999993</v>
          </cell>
          <cell r="X228">
            <v>183970</v>
          </cell>
          <cell r="Y228">
            <v>1571.05</v>
          </cell>
          <cell r="Z228">
            <v>8128.75</v>
          </cell>
          <cell r="AA228">
            <v>171291</v>
          </cell>
          <cell r="AB228">
            <v>1515.85</v>
          </cell>
          <cell r="AC228">
            <v>10189.379999999999</v>
          </cell>
          <cell r="AD228">
            <v>0</v>
          </cell>
          <cell r="AE228">
            <v>0</v>
          </cell>
          <cell r="AF228">
            <v>1322691</v>
          </cell>
          <cell r="AG228">
            <v>11705.23</v>
          </cell>
          <cell r="AH228">
            <v>1.72136</v>
          </cell>
          <cell r="AI228">
            <v>1.8073999999999999</v>
          </cell>
          <cell r="AJ228">
            <v>0.91020000000000001</v>
          </cell>
          <cell r="AK228">
            <v>1.9857</v>
          </cell>
          <cell r="AL228">
            <v>1.6919</v>
          </cell>
          <cell r="AM228">
            <v>0</v>
          </cell>
          <cell r="AN228" t="str">
            <v/>
          </cell>
          <cell r="AO228">
            <v>1.9857</v>
          </cell>
          <cell r="AP228">
            <v>1.6919</v>
          </cell>
          <cell r="AQ228">
            <v>0</v>
          </cell>
          <cell r="AR228">
            <v>0</v>
          </cell>
          <cell r="AS228">
            <v>1322691</v>
          </cell>
          <cell r="AT228">
            <v>4.75</v>
          </cell>
          <cell r="AU228">
            <v>28101</v>
          </cell>
          <cell r="AV228">
            <v>1294590</v>
          </cell>
          <cell r="AW228">
            <v>0</v>
          </cell>
          <cell r="AX228">
            <v>0</v>
          </cell>
          <cell r="AY228" t="str">
            <v xml:space="preserve"> ||</v>
          </cell>
          <cell r="AZ228">
            <v>1.8073999999999999</v>
          </cell>
          <cell r="BA228">
            <v>1.9857</v>
          </cell>
          <cell r="BB228">
            <v>1.6919</v>
          </cell>
          <cell r="BC228">
            <v>0</v>
          </cell>
          <cell r="BD228">
            <v>1.72136</v>
          </cell>
          <cell r="BE228">
            <v>3.27E-2</v>
          </cell>
          <cell r="BF228">
            <v>0</v>
          </cell>
        </row>
        <row r="229">
          <cell r="A229" t="str">
            <v>T216</v>
          </cell>
          <cell r="B229" t="str">
            <v>Victory</v>
          </cell>
          <cell r="E229" t="str">
            <v>Essex</v>
          </cell>
          <cell r="F229">
            <v>18</v>
          </cell>
          <cell r="H229">
            <v>56626</v>
          </cell>
          <cell r="I229">
            <v>0</v>
          </cell>
          <cell r="J229">
            <v>0</v>
          </cell>
          <cell r="K229">
            <v>0</v>
          </cell>
          <cell r="L229">
            <v>56626</v>
          </cell>
          <cell r="M229">
            <v>700</v>
          </cell>
          <cell r="N229">
            <v>55926</v>
          </cell>
          <cell r="O229">
            <v>8.3800000000000008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55926</v>
          </cell>
          <cell r="U229">
            <v>6673.75</v>
          </cell>
          <cell r="V229">
            <v>50430</v>
          </cell>
          <cell r="W229">
            <v>5809.91</v>
          </cell>
          <cell r="X229">
            <v>0</v>
          </cell>
          <cell r="Y229">
            <v>0</v>
          </cell>
          <cell r="Z229">
            <v>5809.91</v>
          </cell>
          <cell r="AA229">
            <v>0</v>
          </cell>
          <cell r="AB229">
            <v>0</v>
          </cell>
          <cell r="AC229">
            <v>6673.75</v>
          </cell>
          <cell r="AD229">
            <v>0</v>
          </cell>
          <cell r="AE229">
            <v>0</v>
          </cell>
          <cell r="AF229">
            <v>55926</v>
          </cell>
          <cell r="AG229">
            <v>6673.75</v>
          </cell>
          <cell r="AH229">
            <v>1</v>
          </cell>
          <cell r="AI229">
            <v>1.05</v>
          </cell>
          <cell r="AJ229">
            <v>0.9919</v>
          </cell>
          <cell r="AK229">
            <v>1.0586</v>
          </cell>
          <cell r="AL229">
            <v>1.5526</v>
          </cell>
          <cell r="AM229">
            <v>0</v>
          </cell>
          <cell r="AN229" t="str">
            <v/>
          </cell>
          <cell r="AO229">
            <v>1.0586</v>
          </cell>
          <cell r="AP229">
            <v>1.5526</v>
          </cell>
          <cell r="AQ229">
            <v>0</v>
          </cell>
          <cell r="AR229">
            <v>0</v>
          </cell>
          <cell r="AS229">
            <v>55926</v>
          </cell>
          <cell r="AT229">
            <v>0</v>
          </cell>
          <cell r="AU229">
            <v>0</v>
          </cell>
          <cell r="AV229">
            <v>55926</v>
          </cell>
          <cell r="AW229">
            <v>126.25</v>
          </cell>
          <cell r="AX229">
            <v>423</v>
          </cell>
          <cell r="AY229" t="str">
            <v xml:space="preserve"> ||</v>
          </cell>
          <cell r="AZ229">
            <v>1.05</v>
          </cell>
          <cell r="BA229">
            <v>1.0586</v>
          </cell>
          <cell r="BB229">
            <v>1.5526</v>
          </cell>
          <cell r="BC229">
            <v>1</v>
          </cell>
          <cell r="BD229">
            <v>1</v>
          </cell>
          <cell r="BE229">
            <v>1.9E-2</v>
          </cell>
          <cell r="BF229">
            <v>0</v>
          </cell>
        </row>
        <row r="230">
          <cell r="A230" t="str">
            <v>T217</v>
          </cell>
          <cell r="B230" t="str">
            <v>Waitsfield</v>
          </cell>
          <cell r="E230" t="str">
            <v>Washington</v>
          </cell>
          <cell r="F230">
            <v>42</v>
          </cell>
          <cell r="H230">
            <v>2922115</v>
          </cell>
          <cell r="I230">
            <v>0</v>
          </cell>
          <cell r="J230">
            <v>0</v>
          </cell>
          <cell r="K230">
            <v>0</v>
          </cell>
          <cell r="L230">
            <v>2922115</v>
          </cell>
          <cell r="M230">
            <v>377226</v>
          </cell>
          <cell r="N230">
            <v>2544889</v>
          </cell>
          <cell r="O230">
            <v>262.64999999999998</v>
          </cell>
          <cell r="P230">
            <v>0.76</v>
          </cell>
          <cell r="Q230">
            <v>4496</v>
          </cell>
          <cell r="R230">
            <v>0</v>
          </cell>
          <cell r="S230">
            <v>0</v>
          </cell>
          <cell r="T230">
            <v>2544889</v>
          </cell>
          <cell r="U230">
            <v>9689.2800000000007</v>
          </cell>
          <cell r="V230">
            <v>2330380</v>
          </cell>
          <cell r="W230">
            <v>9318.91</v>
          </cell>
          <cell r="X230">
            <v>126327.24</v>
          </cell>
          <cell r="Y230">
            <v>505.17</v>
          </cell>
          <cell r="Z230">
            <v>8813.74</v>
          </cell>
          <cell r="AA230">
            <v>129861</v>
          </cell>
          <cell r="AB230">
            <v>494.43</v>
          </cell>
          <cell r="AC230">
            <v>9194.85</v>
          </cell>
          <cell r="AD230">
            <v>0</v>
          </cell>
          <cell r="AE230">
            <v>0</v>
          </cell>
          <cell r="AF230">
            <v>2544889</v>
          </cell>
          <cell r="AG230">
            <v>9689.2800000000007</v>
          </cell>
          <cell r="AH230">
            <v>1.42489</v>
          </cell>
          <cell r="AI230">
            <v>1.4961</v>
          </cell>
          <cell r="AJ230">
            <v>0.77099999999999991</v>
          </cell>
          <cell r="AK230">
            <v>1.9404999999999999</v>
          </cell>
          <cell r="AL230">
            <v>1.9974000000000001</v>
          </cell>
          <cell r="AM230">
            <v>0</v>
          </cell>
          <cell r="AN230" t="str">
            <v/>
          </cell>
          <cell r="AO230">
            <v>1.9404999999999999</v>
          </cell>
          <cell r="AP230">
            <v>1.9974000000000001</v>
          </cell>
          <cell r="AQ230">
            <v>0</v>
          </cell>
          <cell r="AR230">
            <v>0</v>
          </cell>
          <cell r="AS230">
            <v>2544889</v>
          </cell>
          <cell r="AT230">
            <v>0.76</v>
          </cell>
          <cell r="AU230">
            <v>4496</v>
          </cell>
          <cell r="AV230">
            <v>2540393</v>
          </cell>
          <cell r="AW230">
            <v>0</v>
          </cell>
          <cell r="AX230">
            <v>0</v>
          </cell>
          <cell r="AY230" t="str">
            <v xml:space="preserve"> ||</v>
          </cell>
          <cell r="AZ230">
            <v>1.4961</v>
          </cell>
          <cell r="BA230">
            <v>1.9404999999999999</v>
          </cell>
          <cell r="BB230">
            <v>1.9974000000000001</v>
          </cell>
          <cell r="BC230">
            <v>0</v>
          </cell>
          <cell r="BD230">
            <v>1.42489</v>
          </cell>
          <cell r="BE230">
            <v>2.7099999999999999E-2</v>
          </cell>
          <cell r="BF230">
            <v>0</v>
          </cell>
        </row>
        <row r="231">
          <cell r="A231" t="str">
            <v>T218</v>
          </cell>
          <cell r="B231" t="str">
            <v>Walden</v>
          </cell>
          <cell r="E231" t="str">
            <v>Caledonia</v>
          </cell>
          <cell r="F231">
            <v>9</v>
          </cell>
          <cell r="H231">
            <v>1841662</v>
          </cell>
          <cell r="I231">
            <v>0</v>
          </cell>
          <cell r="J231">
            <v>0</v>
          </cell>
          <cell r="K231">
            <v>0</v>
          </cell>
          <cell r="L231">
            <v>1841662</v>
          </cell>
          <cell r="M231">
            <v>288205</v>
          </cell>
          <cell r="N231">
            <v>1553457</v>
          </cell>
          <cell r="O231">
            <v>174.84</v>
          </cell>
          <cell r="P231">
            <v>1</v>
          </cell>
          <cell r="Q231">
            <v>5916</v>
          </cell>
          <cell r="R231">
            <v>0</v>
          </cell>
          <cell r="S231">
            <v>0</v>
          </cell>
          <cell r="T231">
            <v>1553457</v>
          </cell>
          <cell r="U231">
            <v>8885.02</v>
          </cell>
          <cell r="V231">
            <v>1388702</v>
          </cell>
          <cell r="W231">
            <v>8254.7800000000007</v>
          </cell>
          <cell r="X231">
            <v>8</v>
          </cell>
          <cell r="Y231">
            <v>0.05</v>
          </cell>
          <cell r="Z231">
            <v>8254.73</v>
          </cell>
          <cell r="AA231">
            <v>44229</v>
          </cell>
          <cell r="AB231">
            <v>252.97</v>
          </cell>
          <cell r="AC231">
            <v>8632.0499999999993</v>
          </cell>
          <cell r="AD231">
            <v>0</v>
          </cell>
          <cell r="AE231">
            <v>0</v>
          </cell>
          <cell r="AF231">
            <v>1553457</v>
          </cell>
          <cell r="AG231">
            <v>8885.02</v>
          </cell>
          <cell r="AH231">
            <v>1.3066199999999999</v>
          </cell>
          <cell r="AI231">
            <v>1.3720000000000001</v>
          </cell>
          <cell r="AJ231">
            <v>0.86019999999999996</v>
          </cell>
          <cell r="AK231">
            <v>1.595</v>
          </cell>
          <cell r="AL231">
            <v>1.7903</v>
          </cell>
          <cell r="AM231">
            <v>0</v>
          </cell>
          <cell r="AN231" t="str">
            <v/>
          </cell>
          <cell r="AO231">
            <v>1.595</v>
          </cell>
          <cell r="AP231">
            <v>1.7903</v>
          </cell>
          <cell r="AQ231">
            <v>0</v>
          </cell>
          <cell r="AR231">
            <v>0</v>
          </cell>
          <cell r="AS231">
            <v>1553457</v>
          </cell>
          <cell r="AT231">
            <v>1</v>
          </cell>
          <cell r="AU231">
            <v>5916</v>
          </cell>
          <cell r="AV231">
            <v>1547541</v>
          </cell>
          <cell r="AW231">
            <v>0</v>
          </cell>
          <cell r="AX231">
            <v>0</v>
          </cell>
          <cell r="AY231" t="str">
            <v xml:space="preserve"> ||</v>
          </cell>
          <cell r="AZ231">
            <v>1.3720000000000001</v>
          </cell>
          <cell r="BA231">
            <v>1.595</v>
          </cell>
          <cell r="BB231">
            <v>1.7903</v>
          </cell>
          <cell r="BC231">
            <v>0</v>
          </cell>
          <cell r="BD231">
            <v>1.3066199999999999</v>
          </cell>
          <cell r="BE231">
            <v>2.4799999999999999E-2</v>
          </cell>
          <cell r="BF231">
            <v>0</v>
          </cell>
        </row>
        <row r="232">
          <cell r="A232" t="str">
            <v>T219</v>
          </cell>
          <cell r="B232" t="str">
            <v>Wallingford</v>
          </cell>
          <cell r="E232" t="str">
            <v>Rutland</v>
          </cell>
          <cell r="F232">
            <v>33</v>
          </cell>
          <cell r="H232">
            <v>4261847</v>
          </cell>
          <cell r="I232">
            <v>0</v>
          </cell>
          <cell r="J232">
            <v>0</v>
          </cell>
          <cell r="K232">
            <v>0</v>
          </cell>
          <cell r="L232">
            <v>4261847</v>
          </cell>
          <cell r="M232">
            <v>867874</v>
          </cell>
          <cell r="N232">
            <v>3393973</v>
          </cell>
          <cell r="O232">
            <v>370.13</v>
          </cell>
          <cell r="P232">
            <v>14.67</v>
          </cell>
          <cell r="Q232">
            <v>86788</v>
          </cell>
          <cell r="R232">
            <v>0</v>
          </cell>
          <cell r="S232">
            <v>0</v>
          </cell>
          <cell r="T232">
            <v>3393973</v>
          </cell>
          <cell r="U232">
            <v>9169.68</v>
          </cell>
          <cell r="V232">
            <v>3454488</v>
          </cell>
          <cell r="W232">
            <v>9006.6200000000008</v>
          </cell>
          <cell r="X232">
            <v>114881</v>
          </cell>
          <cell r="Y232">
            <v>299.52</v>
          </cell>
          <cell r="Z232">
            <v>8707.1</v>
          </cell>
          <cell r="AA232">
            <v>111678</v>
          </cell>
          <cell r="AB232">
            <v>301.73</v>
          </cell>
          <cell r="AC232">
            <v>8867.9500000000007</v>
          </cell>
          <cell r="AD232">
            <v>0</v>
          </cell>
          <cell r="AE232">
            <v>0</v>
          </cell>
          <cell r="AF232">
            <v>3393973</v>
          </cell>
          <cell r="AG232">
            <v>9169.68</v>
          </cell>
          <cell r="AH232">
            <v>1.3484799999999999</v>
          </cell>
          <cell r="AI232">
            <v>1.4158999999999999</v>
          </cell>
          <cell r="AJ232">
            <v>0.83099999999999996</v>
          </cell>
          <cell r="AK232">
            <v>1.7039</v>
          </cell>
          <cell r="AL232">
            <v>1.8532</v>
          </cell>
          <cell r="AM232">
            <v>0</v>
          </cell>
          <cell r="AN232" t="str">
            <v/>
          </cell>
          <cell r="AO232">
            <v>1.7039</v>
          </cell>
          <cell r="AP232">
            <v>1.8532</v>
          </cell>
          <cell r="AQ232">
            <v>0</v>
          </cell>
          <cell r="AR232">
            <v>0</v>
          </cell>
          <cell r="AS232">
            <v>3393973</v>
          </cell>
          <cell r="AT232">
            <v>14.67</v>
          </cell>
          <cell r="AU232">
            <v>86788</v>
          </cell>
          <cell r="AV232">
            <v>3307185</v>
          </cell>
          <cell r="AW232">
            <v>0</v>
          </cell>
          <cell r="AX232">
            <v>0</v>
          </cell>
          <cell r="AY232" t="str">
            <v xml:space="preserve"> ||</v>
          </cell>
          <cell r="AZ232">
            <v>1.4158999999999999</v>
          </cell>
          <cell r="BA232">
            <v>1.7039</v>
          </cell>
          <cell r="BB232">
            <v>1.8532</v>
          </cell>
          <cell r="BC232">
            <v>0</v>
          </cell>
          <cell r="BD232">
            <v>1.3484799999999999</v>
          </cell>
          <cell r="BE232">
            <v>2.5600000000000001E-2</v>
          </cell>
          <cell r="BF232">
            <v>0</v>
          </cell>
        </row>
        <row r="233">
          <cell r="A233" t="str">
            <v>T220</v>
          </cell>
          <cell r="B233" t="str">
            <v>Waltham</v>
          </cell>
          <cell r="E233" t="str">
            <v>Addison</v>
          </cell>
          <cell r="F233">
            <v>2</v>
          </cell>
          <cell r="H233">
            <v>977503</v>
          </cell>
          <cell r="I233">
            <v>0</v>
          </cell>
          <cell r="J233">
            <v>0</v>
          </cell>
          <cell r="K233">
            <v>0</v>
          </cell>
          <cell r="L233">
            <v>977503</v>
          </cell>
          <cell r="M233">
            <v>92834</v>
          </cell>
          <cell r="N233">
            <v>884669</v>
          </cell>
          <cell r="O233">
            <v>94.38</v>
          </cell>
          <cell r="P233">
            <v>1</v>
          </cell>
          <cell r="Q233">
            <v>5916</v>
          </cell>
          <cell r="R233">
            <v>0</v>
          </cell>
          <cell r="S233">
            <v>0</v>
          </cell>
          <cell r="T233">
            <v>884669</v>
          </cell>
          <cell r="U233">
            <v>9373.48</v>
          </cell>
          <cell r="V233">
            <v>837303</v>
          </cell>
          <cell r="W233">
            <v>8548.27</v>
          </cell>
          <cell r="X233">
            <v>82938</v>
          </cell>
          <cell r="Y233">
            <v>846.74</v>
          </cell>
          <cell r="Z233">
            <v>7701.53</v>
          </cell>
          <cell r="AA233">
            <v>8300</v>
          </cell>
          <cell r="AB233">
            <v>87.94</v>
          </cell>
          <cell r="AC233">
            <v>9285.5400000000009</v>
          </cell>
          <cell r="AD233">
            <v>0</v>
          </cell>
          <cell r="AE233">
            <v>0</v>
          </cell>
          <cell r="AF233">
            <v>884669</v>
          </cell>
          <cell r="AG233">
            <v>9373.48</v>
          </cell>
          <cell r="AH233">
            <v>1.37845</v>
          </cell>
          <cell r="AI233">
            <v>1.4474</v>
          </cell>
          <cell r="AJ233">
            <v>0.82030000000000003</v>
          </cell>
          <cell r="AK233">
            <v>1.7645</v>
          </cell>
          <cell r="AL233">
            <v>1.8774</v>
          </cell>
          <cell r="AM233">
            <v>0</v>
          </cell>
          <cell r="AN233" t="str">
            <v/>
          </cell>
          <cell r="AO233">
            <v>1.7645</v>
          </cell>
          <cell r="AP233">
            <v>1.8774</v>
          </cell>
          <cell r="AQ233">
            <v>0</v>
          </cell>
          <cell r="AR233">
            <v>0</v>
          </cell>
          <cell r="AS233">
            <v>884669</v>
          </cell>
          <cell r="AT233">
            <v>1</v>
          </cell>
          <cell r="AU233">
            <v>5916</v>
          </cell>
          <cell r="AV233">
            <v>878753</v>
          </cell>
          <cell r="AW233">
            <v>0</v>
          </cell>
          <cell r="AX233">
            <v>0</v>
          </cell>
          <cell r="AY233" t="str">
            <v xml:space="preserve"> ||</v>
          </cell>
          <cell r="AZ233">
            <v>1.4474</v>
          </cell>
          <cell r="BA233">
            <v>1.7645</v>
          </cell>
          <cell r="BB233">
            <v>1.8774</v>
          </cell>
          <cell r="BC233">
            <v>0</v>
          </cell>
          <cell r="BD233">
            <v>1.37845</v>
          </cell>
          <cell r="BE233">
            <v>2.6200000000000001E-2</v>
          </cell>
          <cell r="BF233">
            <v>0</v>
          </cell>
        </row>
        <row r="234">
          <cell r="A234" t="str">
            <v>T221</v>
          </cell>
          <cell r="B234" t="str">
            <v>Wardsboro</v>
          </cell>
          <cell r="E234" t="str">
            <v>Windham</v>
          </cell>
          <cell r="F234">
            <v>46</v>
          </cell>
          <cell r="H234">
            <v>1491826</v>
          </cell>
          <cell r="I234">
            <v>0</v>
          </cell>
          <cell r="J234">
            <v>0</v>
          </cell>
          <cell r="K234">
            <v>0</v>
          </cell>
          <cell r="L234">
            <v>1491826</v>
          </cell>
          <cell r="M234">
            <v>323278</v>
          </cell>
          <cell r="N234">
            <v>1168548</v>
          </cell>
          <cell r="O234">
            <v>115.61</v>
          </cell>
          <cell r="P234">
            <v>3.27</v>
          </cell>
          <cell r="Q234">
            <v>19345</v>
          </cell>
          <cell r="R234">
            <v>0</v>
          </cell>
          <cell r="S234">
            <v>0</v>
          </cell>
          <cell r="T234">
            <v>1168548</v>
          </cell>
          <cell r="U234">
            <v>10107.67</v>
          </cell>
          <cell r="V234">
            <v>1093514</v>
          </cell>
          <cell r="W234">
            <v>9248.26</v>
          </cell>
          <cell r="X234">
            <v>39768</v>
          </cell>
          <cell r="Y234">
            <v>336.33</v>
          </cell>
          <cell r="Z234">
            <v>8911.93</v>
          </cell>
          <cell r="AA234">
            <v>35587</v>
          </cell>
          <cell r="AB234">
            <v>307.82</v>
          </cell>
          <cell r="AC234">
            <v>9799.85</v>
          </cell>
          <cell r="AD234">
            <v>0</v>
          </cell>
          <cell r="AE234">
            <v>0</v>
          </cell>
          <cell r="AF234">
            <v>1168548</v>
          </cell>
          <cell r="AG234">
            <v>10107.67</v>
          </cell>
          <cell r="AH234">
            <v>1.4864200000000001</v>
          </cell>
          <cell r="AI234">
            <v>1.5607</v>
          </cell>
          <cell r="AJ234">
            <v>0.98530000000000006</v>
          </cell>
          <cell r="AK234">
            <v>1.5840000000000001</v>
          </cell>
          <cell r="AL234">
            <v>1.5629999999999999</v>
          </cell>
          <cell r="AM234">
            <v>0.98530000000000006</v>
          </cell>
          <cell r="AN234" t="str">
            <v>Reappraised</v>
          </cell>
          <cell r="AO234">
            <v>1.5840000000000001</v>
          </cell>
          <cell r="AP234">
            <v>1.5629999999999999</v>
          </cell>
          <cell r="AQ234">
            <v>0</v>
          </cell>
          <cell r="AR234">
            <v>0</v>
          </cell>
          <cell r="AS234">
            <v>1168548</v>
          </cell>
          <cell r="AT234">
            <v>3.27</v>
          </cell>
          <cell r="AU234">
            <v>19345</v>
          </cell>
          <cell r="AV234">
            <v>1149203</v>
          </cell>
          <cell r="AW234">
            <v>0</v>
          </cell>
          <cell r="AX234">
            <v>0</v>
          </cell>
          <cell r="AY234" t="str">
            <v xml:space="preserve"> ||</v>
          </cell>
          <cell r="AZ234">
            <v>1.5607</v>
          </cell>
          <cell r="BA234">
            <v>1.5840000000000001</v>
          </cell>
          <cell r="BB234">
            <v>1.5629999999999999</v>
          </cell>
          <cell r="BC234">
            <v>0</v>
          </cell>
          <cell r="BD234">
            <v>1.4864200000000001</v>
          </cell>
          <cell r="BE234">
            <v>2.8199999999999999E-2</v>
          </cell>
          <cell r="BF234">
            <v>0</v>
          </cell>
        </row>
        <row r="235">
          <cell r="A235" t="str">
            <v>T222</v>
          </cell>
          <cell r="B235" t="str">
            <v>Warren</v>
          </cell>
          <cell r="E235" t="str">
            <v>Washington</v>
          </cell>
          <cell r="F235">
            <v>42</v>
          </cell>
          <cell r="H235">
            <v>3325781</v>
          </cell>
          <cell r="I235">
            <v>0</v>
          </cell>
          <cell r="J235">
            <v>0</v>
          </cell>
          <cell r="K235">
            <v>0</v>
          </cell>
          <cell r="L235">
            <v>3325781</v>
          </cell>
          <cell r="M235">
            <v>550966</v>
          </cell>
          <cell r="N235">
            <v>2774815</v>
          </cell>
          <cell r="O235">
            <v>284.19</v>
          </cell>
          <cell r="P235">
            <v>1.46</v>
          </cell>
          <cell r="Q235">
            <v>8637</v>
          </cell>
          <cell r="R235">
            <v>0</v>
          </cell>
          <cell r="S235">
            <v>28115</v>
          </cell>
          <cell r="T235">
            <v>2746700</v>
          </cell>
          <cell r="U235">
            <v>9665.01</v>
          </cell>
          <cell r="V235">
            <v>2635150</v>
          </cell>
          <cell r="W235">
            <v>8947.8799999999992</v>
          </cell>
          <cell r="X235">
            <v>84120</v>
          </cell>
          <cell r="Y235">
            <v>285.64</v>
          </cell>
          <cell r="Z235">
            <v>8662.24</v>
          </cell>
          <cell r="AA235">
            <v>78601</v>
          </cell>
          <cell r="AB235">
            <v>276.58</v>
          </cell>
          <cell r="AC235">
            <v>9388.43</v>
          </cell>
          <cell r="AD235">
            <v>0</v>
          </cell>
          <cell r="AE235">
            <v>0</v>
          </cell>
          <cell r="AF235">
            <v>2746700</v>
          </cell>
          <cell r="AG235">
            <v>9665.01</v>
          </cell>
          <cell r="AH235">
            <v>1.42133</v>
          </cell>
          <cell r="AI235">
            <v>1.4923999999999999</v>
          </cell>
          <cell r="AJ235">
            <v>0.82129999999999992</v>
          </cell>
          <cell r="AK235">
            <v>1.8170999999999999</v>
          </cell>
          <cell r="AL235">
            <v>1.8751</v>
          </cell>
          <cell r="AM235">
            <v>0</v>
          </cell>
          <cell r="AN235" t="str">
            <v/>
          </cell>
          <cell r="AO235">
            <v>1.8170999999999999</v>
          </cell>
          <cell r="AP235">
            <v>1.8751</v>
          </cell>
          <cell r="AQ235">
            <v>0</v>
          </cell>
          <cell r="AR235">
            <v>0</v>
          </cell>
          <cell r="AS235">
            <v>2746700</v>
          </cell>
          <cell r="AT235">
            <v>1.46</v>
          </cell>
          <cell r="AU235">
            <v>8637</v>
          </cell>
          <cell r="AV235">
            <v>2738063</v>
          </cell>
          <cell r="AW235">
            <v>0</v>
          </cell>
          <cell r="AX235">
            <v>0</v>
          </cell>
          <cell r="AY235" t="str">
            <v xml:space="preserve"> ||</v>
          </cell>
          <cell r="AZ235">
            <v>1.4923999999999999</v>
          </cell>
          <cell r="BA235">
            <v>1.8170999999999999</v>
          </cell>
          <cell r="BB235">
            <v>1.8751</v>
          </cell>
          <cell r="BC235">
            <v>0</v>
          </cell>
          <cell r="BD235">
            <v>1.42133</v>
          </cell>
          <cell r="BE235">
            <v>2.7E-2</v>
          </cell>
          <cell r="BF235">
            <v>0</v>
          </cell>
        </row>
        <row r="236">
          <cell r="A236" t="str">
            <v>T223</v>
          </cell>
          <cell r="B236" t="str">
            <v>Washington</v>
          </cell>
          <cell r="E236" t="str">
            <v>Orange</v>
          </cell>
          <cell r="F236">
            <v>29</v>
          </cell>
          <cell r="H236">
            <v>1734143</v>
          </cell>
          <cell r="I236">
            <v>0</v>
          </cell>
          <cell r="J236">
            <v>0</v>
          </cell>
          <cell r="K236">
            <v>0</v>
          </cell>
          <cell r="L236">
            <v>1734143</v>
          </cell>
          <cell r="M236">
            <v>361463</v>
          </cell>
          <cell r="N236">
            <v>1372680</v>
          </cell>
          <cell r="O236">
            <v>162.46</v>
          </cell>
          <cell r="P236">
            <v>4.97</v>
          </cell>
          <cell r="Q236">
            <v>29403</v>
          </cell>
          <cell r="R236">
            <v>0</v>
          </cell>
          <cell r="S236">
            <v>0</v>
          </cell>
          <cell r="T236">
            <v>1372680</v>
          </cell>
          <cell r="U236">
            <v>8449.34</v>
          </cell>
          <cell r="V236">
            <v>1267364</v>
          </cell>
          <cell r="W236">
            <v>7528.15</v>
          </cell>
          <cell r="X236">
            <v>365</v>
          </cell>
          <cell r="Y236">
            <v>2.17</v>
          </cell>
          <cell r="Z236">
            <v>7525.98</v>
          </cell>
          <cell r="AA236">
            <v>21788</v>
          </cell>
          <cell r="AB236">
            <v>134.11000000000001</v>
          </cell>
          <cell r="AC236">
            <v>8315.23</v>
          </cell>
          <cell r="AD236">
            <v>0</v>
          </cell>
          <cell r="AE236">
            <v>0</v>
          </cell>
          <cell r="AF236">
            <v>1372680</v>
          </cell>
          <cell r="AG236">
            <v>8449.34</v>
          </cell>
          <cell r="AH236">
            <v>1.24255</v>
          </cell>
          <cell r="AI236">
            <v>1.3047</v>
          </cell>
          <cell r="AJ236">
            <v>0.9</v>
          </cell>
          <cell r="AK236">
            <v>1.4497</v>
          </cell>
          <cell r="AL236">
            <v>1.7111000000000001</v>
          </cell>
          <cell r="AM236">
            <v>0</v>
          </cell>
          <cell r="AN236" t="str">
            <v/>
          </cell>
          <cell r="AO236">
            <v>1.4497</v>
          </cell>
          <cell r="AP236">
            <v>1.7111000000000001</v>
          </cell>
          <cell r="AQ236">
            <v>0</v>
          </cell>
          <cell r="AR236">
            <v>0</v>
          </cell>
          <cell r="AS236">
            <v>1372680</v>
          </cell>
          <cell r="AT236">
            <v>4.97</v>
          </cell>
          <cell r="AU236">
            <v>29403</v>
          </cell>
          <cell r="AV236">
            <v>1343277</v>
          </cell>
          <cell r="AW236">
            <v>0</v>
          </cell>
          <cell r="AX236">
            <v>0</v>
          </cell>
          <cell r="AY236" t="str">
            <v xml:space="preserve"> ||</v>
          </cell>
          <cell r="AZ236">
            <v>1.3047</v>
          </cell>
          <cell r="BA236">
            <v>1.4497</v>
          </cell>
          <cell r="BB236">
            <v>1.7111000000000001</v>
          </cell>
          <cell r="BC236">
            <v>0</v>
          </cell>
          <cell r="BD236">
            <v>1.24255</v>
          </cell>
          <cell r="BE236">
            <v>2.3599999999999999E-2</v>
          </cell>
          <cell r="BF236">
            <v>0</v>
          </cell>
        </row>
        <row r="237">
          <cell r="A237" t="str">
            <v>T224</v>
          </cell>
          <cell r="B237" t="str">
            <v>Waterbury</v>
          </cell>
          <cell r="E237" t="str">
            <v>Washington</v>
          </cell>
          <cell r="F237">
            <v>42</v>
          </cell>
          <cell r="H237">
            <v>8662427</v>
          </cell>
          <cell r="I237">
            <v>0</v>
          </cell>
          <cell r="J237">
            <v>0</v>
          </cell>
          <cell r="K237">
            <v>0</v>
          </cell>
          <cell r="L237">
            <v>8662427</v>
          </cell>
          <cell r="M237">
            <v>1217226</v>
          </cell>
          <cell r="N237">
            <v>7445201</v>
          </cell>
          <cell r="O237">
            <v>817.78</v>
          </cell>
          <cell r="P237">
            <v>9.02</v>
          </cell>
          <cell r="Q237">
            <v>53362</v>
          </cell>
          <cell r="R237">
            <v>0</v>
          </cell>
          <cell r="S237">
            <v>0</v>
          </cell>
          <cell r="T237">
            <v>7445201</v>
          </cell>
          <cell r="U237">
            <v>9104.16</v>
          </cell>
          <cell r="V237">
            <v>7037402</v>
          </cell>
          <cell r="W237">
            <v>8474.41</v>
          </cell>
          <cell r="X237">
            <v>443984</v>
          </cell>
          <cell r="Y237">
            <v>534.64</v>
          </cell>
          <cell r="Z237">
            <v>7939.77</v>
          </cell>
          <cell r="AA237">
            <v>473180</v>
          </cell>
          <cell r="AB237">
            <v>578.62</v>
          </cell>
          <cell r="AC237">
            <v>8525.5400000000009</v>
          </cell>
          <cell r="AD237">
            <v>0</v>
          </cell>
          <cell r="AE237">
            <v>0</v>
          </cell>
          <cell r="AF237">
            <v>7445201</v>
          </cell>
          <cell r="AG237">
            <v>9104.16</v>
          </cell>
          <cell r="AH237">
            <v>1.3388500000000001</v>
          </cell>
          <cell r="AI237">
            <v>1.4057999999999999</v>
          </cell>
          <cell r="AJ237">
            <v>0.9073</v>
          </cell>
          <cell r="AK237">
            <v>1.5494000000000001</v>
          </cell>
          <cell r="AL237">
            <v>1.6973</v>
          </cell>
          <cell r="AM237">
            <v>0</v>
          </cell>
          <cell r="AN237" t="str">
            <v/>
          </cell>
          <cell r="AO237">
            <v>1.5494000000000001</v>
          </cell>
          <cell r="AP237">
            <v>1.6973</v>
          </cell>
          <cell r="AQ237">
            <v>0</v>
          </cell>
          <cell r="AR237">
            <v>0</v>
          </cell>
          <cell r="AS237">
            <v>7445201</v>
          </cell>
          <cell r="AT237">
            <v>9.02</v>
          </cell>
          <cell r="AU237">
            <v>53362</v>
          </cell>
          <cell r="AV237">
            <v>7391839</v>
          </cell>
          <cell r="AW237">
            <v>0</v>
          </cell>
          <cell r="AX237">
            <v>0</v>
          </cell>
          <cell r="AY237" t="str">
            <v xml:space="preserve"> ||</v>
          </cell>
          <cell r="AZ237">
            <v>1.4057999999999999</v>
          </cell>
          <cell r="BA237">
            <v>1.5494000000000001</v>
          </cell>
          <cell r="BB237">
            <v>1.6973</v>
          </cell>
          <cell r="BC237">
            <v>0</v>
          </cell>
          <cell r="BD237">
            <v>1.3388500000000001</v>
          </cell>
          <cell r="BE237">
            <v>2.5399999999999999E-2</v>
          </cell>
          <cell r="BF237">
            <v>0</v>
          </cell>
        </row>
        <row r="238">
          <cell r="A238" t="str">
            <v>T225</v>
          </cell>
          <cell r="B238" t="str">
            <v>Waterford</v>
          </cell>
          <cell r="E238" t="str">
            <v>Caledonia</v>
          </cell>
          <cell r="F238">
            <v>18</v>
          </cell>
          <cell r="H238">
            <v>2261073</v>
          </cell>
          <cell r="I238">
            <v>0</v>
          </cell>
          <cell r="J238">
            <v>0</v>
          </cell>
          <cell r="K238">
            <v>0</v>
          </cell>
          <cell r="L238">
            <v>2261073</v>
          </cell>
          <cell r="M238">
            <v>299245</v>
          </cell>
          <cell r="N238">
            <v>1961828</v>
          </cell>
          <cell r="O238">
            <v>214.39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1961828</v>
          </cell>
          <cell r="U238">
            <v>9150.74</v>
          </cell>
          <cell r="V238">
            <v>1739784</v>
          </cell>
          <cell r="W238">
            <v>7981.39</v>
          </cell>
          <cell r="X238">
            <v>0</v>
          </cell>
          <cell r="Y238">
            <v>0</v>
          </cell>
          <cell r="Z238">
            <v>7981.39</v>
          </cell>
          <cell r="AA238">
            <v>38708</v>
          </cell>
          <cell r="AB238">
            <v>180.55</v>
          </cell>
          <cell r="AC238">
            <v>8970.19</v>
          </cell>
          <cell r="AD238">
            <v>0</v>
          </cell>
          <cell r="AE238">
            <v>0</v>
          </cell>
          <cell r="AF238">
            <v>1961828</v>
          </cell>
          <cell r="AG238">
            <v>9150.74</v>
          </cell>
          <cell r="AH238">
            <v>1.3456999999999999</v>
          </cell>
          <cell r="AI238">
            <v>1.413</v>
          </cell>
          <cell r="AJ238">
            <v>0.93430000000000002</v>
          </cell>
          <cell r="AK238">
            <v>1.5124</v>
          </cell>
          <cell r="AL238">
            <v>1.6483000000000001</v>
          </cell>
          <cell r="AM238">
            <v>0</v>
          </cell>
          <cell r="AN238" t="str">
            <v/>
          </cell>
          <cell r="AO238">
            <v>1.5124</v>
          </cell>
          <cell r="AP238">
            <v>1.6483000000000001</v>
          </cell>
          <cell r="AQ238">
            <v>0</v>
          </cell>
          <cell r="AR238">
            <v>0</v>
          </cell>
          <cell r="AS238">
            <v>1961828</v>
          </cell>
          <cell r="AT238">
            <v>0</v>
          </cell>
          <cell r="AU238">
            <v>0</v>
          </cell>
          <cell r="AV238">
            <v>1961828</v>
          </cell>
          <cell r="AW238">
            <v>0</v>
          </cell>
          <cell r="AX238">
            <v>0</v>
          </cell>
          <cell r="AY238" t="str">
            <v xml:space="preserve"> ||</v>
          </cell>
          <cell r="AZ238">
            <v>1.413</v>
          </cell>
          <cell r="BA238">
            <v>1.5124</v>
          </cell>
          <cell r="BB238">
            <v>1.6483000000000001</v>
          </cell>
          <cell r="BC238">
            <v>0</v>
          </cell>
          <cell r="BD238">
            <v>1.3456999999999999</v>
          </cell>
          <cell r="BE238">
            <v>2.5600000000000001E-2</v>
          </cell>
          <cell r="BF238">
            <v>0</v>
          </cell>
        </row>
        <row r="239">
          <cell r="A239" t="str">
            <v>T226</v>
          </cell>
          <cell r="B239" t="str">
            <v>Waterville</v>
          </cell>
          <cell r="E239" t="str">
            <v>Lamoille</v>
          </cell>
          <cell r="F239">
            <v>25</v>
          </cell>
          <cell r="H239">
            <v>1685359</v>
          </cell>
          <cell r="I239">
            <v>0</v>
          </cell>
          <cell r="J239">
            <v>0</v>
          </cell>
          <cell r="K239">
            <v>0</v>
          </cell>
          <cell r="L239">
            <v>1685359</v>
          </cell>
          <cell r="M239">
            <v>612159</v>
          </cell>
          <cell r="N239">
            <v>1073200</v>
          </cell>
          <cell r="O239">
            <v>126.45</v>
          </cell>
          <cell r="P239">
            <v>5.5</v>
          </cell>
          <cell r="Q239">
            <v>32538</v>
          </cell>
          <cell r="R239">
            <v>0</v>
          </cell>
          <cell r="S239">
            <v>0</v>
          </cell>
          <cell r="T239">
            <v>1073200</v>
          </cell>
          <cell r="U239">
            <v>8487.15</v>
          </cell>
          <cell r="V239">
            <v>1085870</v>
          </cell>
          <cell r="W239">
            <v>8286.5499999999993</v>
          </cell>
          <cell r="X239">
            <v>151414</v>
          </cell>
          <cell r="Y239">
            <v>1155.48</v>
          </cell>
          <cell r="Z239">
            <v>7131.07</v>
          </cell>
          <cell r="AA239">
            <v>155511</v>
          </cell>
          <cell r="AB239">
            <v>1229.82</v>
          </cell>
          <cell r="AC239">
            <v>7257.33</v>
          </cell>
          <cell r="AD239">
            <v>0</v>
          </cell>
          <cell r="AE239">
            <v>0</v>
          </cell>
          <cell r="AF239">
            <v>1073200</v>
          </cell>
          <cell r="AG239">
            <v>8487.15</v>
          </cell>
          <cell r="AH239">
            <v>1.2481100000000001</v>
          </cell>
          <cell r="AI239">
            <v>1.3105</v>
          </cell>
          <cell r="AJ239">
            <v>1.0940000000000001</v>
          </cell>
          <cell r="AK239">
            <v>1.1979</v>
          </cell>
          <cell r="AL239">
            <v>1.4077</v>
          </cell>
          <cell r="AM239">
            <v>1.0940000000000001</v>
          </cell>
          <cell r="AN239" t="str">
            <v>Reappraised</v>
          </cell>
          <cell r="AO239">
            <v>1.1979</v>
          </cell>
          <cell r="AP239">
            <v>1.4077</v>
          </cell>
          <cell r="AQ239">
            <v>0</v>
          </cell>
          <cell r="AR239">
            <v>0</v>
          </cell>
          <cell r="AS239">
            <v>1073200</v>
          </cell>
          <cell r="AT239">
            <v>5.5</v>
          </cell>
          <cell r="AU239">
            <v>32538</v>
          </cell>
          <cell r="AV239">
            <v>1040662</v>
          </cell>
          <cell r="AW239">
            <v>0</v>
          </cell>
          <cell r="AX239">
            <v>0</v>
          </cell>
          <cell r="AY239" t="str">
            <v xml:space="preserve"> ||</v>
          </cell>
          <cell r="AZ239">
            <v>1.3105</v>
          </cell>
          <cell r="BA239">
            <v>1.1979</v>
          </cell>
          <cell r="BB239">
            <v>1.4077</v>
          </cell>
          <cell r="BC239">
            <v>0</v>
          </cell>
          <cell r="BD239">
            <v>1.2481100000000001</v>
          </cell>
          <cell r="BE239">
            <v>2.3699999999999999E-2</v>
          </cell>
          <cell r="BF239">
            <v>0</v>
          </cell>
        </row>
        <row r="240">
          <cell r="A240" t="str">
            <v>T227</v>
          </cell>
          <cell r="B240" t="str">
            <v>Weathersfield</v>
          </cell>
          <cell r="E240" t="str">
            <v>Windsor</v>
          </cell>
          <cell r="F240">
            <v>52</v>
          </cell>
          <cell r="H240">
            <v>4548860</v>
          </cell>
          <cell r="I240">
            <v>0</v>
          </cell>
          <cell r="J240">
            <v>0</v>
          </cell>
          <cell r="K240">
            <v>0</v>
          </cell>
          <cell r="L240">
            <v>4548860</v>
          </cell>
          <cell r="M240">
            <v>837498</v>
          </cell>
          <cell r="N240">
            <v>3711362</v>
          </cell>
          <cell r="O240">
            <v>408.1</v>
          </cell>
          <cell r="P240">
            <v>11.34</v>
          </cell>
          <cell r="Q240">
            <v>67087</v>
          </cell>
          <cell r="R240">
            <v>0</v>
          </cell>
          <cell r="S240">
            <v>0</v>
          </cell>
          <cell r="T240">
            <v>3711362</v>
          </cell>
          <cell r="U240">
            <v>9094.25</v>
          </cell>
          <cell r="V240">
            <v>3793589</v>
          </cell>
          <cell r="W240">
            <v>8970.42</v>
          </cell>
          <cell r="X240">
            <v>54255</v>
          </cell>
          <cell r="Y240">
            <v>128.29</v>
          </cell>
          <cell r="Z240">
            <v>8842.1299999999992</v>
          </cell>
          <cell r="AA240">
            <v>0</v>
          </cell>
          <cell r="AB240">
            <v>0</v>
          </cell>
          <cell r="AC240">
            <v>9094.25</v>
          </cell>
          <cell r="AD240">
            <v>0</v>
          </cell>
          <cell r="AE240">
            <v>0</v>
          </cell>
          <cell r="AF240">
            <v>3711362</v>
          </cell>
          <cell r="AG240">
            <v>9094.25</v>
          </cell>
          <cell r="AH240">
            <v>1.3373900000000001</v>
          </cell>
          <cell r="AI240">
            <v>1.4043000000000001</v>
          </cell>
          <cell r="AJ240">
            <v>0.80650000000000011</v>
          </cell>
          <cell r="AK240">
            <v>1.7412000000000001</v>
          </cell>
          <cell r="AL240">
            <v>1.9095</v>
          </cell>
          <cell r="AM240">
            <v>0</v>
          </cell>
          <cell r="AN240" t="str">
            <v/>
          </cell>
          <cell r="AO240">
            <v>1.7412000000000001</v>
          </cell>
          <cell r="AP240">
            <v>1.9095</v>
          </cell>
          <cell r="AQ240">
            <v>0</v>
          </cell>
          <cell r="AR240">
            <v>0</v>
          </cell>
          <cell r="AS240">
            <v>3711362</v>
          </cell>
          <cell r="AT240">
            <v>11.34</v>
          </cell>
          <cell r="AU240">
            <v>67087</v>
          </cell>
          <cell r="AV240">
            <v>3644275</v>
          </cell>
          <cell r="AW240">
            <v>0</v>
          </cell>
          <cell r="AX240">
            <v>0</v>
          </cell>
          <cell r="AY240" t="str">
            <v xml:space="preserve"> ||</v>
          </cell>
          <cell r="AZ240">
            <v>1.4043000000000001</v>
          </cell>
          <cell r="BA240">
            <v>1.7412000000000001</v>
          </cell>
          <cell r="BB240">
            <v>1.9095</v>
          </cell>
          <cell r="BC240">
            <v>0</v>
          </cell>
          <cell r="BD240">
            <v>1.3373900000000001</v>
          </cell>
          <cell r="BE240">
            <v>2.5399999999999999E-2</v>
          </cell>
          <cell r="BF240">
            <v>0</v>
          </cell>
        </row>
        <row r="241">
          <cell r="A241" t="str">
            <v>T228</v>
          </cell>
          <cell r="B241" t="str">
            <v>Wells</v>
          </cell>
          <cell r="E241" t="str">
            <v>Rutland</v>
          </cell>
          <cell r="F241">
            <v>38</v>
          </cell>
          <cell r="H241">
            <v>1802812</v>
          </cell>
          <cell r="I241">
            <v>0</v>
          </cell>
          <cell r="J241">
            <v>0</v>
          </cell>
          <cell r="K241">
            <v>0</v>
          </cell>
          <cell r="L241">
            <v>1802812</v>
          </cell>
          <cell r="M241">
            <v>370876</v>
          </cell>
          <cell r="N241">
            <v>1431936</v>
          </cell>
          <cell r="O241">
            <v>186.86</v>
          </cell>
          <cell r="P241">
            <v>4.17</v>
          </cell>
          <cell r="Q241">
            <v>24670</v>
          </cell>
          <cell r="R241">
            <v>0</v>
          </cell>
          <cell r="S241">
            <v>0</v>
          </cell>
          <cell r="T241">
            <v>1431936</v>
          </cell>
          <cell r="U241">
            <v>7663.15</v>
          </cell>
          <cell r="V241">
            <v>1405363</v>
          </cell>
          <cell r="W241">
            <v>7257.61</v>
          </cell>
          <cell r="X241">
            <v>122994</v>
          </cell>
          <cell r="Y241">
            <v>635.16999999999996</v>
          </cell>
          <cell r="Z241">
            <v>6622.44</v>
          </cell>
          <cell r="AA241">
            <v>25251</v>
          </cell>
          <cell r="AB241">
            <v>135.13</v>
          </cell>
          <cell r="AC241">
            <v>7528.02</v>
          </cell>
          <cell r="AD241">
            <v>0</v>
          </cell>
          <cell r="AE241">
            <v>0</v>
          </cell>
          <cell r="AF241">
            <v>1431936</v>
          </cell>
          <cell r="AG241">
            <v>7663.15</v>
          </cell>
          <cell r="AH241">
            <v>1.12693</v>
          </cell>
          <cell r="AI241">
            <v>1.1833</v>
          </cell>
          <cell r="AJ241">
            <v>0.73930000000000007</v>
          </cell>
          <cell r="AK241">
            <v>1.6006</v>
          </cell>
          <cell r="AL241">
            <v>2.0831</v>
          </cell>
          <cell r="AM241">
            <v>0</v>
          </cell>
          <cell r="AN241" t="str">
            <v/>
          </cell>
          <cell r="AO241">
            <v>1.6006</v>
          </cell>
          <cell r="AP241">
            <v>2.0831</v>
          </cell>
          <cell r="AQ241">
            <v>0</v>
          </cell>
          <cell r="AR241">
            <v>0</v>
          </cell>
          <cell r="AS241">
            <v>1431936</v>
          </cell>
          <cell r="AT241">
            <v>4.17</v>
          </cell>
          <cell r="AU241">
            <v>24670</v>
          </cell>
          <cell r="AV241">
            <v>1407266</v>
          </cell>
          <cell r="AW241">
            <v>0</v>
          </cell>
          <cell r="AX241">
            <v>0</v>
          </cell>
          <cell r="AY241" t="str">
            <v xml:space="preserve"> ||</v>
          </cell>
          <cell r="AZ241">
            <v>1.1833</v>
          </cell>
          <cell r="BA241">
            <v>1.6006</v>
          </cell>
          <cell r="BB241">
            <v>2.0831</v>
          </cell>
          <cell r="BC241">
            <v>0</v>
          </cell>
          <cell r="BD241">
            <v>1.12693</v>
          </cell>
          <cell r="BE241">
            <v>2.1399999999999999E-2</v>
          </cell>
          <cell r="BF241">
            <v>0</v>
          </cell>
        </row>
        <row r="242">
          <cell r="A242" t="str">
            <v>T229</v>
          </cell>
          <cell r="B242" t="str">
            <v>Wells River</v>
          </cell>
          <cell r="E242" t="str">
            <v>Orange</v>
          </cell>
          <cell r="F242">
            <v>57</v>
          </cell>
          <cell r="H242">
            <v>789553</v>
          </cell>
          <cell r="I242">
            <v>0</v>
          </cell>
          <cell r="J242">
            <v>0</v>
          </cell>
          <cell r="K242">
            <v>0</v>
          </cell>
          <cell r="L242">
            <v>789553</v>
          </cell>
          <cell r="M242">
            <v>90831</v>
          </cell>
          <cell r="N242">
            <v>698722</v>
          </cell>
          <cell r="O242">
            <v>73.56</v>
          </cell>
          <cell r="P242">
            <v>1.1100000000000001</v>
          </cell>
          <cell r="Q242">
            <v>6567</v>
          </cell>
          <cell r="R242">
            <v>0</v>
          </cell>
          <cell r="S242">
            <v>0</v>
          </cell>
          <cell r="T242">
            <v>698722</v>
          </cell>
          <cell r="U242">
            <v>9498.67</v>
          </cell>
          <cell r="V242">
            <v>555225</v>
          </cell>
          <cell r="W242">
            <v>7283.55</v>
          </cell>
          <cell r="X242">
            <v>39577</v>
          </cell>
          <cell r="Y242">
            <v>519.17999999999995</v>
          </cell>
          <cell r="Z242">
            <v>6764.37</v>
          </cell>
          <cell r="AA242">
            <v>43410</v>
          </cell>
          <cell r="AB242">
            <v>590.13</v>
          </cell>
          <cell r="AC242">
            <v>8908.5400000000009</v>
          </cell>
          <cell r="AD242">
            <v>0</v>
          </cell>
          <cell r="AE242">
            <v>0</v>
          </cell>
          <cell r="AF242">
            <v>698722</v>
          </cell>
          <cell r="AG242">
            <v>9498.67</v>
          </cell>
          <cell r="AH242">
            <v>1.39686</v>
          </cell>
          <cell r="AI242">
            <v>1.4666999999999999</v>
          </cell>
          <cell r="AJ242">
            <v>1.0545</v>
          </cell>
          <cell r="AK242">
            <v>1.3909</v>
          </cell>
          <cell r="AL242">
            <v>1.4603999999999999</v>
          </cell>
          <cell r="AM242">
            <v>0</v>
          </cell>
          <cell r="AN242" t="str">
            <v/>
          </cell>
          <cell r="AO242">
            <v>1.3909</v>
          </cell>
          <cell r="AP242">
            <v>1.4603999999999999</v>
          </cell>
          <cell r="AQ242">
            <v>0</v>
          </cell>
          <cell r="AR242">
            <v>0</v>
          </cell>
          <cell r="AS242">
            <v>698722</v>
          </cell>
          <cell r="AT242">
            <v>1.1100000000000001</v>
          </cell>
          <cell r="AU242">
            <v>6567</v>
          </cell>
          <cell r="AV242">
            <v>692155</v>
          </cell>
          <cell r="AW242">
            <v>0</v>
          </cell>
          <cell r="AX242">
            <v>0</v>
          </cell>
          <cell r="AY242" t="str">
            <v xml:space="preserve"> ||</v>
          </cell>
          <cell r="AZ242">
            <v>1.4666999999999999</v>
          </cell>
          <cell r="BA242">
            <v>1.3909</v>
          </cell>
          <cell r="BB242">
            <v>1.4603999999999999</v>
          </cell>
          <cell r="BC242">
            <v>0</v>
          </cell>
          <cell r="BD242">
            <v>1.39686</v>
          </cell>
          <cell r="BE242">
            <v>2.6499999999999999E-2</v>
          </cell>
          <cell r="BF242">
            <v>0</v>
          </cell>
        </row>
        <row r="243">
          <cell r="A243" t="str">
            <v>T230</v>
          </cell>
          <cell r="B243" t="str">
            <v>West Fairlee</v>
          </cell>
          <cell r="E243" t="str">
            <v>Orange</v>
          </cell>
          <cell r="F243">
            <v>62</v>
          </cell>
          <cell r="H243">
            <v>1613544</v>
          </cell>
          <cell r="I243">
            <v>0</v>
          </cell>
          <cell r="J243">
            <v>0</v>
          </cell>
          <cell r="K243">
            <v>0</v>
          </cell>
          <cell r="L243">
            <v>1613544</v>
          </cell>
          <cell r="M243">
            <v>256955</v>
          </cell>
          <cell r="N243">
            <v>1356589</v>
          </cell>
          <cell r="O243">
            <v>117.48</v>
          </cell>
          <cell r="P243">
            <v>4.63</v>
          </cell>
          <cell r="Q243">
            <v>27391</v>
          </cell>
          <cell r="R243">
            <v>0</v>
          </cell>
          <cell r="S243">
            <v>0</v>
          </cell>
          <cell r="T243">
            <v>1356589</v>
          </cell>
          <cell r="U243">
            <v>11547.4</v>
          </cell>
          <cell r="V243">
            <v>1267189</v>
          </cell>
          <cell r="W243">
            <v>11339.5</v>
          </cell>
          <cell r="X243">
            <v>227252</v>
          </cell>
          <cell r="Y243">
            <v>2033.57</v>
          </cell>
          <cell r="Z243">
            <v>9305.93</v>
          </cell>
          <cell r="AA243">
            <v>188440</v>
          </cell>
          <cell r="AB243">
            <v>1604.02</v>
          </cell>
          <cell r="AC243">
            <v>9943.3799999999992</v>
          </cell>
          <cell r="AD243">
            <v>0</v>
          </cell>
          <cell r="AE243">
            <v>0</v>
          </cell>
          <cell r="AF243">
            <v>1356589</v>
          </cell>
          <cell r="AG243">
            <v>11547.4</v>
          </cell>
          <cell r="AH243">
            <v>1.69815</v>
          </cell>
          <cell r="AI243">
            <v>1.7830999999999999</v>
          </cell>
          <cell r="AJ243">
            <v>1.2593000000000001</v>
          </cell>
          <cell r="AK243">
            <v>1.4158999999999999</v>
          </cell>
          <cell r="AL243">
            <v>1.2229000000000001</v>
          </cell>
          <cell r="AM243">
            <v>1.2593000000000001</v>
          </cell>
          <cell r="AN243" t="str">
            <v>Reappraised</v>
          </cell>
          <cell r="AO243">
            <v>1.4158999999999999</v>
          </cell>
          <cell r="AP243">
            <v>1.2229000000000001</v>
          </cell>
          <cell r="AQ243">
            <v>0</v>
          </cell>
          <cell r="AR243">
            <v>0</v>
          </cell>
          <cell r="AS243">
            <v>1356589</v>
          </cell>
          <cell r="AT243">
            <v>4.63</v>
          </cell>
          <cell r="AU243">
            <v>27391</v>
          </cell>
          <cell r="AV243">
            <v>1329198</v>
          </cell>
          <cell r="AW243">
            <v>0</v>
          </cell>
          <cell r="AX243">
            <v>0</v>
          </cell>
          <cell r="AY243" t="str">
            <v xml:space="preserve"> ||</v>
          </cell>
          <cell r="AZ243">
            <v>1.7830999999999999</v>
          </cell>
          <cell r="BA243">
            <v>1.4158999999999999</v>
          </cell>
          <cell r="BB243">
            <v>1.2229000000000001</v>
          </cell>
          <cell r="BC243">
            <v>0</v>
          </cell>
          <cell r="BD243">
            <v>1.69815</v>
          </cell>
          <cell r="BE243">
            <v>3.2300000000000002E-2</v>
          </cell>
          <cell r="BF243">
            <v>0</v>
          </cell>
        </row>
        <row r="244">
          <cell r="A244" t="str">
            <v>T231</v>
          </cell>
          <cell r="B244" t="str">
            <v>Westfield</v>
          </cell>
          <cell r="E244" t="str">
            <v>Orleans</v>
          </cell>
          <cell r="F244">
            <v>31</v>
          </cell>
          <cell r="H244">
            <v>530112</v>
          </cell>
          <cell r="I244">
            <v>0</v>
          </cell>
          <cell r="J244">
            <v>0</v>
          </cell>
          <cell r="K244">
            <v>0</v>
          </cell>
          <cell r="L244">
            <v>530112</v>
          </cell>
          <cell r="M244">
            <v>116525</v>
          </cell>
          <cell r="N244">
            <v>413587</v>
          </cell>
          <cell r="O244">
            <v>60.56</v>
          </cell>
          <cell r="P244">
            <v>4.32</v>
          </cell>
          <cell r="Q244">
            <v>25557</v>
          </cell>
          <cell r="R244">
            <v>0</v>
          </cell>
          <cell r="S244">
            <v>0</v>
          </cell>
          <cell r="T244">
            <v>413587</v>
          </cell>
          <cell r="U244">
            <v>6829.38</v>
          </cell>
          <cell r="V244">
            <v>434564</v>
          </cell>
          <cell r="W244">
            <v>6924.22</v>
          </cell>
          <cell r="X244">
            <v>34283</v>
          </cell>
          <cell r="Y244">
            <v>546.26</v>
          </cell>
          <cell r="Z244">
            <v>6377.96</v>
          </cell>
          <cell r="AA244">
            <v>32954</v>
          </cell>
          <cell r="AB244">
            <v>544.15</v>
          </cell>
          <cell r="AC244">
            <v>6285.23</v>
          </cell>
          <cell r="AD244">
            <v>0</v>
          </cell>
          <cell r="AE244">
            <v>0</v>
          </cell>
          <cell r="AF244">
            <v>413587</v>
          </cell>
          <cell r="AG244">
            <v>6829.38</v>
          </cell>
          <cell r="AH244">
            <v>1.0043200000000001</v>
          </cell>
          <cell r="AI244">
            <v>1.0545</v>
          </cell>
          <cell r="AJ244">
            <v>0.92249999999999999</v>
          </cell>
          <cell r="AK244">
            <v>1.1431</v>
          </cell>
          <cell r="AL244">
            <v>1.6694</v>
          </cell>
          <cell r="AM244">
            <v>0</v>
          </cell>
          <cell r="AN244" t="str">
            <v/>
          </cell>
          <cell r="AO244">
            <v>1.1431</v>
          </cell>
          <cell r="AP244">
            <v>1.6694</v>
          </cell>
          <cell r="AQ244">
            <v>0</v>
          </cell>
          <cell r="AR244">
            <v>0</v>
          </cell>
          <cell r="AS244">
            <v>413587</v>
          </cell>
          <cell r="AT244">
            <v>4.32</v>
          </cell>
          <cell r="AU244">
            <v>25557</v>
          </cell>
          <cell r="AV244">
            <v>388030</v>
          </cell>
          <cell r="AW244">
            <v>0</v>
          </cell>
          <cell r="AX244">
            <v>0</v>
          </cell>
          <cell r="AY244" t="str">
            <v xml:space="preserve"> ||</v>
          </cell>
          <cell r="AZ244">
            <v>1.0545</v>
          </cell>
          <cell r="BA244">
            <v>1.1431</v>
          </cell>
          <cell r="BB244">
            <v>1.6694</v>
          </cell>
          <cell r="BC244">
            <v>0</v>
          </cell>
          <cell r="BD244">
            <v>1.0043200000000001</v>
          </cell>
          <cell r="BE244">
            <v>1.9099999999999999E-2</v>
          </cell>
          <cell r="BF244">
            <v>0</v>
          </cell>
        </row>
        <row r="245">
          <cell r="A245" t="str">
            <v>T232</v>
          </cell>
          <cell r="B245" t="str">
            <v>Westford</v>
          </cell>
          <cell r="E245" t="str">
            <v>Chittenden</v>
          </cell>
          <cell r="F245">
            <v>13</v>
          </cell>
          <cell r="H245">
            <v>4370254</v>
          </cell>
          <cell r="I245">
            <v>0</v>
          </cell>
          <cell r="J245">
            <v>0</v>
          </cell>
          <cell r="K245">
            <v>0</v>
          </cell>
          <cell r="L245">
            <v>4370254</v>
          </cell>
          <cell r="M245">
            <v>682147</v>
          </cell>
          <cell r="N245">
            <v>3688107</v>
          </cell>
          <cell r="O245">
            <v>407.45</v>
          </cell>
          <cell r="P245">
            <v>8.08</v>
          </cell>
          <cell r="Q245">
            <v>47801</v>
          </cell>
          <cell r="R245">
            <v>0</v>
          </cell>
          <cell r="S245">
            <v>0</v>
          </cell>
          <cell r="T245">
            <v>3688107</v>
          </cell>
          <cell r="U245">
            <v>9051.68</v>
          </cell>
          <cell r="V245">
            <v>3597124</v>
          </cell>
          <cell r="W245">
            <v>8675.92</v>
          </cell>
          <cell r="X245">
            <v>64643.46</v>
          </cell>
          <cell r="Y245">
            <v>155.91</v>
          </cell>
          <cell r="Z245">
            <v>8520.01</v>
          </cell>
          <cell r="AA245">
            <v>93926</v>
          </cell>
          <cell r="AB245">
            <v>230.52</v>
          </cell>
          <cell r="AC245">
            <v>8821.16</v>
          </cell>
          <cell r="AD245">
            <v>0</v>
          </cell>
          <cell r="AE245">
            <v>0</v>
          </cell>
          <cell r="AF245">
            <v>3688107</v>
          </cell>
          <cell r="AG245">
            <v>9051.68</v>
          </cell>
          <cell r="AH245">
            <v>1.3311299999999999</v>
          </cell>
          <cell r="AI245">
            <v>1.3976999999999999</v>
          </cell>
          <cell r="AJ245">
            <v>1.0684</v>
          </cell>
          <cell r="AK245">
            <v>1.3082</v>
          </cell>
          <cell r="AL245">
            <v>1.4414</v>
          </cell>
          <cell r="AM245">
            <v>0</v>
          </cell>
          <cell r="AN245" t="str">
            <v/>
          </cell>
          <cell r="AO245">
            <v>1.3082</v>
          </cell>
          <cell r="AP245">
            <v>1.4414</v>
          </cell>
          <cell r="AQ245">
            <v>0</v>
          </cell>
          <cell r="AR245">
            <v>0</v>
          </cell>
          <cell r="AS245">
            <v>3688107</v>
          </cell>
          <cell r="AT245">
            <v>8.08</v>
          </cell>
          <cell r="AU245">
            <v>47801</v>
          </cell>
          <cell r="AV245">
            <v>3640306</v>
          </cell>
          <cell r="AW245">
            <v>0</v>
          </cell>
          <cell r="AX245">
            <v>0</v>
          </cell>
          <cell r="AY245" t="str">
            <v xml:space="preserve"> ||</v>
          </cell>
          <cell r="AZ245">
            <v>1.3976999999999999</v>
          </cell>
          <cell r="BA245">
            <v>1.3082</v>
          </cell>
          <cell r="BB245">
            <v>1.4414</v>
          </cell>
          <cell r="BC245">
            <v>0</v>
          </cell>
          <cell r="BD245">
            <v>1.3311299999999999</v>
          </cell>
          <cell r="BE245">
            <v>2.53E-2</v>
          </cell>
          <cell r="BF245">
            <v>0</v>
          </cell>
        </row>
        <row r="246">
          <cell r="A246" t="str">
            <v>T233</v>
          </cell>
          <cell r="B246" t="str">
            <v>West Haven</v>
          </cell>
          <cell r="E246" t="str">
            <v>Rutland</v>
          </cell>
          <cell r="F246">
            <v>4</v>
          </cell>
          <cell r="H246">
            <v>384145</v>
          </cell>
          <cell r="I246">
            <v>0</v>
          </cell>
          <cell r="J246">
            <v>0</v>
          </cell>
          <cell r="K246">
            <v>0</v>
          </cell>
          <cell r="L246">
            <v>384145</v>
          </cell>
          <cell r="M246">
            <v>73915</v>
          </cell>
          <cell r="N246">
            <v>310230</v>
          </cell>
          <cell r="O246">
            <v>48.7</v>
          </cell>
          <cell r="P246">
            <v>0.33</v>
          </cell>
          <cell r="Q246">
            <v>1952</v>
          </cell>
          <cell r="R246">
            <v>0</v>
          </cell>
          <cell r="S246">
            <v>0</v>
          </cell>
          <cell r="T246">
            <v>310230</v>
          </cell>
          <cell r="U246">
            <v>6370.23</v>
          </cell>
          <cell r="V246">
            <v>294758</v>
          </cell>
          <cell r="W246">
            <v>5840.26</v>
          </cell>
          <cell r="X246">
            <v>4813</v>
          </cell>
          <cell r="Y246">
            <v>95.36</v>
          </cell>
          <cell r="Z246">
            <v>5744.9</v>
          </cell>
          <cell r="AA246">
            <v>5320</v>
          </cell>
          <cell r="AB246">
            <v>109.24</v>
          </cell>
          <cell r="AC246">
            <v>6260.99</v>
          </cell>
          <cell r="AD246">
            <v>0</v>
          </cell>
          <cell r="AE246">
            <v>0</v>
          </cell>
          <cell r="AF246">
            <v>310230</v>
          </cell>
          <cell r="AG246">
            <v>6370.23</v>
          </cell>
          <cell r="AH246">
            <v>1</v>
          </cell>
          <cell r="AI246">
            <v>1.05</v>
          </cell>
          <cell r="AJ246">
            <v>0.86609999999999998</v>
          </cell>
          <cell r="AK246">
            <v>1.2122999999999999</v>
          </cell>
          <cell r="AL246">
            <v>1.7781</v>
          </cell>
          <cell r="AM246">
            <v>0</v>
          </cell>
          <cell r="AN246" t="str">
            <v/>
          </cell>
          <cell r="AO246">
            <v>1.2122999999999999</v>
          </cell>
          <cell r="AP246">
            <v>1.7781</v>
          </cell>
          <cell r="AQ246">
            <v>0</v>
          </cell>
          <cell r="AR246">
            <v>0</v>
          </cell>
          <cell r="AS246">
            <v>310230</v>
          </cell>
          <cell r="AT246">
            <v>0.33</v>
          </cell>
          <cell r="AU246">
            <v>1952</v>
          </cell>
          <cell r="AV246">
            <v>308278</v>
          </cell>
          <cell r="AW246">
            <v>429.77</v>
          </cell>
          <cell r="AX246">
            <v>8372</v>
          </cell>
          <cell r="AY246" t="str">
            <v xml:space="preserve"> ||</v>
          </cell>
          <cell r="AZ246">
            <v>1.05</v>
          </cell>
          <cell r="BA246">
            <v>1.2122999999999999</v>
          </cell>
          <cell r="BB246">
            <v>1.7781</v>
          </cell>
          <cell r="BC246">
            <v>1</v>
          </cell>
          <cell r="BD246">
            <v>1</v>
          </cell>
          <cell r="BE246">
            <v>1.9E-2</v>
          </cell>
          <cell r="BF246">
            <v>0</v>
          </cell>
        </row>
        <row r="247">
          <cell r="A247" t="str">
            <v>T234</v>
          </cell>
          <cell r="B247" t="str">
            <v>Westminster</v>
          </cell>
          <cell r="E247" t="str">
            <v>Windham</v>
          </cell>
          <cell r="F247">
            <v>47</v>
          </cell>
          <cell r="H247">
            <v>6288163</v>
          </cell>
          <cell r="I247">
            <v>0</v>
          </cell>
          <cell r="J247">
            <v>0</v>
          </cell>
          <cell r="K247">
            <v>0</v>
          </cell>
          <cell r="L247">
            <v>6288163</v>
          </cell>
          <cell r="M247">
            <v>1141372</v>
          </cell>
          <cell r="N247">
            <v>5146791</v>
          </cell>
          <cell r="O247">
            <v>510.55</v>
          </cell>
          <cell r="P247">
            <v>9.51</v>
          </cell>
          <cell r="Q247">
            <v>56261</v>
          </cell>
          <cell r="R247">
            <v>0</v>
          </cell>
          <cell r="S247">
            <v>0</v>
          </cell>
          <cell r="T247">
            <v>5146791</v>
          </cell>
          <cell r="U247">
            <v>10080.879999999999</v>
          </cell>
          <cell r="V247">
            <v>4372919</v>
          </cell>
          <cell r="W247">
            <v>8265.2900000000009</v>
          </cell>
          <cell r="X247">
            <v>33011</v>
          </cell>
          <cell r="Y247">
            <v>62.39</v>
          </cell>
          <cell r="Z247">
            <v>8202.9</v>
          </cell>
          <cell r="AA247">
            <v>30000</v>
          </cell>
          <cell r="AB247">
            <v>58.76</v>
          </cell>
          <cell r="AC247">
            <v>10022.120000000001</v>
          </cell>
          <cell r="AD247">
            <v>0</v>
          </cell>
          <cell r="AE247">
            <v>0</v>
          </cell>
          <cell r="AF247">
            <v>5146791</v>
          </cell>
          <cell r="AG247">
            <v>10080.879999999999</v>
          </cell>
          <cell r="AH247">
            <v>1.48248</v>
          </cell>
          <cell r="AI247">
            <v>1.5566</v>
          </cell>
          <cell r="AJ247">
            <v>0.96129999999999993</v>
          </cell>
          <cell r="AK247">
            <v>1.6193</v>
          </cell>
          <cell r="AL247">
            <v>1.6020000000000001</v>
          </cell>
          <cell r="AM247">
            <v>0</v>
          </cell>
          <cell r="AN247" t="str">
            <v/>
          </cell>
          <cell r="AO247">
            <v>1.6193</v>
          </cell>
          <cell r="AP247">
            <v>1.6020000000000001</v>
          </cell>
          <cell r="AQ247">
            <v>0</v>
          </cell>
          <cell r="AR247">
            <v>0</v>
          </cell>
          <cell r="AS247">
            <v>5146791</v>
          </cell>
          <cell r="AT247">
            <v>9.51</v>
          </cell>
          <cell r="AU247">
            <v>56261</v>
          </cell>
          <cell r="AV247">
            <v>5090530</v>
          </cell>
          <cell r="AW247">
            <v>0</v>
          </cell>
          <cell r="AX247">
            <v>0</v>
          </cell>
          <cell r="AY247" t="str">
            <v xml:space="preserve"> ||</v>
          </cell>
          <cell r="AZ247">
            <v>1.5566</v>
          </cell>
          <cell r="BA247">
            <v>1.6193</v>
          </cell>
          <cell r="BB247">
            <v>1.6020000000000001</v>
          </cell>
          <cell r="BC247">
            <v>0</v>
          </cell>
          <cell r="BD247">
            <v>1.48248</v>
          </cell>
          <cell r="BE247">
            <v>2.8199999999999999E-2</v>
          </cell>
          <cell r="BF247">
            <v>0</v>
          </cell>
        </row>
        <row r="248">
          <cell r="A248" t="str">
            <v>T235</v>
          </cell>
          <cell r="B248" t="str">
            <v>Westmore</v>
          </cell>
          <cell r="E248" t="str">
            <v>Orleans</v>
          </cell>
          <cell r="F248">
            <v>34</v>
          </cell>
          <cell r="H248">
            <v>305178</v>
          </cell>
          <cell r="I248">
            <v>0</v>
          </cell>
          <cell r="J248">
            <v>0</v>
          </cell>
          <cell r="K248">
            <v>0</v>
          </cell>
          <cell r="L248">
            <v>305178</v>
          </cell>
          <cell r="M248">
            <v>31986</v>
          </cell>
          <cell r="N248">
            <v>273192</v>
          </cell>
          <cell r="O248">
            <v>40.51</v>
          </cell>
          <cell r="P248">
            <v>0.12</v>
          </cell>
          <cell r="Q248">
            <v>710</v>
          </cell>
          <cell r="R248">
            <v>0</v>
          </cell>
          <cell r="S248">
            <v>0</v>
          </cell>
          <cell r="T248">
            <v>273192</v>
          </cell>
          <cell r="U248">
            <v>6743.82</v>
          </cell>
          <cell r="V248">
            <v>235815</v>
          </cell>
          <cell r="W248">
            <v>5617.32</v>
          </cell>
          <cell r="X248">
            <v>2068</v>
          </cell>
          <cell r="Y248">
            <v>49.26</v>
          </cell>
          <cell r="Z248">
            <v>5568.06</v>
          </cell>
          <cell r="AA248">
            <v>0</v>
          </cell>
          <cell r="AB248">
            <v>0</v>
          </cell>
          <cell r="AC248">
            <v>6743.82</v>
          </cell>
          <cell r="AD248">
            <v>0</v>
          </cell>
          <cell r="AE248">
            <v>0</v>
          </cell>
          <cell r="AF248">
            <v>273192</v>
          </cell>
          <cell r="AG248">
            <v>6743.82</v>
          </cell>
          <cell r="AH248">
            <v>1</v>
          </cell>
          <cell r="AI248">
            <v>1.05</v>
          </cell>
          <cell r="AJ248">
            <v>0.90329999999999999</v>
          </cell>
          <cell r="AK248">
            <v>1.1624000000000001</v>
          </cell>
          <cell r="AL248">
            <v>1.7049000000000001</v>
          </cell>
          <cell r="AM248">
            <v>0</v>
          </cell>
          <cell r="AN248" t="str">
            <v/>
          </cell>
          <cell r="AO248">
            <v>1.1624000000000001</v>
          </cell>
          <cell r="AP248">
            <v>1.7049000000000001</v>
          </cell>
          <cell r="AQ248">
            <v>0</v>
          </cell>
          <cell r="AR248">
            <v>0</v>
          </cell>
          <cell r="AS248">
            <v>273192</v>
          </cell>
          <cell r="AT248">
            <v>0.12</v>
          </cell>
          <cell r="AU248">
            <v>710</v>
          </cell>
          <cell r="AV248">
            <v>272482</v>
          </cell>
          <cell r="AW248">
            <v>56.180000000000291</v>
          </cell>
          <cell r="AX248">
            <v>910</v>
          </cell>
          <cell r="AY248" t="str">
            <v xml:space="preserve"> ||</v>
          </cell>
          <cell r="AZ248">
            <v>1.05</v>
          </cell>
          <cell r="BA248">
            <v>1.1624000000000001</v>
          </cell>
          <cell r="BB248">
            <v>1.7049000000000001</v>
          </cell>
          <cell r="BC248">
            <v>1</v>
          </cell>
          <cell r="BD248">
            <v>1</v>
          </cell>
          <cell r="BE248">
            <v>1.9E-2</v>
          </cell>
          <cell r="BF248">
            <v>0</v>
          </cell>
        </row>
        <row r="249">
          <cell r="A249" t="str">
            <v>T236</v>
          </cell>
          <cell r="B249" t="str">
            <v>Weston</v>
          </cell>
          <cell r="E249" t="str">
            <v>Windsor</v>
          </cell>
          <cell r="F249">
            <v>53</v>
          </cell>
          <cell r="H249">
            <v>1186211</v>
          </cell>
          <cell r="I249">
            <v>0</v>
          </cell>
          <cell r="J249">
            <v>0</v>
          </cell>
          <cell r="K249">
            <v>0</v>
          </cell>
          <cell r="L249">
            <v>1186211</v>
          </cell>
          <cell r="M249">
            <v>151344</v>
          </cell>
          <cell r="N249">
            <v>1034867</v>
          </cell>
          <cell r="O249">
            <v>89.29</v>
          </cell>
          <cell r="P249">
            <v>0.17</v>
          </cell>
          <cell r="Q249">
            <v>1006</v>
          </cell>
          <cell r="R249">
            <v>0</v>
          </cell>
          <cell r="S249">
            <v>5190</v>
          </cell>
          <cell r="T249">
            <v>1029677</v>
          </cell>
          <cell r="U249">
            <v>11531.83</v>
          </cell>
          <cell r="V249">
            <v>942906</v>
          </cell>
          <cell r="W249">
            <v>10781</v>
          </cell>
          <cell r="X249">
            <v>15149</v>
          </cell>
          <cell r="Y249">
            <v>173.21</v>
          </cell>
          <cell r="Z249">
            <v>10607.79</v>
          </cell>
          <cell r="AA249">
            <v>11678</v>
          </cell>
          <cell r="AB249">
            <v>130.79</v>
          </cell>
          <cell r="AC249">
            <v>11401.04</v>
          </cell>
          <cell r="AD249">
            <v>512.03999999999905</v>
          </cell>
          <cell r="AE249">
            <v>45720</v>
          </cell>
          <cell r="AF249">
            <v>1075397</v>
          </cell>
          <cell r="AG249">
            <v>12043.87</v>
          </cell>
          <cell r="AH249">
            <v>1.7711600000000001</v>
          </cell>
          <cell r="AI249">
            <v>1.8596999999999999</v>
          </cell>
          <cell r="AJ249">
            <v>0.95709999999999995</v>
          </cell>
          <cell r="AK249">
            <v>1.9431</v>
          </cell>
          <cell r="AL249">
            <v>1.609</v>
          </cell>
          <cell r="AM249">
            <v>0</v>
          </cell>
          <cell r="AN249" t="str">
            <v/>
          </cell>
          <cell r="AO249">
            <v>1.9431</v>
          </cell>
          <cell r="AP249">
            <v>1.609</v>
          </cell>
          <cell r="AQ249">
            <v>0</v>
          </cell>
          <cell r="AR249">
            <v>0</v>
          </cell>
          <cell r="AS249">
            <v>1029677</v>
          </cell>
          <cell r="AT249">
            <v>0.17</v>
          </cell>
          <cell r="AU249">
            <v>1006</v>
          </cell>
          <cell r="AV249">
            <v>1028671</v>
          </cell>
          <cell r="AW249">
            <v>0</v>
          </cell>
          <cell r="AX249">
            <v>0</v>
          </cell>
          <cell r="AY249" t="str">
            <v xml:space="preserve"> ||</v>
          </cell>
          <cell r="AZ249">
            <v>1.8596999999999999</v>
          </cell>
          <cell r="BA249">
            <v>1.9431</v>
          </cell>
          <cell r="BB249">
            <v>1.609</v>
          </cell>
          <cell r="BC249">
            <v>0</v>
          </cell>
          <cell r="BD249">
            <v>1.7711600000000001</v>
          </cell>
          <cell r="BE249">
            <v>3.3700000000000001E-2</v>
          </cell>
          <cell r="BF249">
            <v>0</v>
          </cell>
        </row>
        <row r="250">
          <cell r="A250" t="str">
            <v>T237</v>
          </cell>
          <cell r="B250" t="str">
            <v>West Rutland</v>
          </cell>
          <cell r="E250" t="str">
            <v>Rutland</v>
          </cell>
          <cell r="F250">
            <v>37</v>
          </cell>
          <cell r="H250">
            <v>4382358</v>
          </cell>
          <cell r="I250">
            <v>0</v>
          </cell>
          <cell r="J250">
            <v>0</v>
          </cell>
          <cell r="K250">
            <v>0</v>
          </cell>
          <cell r="L250">
            <v>4382358</v>
          </cell>
          <cell r="M250">
            <v>677162</v>
          </cell>
          <cell r="N250">
            <v>3705196</v>
          </cell>
          <cell r="O250">
            <v>396.01</v>
          </cell>
          <cell r="P250">
            <v>11</v>
          </cell>
          <cell r="Q250">
            <v>65076</v>
          </cell>
          <cell r="R250">
            <v>0</v>
          </cell>
          <cell r="S250">
            <v>0</v>
          </cell>
          <cell r="T250">
            <v>3705196</v>
          </cell>
          <cell r="U250">
            <v>9356.32</v>
          </cell>
          <cell r="V250">
            <v>3563877</v>
          </cell>
          <cell r="W250">
            <v>8684.5499999999993</v>
          </cell>
          <cell r="X250">
            <v>103634</v>
          </cell>
          <cell r="Y250">
            <v>252.54</v>
          </cell>
          <cell r="Z250">
            <v>8432.01</v>
          </cell>
          <cell r="AA250">
            <v>100548</v>
          </cell>
          <cell r="AB250">
            <v>253.9</v>
          </cell>
          <cell r="AC250">
            <v>9102.42</v>
          </cell>
          <cell r="AD250">
            <v>0</v>
          </cell>
          <cell r="AE250">
            <v>0</v>
          </cell>
          <cell r="AF250">
            <v>3705196</v>
          </cell>
          <cell r="AG250">
            <v>9356.32</v>
          </cell>
          <cell r="AH250">
            <v>1.3759300000000001</v>
          </cell>
          <cell r="AI250">
            <v>1.4447000000000001</v>
          </cell>
          <cell r="AJ250">
            <v>0.89849999999999997</v>
          </cell>
          <cell r="AK250">
            <v>1.6079000000000001</v>
          </cell>
          <cell r="AL250">
            <v>1.714</v>
          </cell>
          <cell r="AM250">
            <v>0</v>
          </cell>
          <cell r="AN250" t="str">
            <v/>
          </cell>
          <cell r="AO250">
            <v>1.6079000000000001</v>
          </cell>
          <cell r="AP250">
            <v>1.714</v>
          </cell>
          <cell r="AQ250">
            <v>0</v>
          </cell>
          <cell r="AR250">
            <v>0</v>
          </cell>
          <cell r="AS250">
            <v>3705196</v>
          </cell>
          <cell r="AT250">
            <v>11</v>
          </cell>
          <cell r="AU250">
            <v>65076</v>
          </cell>
          <cell r="AV250">
            <v>3640120</v>
          </cell>
          <cell r="AW250">
            <v>0</v>
          </cell>
          <cell r="AX250">
            <v>0</v>
          </cell>
          <cell r="AY250" t="str">
            <v xml:space="preserve"> ||</v>
          </cell>
          <cell r="AZ250">
            <v>1.4447000000000001</v>
          </cell>
          <cell r="BA250">
            <v>1.6079000000000001</v>
          </cell>
          <cell r="BB250">
            <v>1.714</v>
          </cell>
          <cell r="BC250">
            <v>0</v>
          </cell>
          <cell r="BD250">
            <v>1.3759300000000001</v>
          </cell>
          <cell r="BE250">
            <v>2.6100000000000002E-2</v>
          </cell>
          <cell r="BF250">
            <v>0</v>
          </cell>
        </row>
        <row r="251">
          <cell r="A251" t="str">
            <v>T238</v>
          </cell>
          <cell r="B251" t="str">
            <v>West Windsor</v>
          </cell>
          <cell r="E251" t="str">
            <v>Windsor</v>
          </cell>
          <cell r="F251">
            <v>52</v>
          </cell>
          <cell r="H251">
            <v>1551453</v>
          </cell>
          <cell r="I251">
            <v>117861</v>
          </cell>
          <cell r="J251">
            <v>0</v>
          </cell>
          <cell r="K251">
            <v>117861</v>
          </cell>
          <cell r="L251">
            <v>1433592</v>
          </cell>
          <cell r="M251">
            <v>175065</v>
          </cell>
          <cell r="N251">
            <v>1258527</v>
          </cell>
          <cell r="O251">
            <v>151.78</v>
          </cell>
          <cell r="P251">
            <v>0.56000000000000005</v>
          </cell>
          <cell r="Q251">
            <v>3313</v>
          </cell>
          <cell r="R251">
            <v>0</v>
          </cell>
          <cell r="S251">
            <v>0</v>
          </cell>
          <cell r="T251">
            <v>1258527</v>
          </cell>
          <cell r="U251">
            <v>8291.7800000000007</v>
          </cell>
          <cell r="V251">
            <v>1291486</v>
          </cell>
          <cell r="W251">
            <v>8211.3799999999992</v>
          </cell>
          <cell r="X251">
            <v>61130</v>
          </cell>
          <cell r="Y251">
            <v>388.67</v>
          </cell>
          <cell r="Z251">
            <v>7822.71</v>
          </cell>
          <cell r="AA251">
            <v>0</v>
          </cell>
          <cell r="AB251">
            <v>0</v>
          </cell>
          <cell r="AC251">
            <v>8291.7800000000007</v>
          </cell>
          <cell r="AD251">
            <v>0</v>
          </cell>
          <cell r="AE251">
            <v>0</v>
          </cell>
          <cell r="AF251">
            <v>1258527</v>
          </cell>
          <cell r="AG251">
            <v>8291.7800000000007</v>
          </cell>
          <cell r="AH251">
            <v>1.2193799999999999</v>
          </cell>
          <cell r="AI251">
            <v>1.2803</v>
          </cell>
          <cell r="AJ251">
            <v>0.89190000000000003</v>
          </cell>
          <cell r="AK251">
            <v>1.4355</v>
          </cell>
          <cell r="AL251">
            <v>1.7266999999999999</v>
          </cell>
          <cell r="AM251">
            <v>0</v>
          </cell>
          <cell r="AN251" t="str">
            <v/>
          </cell>
          <cell r="AO251">
            <v>1.4355</v>
          </cell>
          <cell r="AP251">
            <v>1.7266999999999999</v>
          </cell>
          <cell r="AQ251">
            <v>0</v>
          </cell>
          <cell r="AR251">
            <v>0</v>
          </cell>
          <cell r="AS251">
            <v>1258527</v>
          </cell>
          <cell r="AT251">
            <v>0.56000000000000005</v>
          </cell>
          <cell r="AU251">
            <v>3313</v>
          </cell>
          <cell r="AV251">
            <v>1255214</v>
          </cell>
          <cell r="AW251">
            <v>0</v>
          </cell>
          <cell r="AX251">
            <v>0</v>
          </cell>
          <cell r="AY251" t="str">
            <v xml:space="preserve"> ||</v>
          </cell>
          <cell r="AZ251">
            <v>1.2803</v>
          </cell>
          <cell r="BA251">
            <v>1.4355</v>
          </cell>
          <cell r="BB251">
            <v>1.7266999999999999</v>
          </cell>
          <cell r="BC251">
            <v>0</v>
          </cell>
          <cell r="BD251">
            <v>1.2193799999999999</v>
          </cell>
          <cell r="BE251">
            <v>2.3199999999999998E-2</v>
          </cell>
          <cell r="BF251">
            <v>0</v>
          </cell>
        </row>
        <row r="252">
          <cell r="A252" t="str">
            <v>T239</v>
          </cell>
          <cell r="B252" t="str">
            <v>Weybridge</v>
          </cell>
          <cell r="E252" t="str">
            <v>Addison</v>
          </cell>
          <cell r="F252">
            <v>3</v>
          </cell>
          <cell r="H252">
            <v>1861851</v>
          </cell>
          <cell r="I252">
            <v>0</v>
          </cell>
          <cell r="J252">
            <v>0</v>
          </cell>
          <cell r="K252">
            <v>0</v>
          </cell>
          <cell r="L252">
            <v>1861851</v>
          </cell>
          <cell r="M252">
            <v>149573</v>
          </cell>
          <cell r="N252">
            <v>1712278</v>
          </cell>
          <cell r="O252">
            <v>155.84</v>
          </cell>
          <cell r="P252">
            <v>4.6399999999999997</v>
          </cell>
          <cell r="Q252">
            <v>27450</v>
          </cell>
          <cell r="R252">
            <v>0</v>
          </cell>
          <cell r="S252">
            <v>0</v>
          </cell>
          <cell r="T252">
            <v>1712278</v>
          </cell>
          <cell r="U252">
            <v>10987.41</v>
          </cell>
          <cell r="V252">
            <v>1706912</v>
          </cell>
          <cell r="W252">
            <v>11196.54</v>
          </cell>
          <cell r="X252">
            <v>146726</v>
          </cell>
          <cell r="Y252">
            <v>962.45</v>
          </cell>
          <cell r="Z252">
            <v>10234.09</v>
          </cell>
          <cell r="AA252">
            <v>135648</v>
          </cell>
          <cell r="AB252">
            <v>870.43</v>
          </cell>
          <cell r="AC252">
            <v>10116.98</v>
          </cell>
          <cell r="AD252">
            <v>0</v>
          </cell>
          <cell r="AE252">
            <v>0</v>
          </cell>
          <cell r="AF252">
            <v>1712278</v>
          </cell>
          <cell r="AG252">
            <v>10987.41</v>
          </cell>
          <cell r="AH252">
            <v>1.6157999999999999</v>
          </cell>
          <cell r="AI252">
            <v>1.6966000000000001</v>
          </cell>
          <cell r="AJ252">
            <v>0.69030000000000002</v>
          </cell>
          <cell r="AK252">
            <v>2.4578000000000002</v>
          </cell>
          <cell r="AL252">
            <v>2.2309000000000001</v>
          </cell>
          <cell r="AM252">
            <v>0</v>
          </cell>
          <cell r="AN252" t="str">
            <v/>
          </cell>
          <cell r="AO252">
            <v>2.4578000000000002</v>
          </cell>
          <cell r="AP252">
            <v>2.2309000000000001</v>
          </cell>
          <cell r="AQ252">
            <v>0</v>
          </cell>
          <cell r="AR252">
            <v>0</v>
          </cell>
          <cell r="AS252">
            <v>1712278</v>
          </cell>
          <cell r="AT252">
            <v>4.6399999999999997</v>
          </cell>
          <cell r="AU252">
            <v>27450</v>
          </cell>
          <cell r="AV252">
            <v>1684828</v>
          </cell>
          <cell r="AW252">
            <v>0</v>
          </cell>
          <cell r="AX252">
            <v>0</v>
          </cell>
          <cell r="AY252" t="str">
            <v xml:space="preserve"> ||</v>
          </cell>
          <cell r="AZ252">
            <v>1.6966000000000001</v>
          </cell>
          <cell r="BA252">
            <v>2.4578000000000002</v>
          </cell>
          <cell r="BB252">
            <v>2.2309000000000001</v>
          </cell>
          <cell r="BC252">
            <v>0</v>
          </cell>
          <cell r="BD252">
            <v>1.6157999999999999</v>
          </cell>
          <cell r="BE252">
            <v>3.0700000000000002E-2</v>
          </cell>
          <cell r="BF252">
            <v>0</v>
          </cell>
        </row>
        <row r="253">
          <cell r="A253" t="str">
            <v>T240</v>
          </cell>
          <cell r="B253" t="str">
            <v>Wheelock</v>
          </cell>
          <cell r="E253" t="str">
            <v>Caledonia</v>
          </cell>
          <cell r="F253">
            <v>8</v>
          </cell>
          <cell r="H253">
            <v>1152464</v>
          </cell>
          <cell r="I253">
            <v>0</v>
          </cell>
          <cell r="J253">
            <v>0</v>
          </cell>
          <cell r="K253">
            <v>0</v>
          </cell>
          <cell r="L253">
            <v>1152464</v>
          </cell>
          <cell r="M253">
            <v>194046</v>
          </cell>
          <cell r="N253">
            <v>958418</v>
          </cell>
          <cell r="O253">
            <v>116.96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958418</v>
          </cell>
          <cell r="U253">
            <v>8194.41</v>
          </cell>
          <cell r="V253">
            <v>968556</v>
          </cell>
          <cell r="W253">
            <v>7991.39</v>
          </cell>
          <cell r="X253">
            <v>92919</v>
          </cell>
          <cell r="Y253">
            <v>766.66</v>
          </cell>
          <cell r="Z253">
            <v>7224.73</v>
          </cell>
          <cell r="AA253">
            <v>87014</v>
          </cell>
          <cell r="AB253">
            <v>743.96</v>
          </cell>
          <cell r="AC253">
            <v>7450.45</v>
          </cell>
          <cell r="AD253">
            <v>0</v>
          </cell>
          <cell r="AE253">
            <v>0</v>
          </cell>
          <cell r="AF253">
            <v>958418</v>
          </cell>
          <cell r="AG253">
            <v>8194.41</v>
          </cell>
          <cell r="AH253">
            <v>1.20506</v>
          </cell>
          <cell r="AI253">
            <v>1.2653000000000001</v>
          </cell>
          <cell r="AJ253">
            <v>0.9265000000000001</v>
          </cell>
          <cell r="AK253">
            <v>1.3656999999999999</v>
          </cell>
          <cell r="AL253">
            <v>1.6621999999999999</v>
          </cell>
          <cell r="AM253">
            <v>0</v>
          </cell>
          <cell r="AN253" t="str">
            <v/>
          </cell>
          <cell r="AO253">
            <v>1.3656999999999999</v>
          </cell>
          <cell r="AP253">
            <v>1.6621999999999999</v>
          </cell>
          <cell r="AQ253">
            <v>0</v>
          </cell>
          <cell r="AR253">
            <v>0</v>
          </cell>
          <cell r="AS253">
            <v>958418</v>
          </cell>
          <cell r="AT253">
            <v>0</v>
          </cell>
          <cell r="AU253">
            <v>0</v>
          </cell>
          <cell r="AV253">
            <v>958418</v>
          </cell>
          <cell r="AW253">
            <v>0</v>
          </cell>
          <cell r="AX253">
            <v>0</v>
          </cell>
          <cell r="AY253" t="str">
            <v xml:space="preserve"> ||</v>
          </cell>
          <cell r="AZ253">
            <v>1.2653000000000001</v>
          </cell>
          <cell r="BA253">
            <v>1.3656999999999999</v>
          </cell>
          <cell r="BB253">
            <v>1.6621999999999999</v>
          </cell>
          <cell r="BC253">
            <v>0</v>
          </cell>
          <cell r="BD253">
            <v>1.20506</v>
          </cell>
          <cell r="BE253">
            <v>2.29E-2</v>
          </cell>
          <cell r="BF253">
            <v>0</v>
          </cell>
        </row>
        <row r="254">
          <cell r="A254" t="str">
            <v>T241</v>
          </cell>
          <cell r="B254" t="str">
            <v>Whiting</v>
          </cell>
          <cell r="E254" t="str">
            <v>Addison</v>
          </cell>
          <cell r="F254">
            <v>36</v>
          </cell>
          <cell r="H254">
            <v>789852</v>
          </cell>
          <cell r="I254">
            <v>0</v>
          </cell>
          <cell r="J254">
            <v>0</v>
          </cell>
          <cell r="K254">
            <v>0</v>
          </cell>
          <cell r="L254">
            <v>789852</v>
          </cell>
          <cell r="M254">
            <v>137160</v>
          </cell>
          <cell r="N254">
            <v>652692</v>
          </cell>
          <cell r="O254">
            <v>69.77</v>
          </cell>
          <cell r="P254">
            <v>3.08</v>
          </cell>
          <cell r="Q254">
            <v>18221</v>
          </cell>
          <cell r="R254">
            <v>0</v>
          </cell>
          <cell r="S254">
            <v>0</v>
          </cell>
          <cell r="T254">
            <v>652692</v>
          </cell>
          <cell r="U254">
            <v>9354.91</v>
          </cell>
          <cell r="V254">
            <v>590065</v>
          </cell>
          <cell r="W254">
            <v>8161.34</v>
          </cell>
          <cell r="X254">
            <v>5885</v>
          </cell>
          <cell r="Y254">
            <v>81.400000000000006</v>
          </cell>
          <cell r="Z254">
            <v>8079.94</v>
          </cell>
          <cell r="AA254">
            <v>6052</v>
          </cell>
          <cell r="AB254">
            <v>86.74</v>
          </cell>
          <cell r="AC254">
            <v>9268.17</v>
          </cell>
          <cell r="AD254">
            <v>0</v>
          </cell>
          <cell r="AE254">
            <v>0</v>
          </cell>
          <cell r="AF254">
            <v>652692</v>
          </cell>
          <cell r="AG254">
            <v>9354.91</v>
          </cell>
          <cell r="AH254">
            <v>1.3757200000000001</v>
          </cell>
          <cell r="AI254">
            <v>1.4444999999999999</v>
          </cell>
          <cell r="AJ254">
            <v>1.0079</v>
          </cell>
          <cell r="AK254">
            <v>1.4332</v>
          </cell>
          <cell r="AL254">
            <v>1.5279</v>
          </cell>
          <cell r="AM254">
            <v>0</v>
          </cell>
          <cell r="AN254" t="str">
            <v/>
          </cell>
          <cell r="AO254">
            <v>1.4332</v>
          </cell>
          <cell r="AP254">
            <v>1.5279</v>
          </cell>
          <cell r="AQ254">
            <v>0</v>
          </cell>
          <cell r="AR254">
            <v>0</v>
          </cell>
          <cell r="AS254">
            <v>652692</v>
          </cell>
          <cell r="AT254">
            <v>3.08</v>
          </cell>
          <cell r="AU254">
            <v>18221</v>
          </cell>
          <cell r="AV254">
            <v>634471</v>
          </cell>
          <cell r="AW254">
            <v>0</v>
          </cell>
          <cell r="AX254">
            <v>0</v>
          </cell>
          <cell r="AY254" t="str">
            <v xml:space="preserve"> ||</v>
          </cell>
          <cell r="AZ254">
            <v>1.4444999999999999</v>
          </cell>
          <cell r="BA254">
            <v>1.4332</v>
          </cell>
          <cell r="BB254">
            <v>1.5279</v>
          </cell>
          <cell r="BC254">
            <v>0</v>
          </cell>
          <cell r="BD254">
            <v>1.3757200000000001</v>
          </cell>
          <cell r="BE254">
            <v>2.6100000000000002E-2</v>
          </cell>
          <cell r="BF254">
            <v>0</v>
          </cell>
        </row>
        <row r="255">
          <cell r="A255" t="str">
            <v>T242</v>
          </cell>
          <cell r="B255" t="str">
            <v>Whitingham</v>
          </cell>
          <cell r="E255" t="str">
            <v>Windham</v>
          </cell>
          <cell r="F255">
            <v>49</v>
          </cell>
          <cell r="H255">
            <v>3335397</v>
          </cell>
          <cell r="I255">
            <v>0</v>
          </cell>
          <cell r="J255">
            <v>0</v>
          </cell>
          <cell r="K255">
            <v>0</v>
          </cell>
          <cell r="L255">
            <v>3335397</v>
          </cell>
          <cell r="M255">
            <v>902020</v>
          </cell>
          <cell r="N255">
            <v>2433377</v>
          </cell>
          <cell r="O255">
            <v>221.74</v>
          </cell>
          <cell r="P255">
            <v>10.51</v>
          </cell>
          <cell r="Q255">
            <v>62177</v>
          </cell>
          <cell r="R255">
            <v>0</v>
          </cell>
          <cell r="S255">
            <v>0</v>
          </cell>
          <cell r="T255">
            <v>2433377</v>
          </cell>
          <cell r="U255">
            <v>10974.01</v>
          </cell>
          <cell r="V255">
            <v>2235030</v>
          </cell>
          <cell r="W255">
            <v>10340.18</v>
          </cell>
          <cell r="X255">
            <v>62767</v>
          </cell>
          <cell r="Y255">
            <v>290.39</v>
          </cell>
          <cell r="Z255">
            <v>10049.790000000001</v>
          </cell>
          <cell r="AA255">
            <v>18850</v>
          </cell>
          <cell r="AB255">
            <v>85.01</v>
          </cell>
          <cell r="AC255">
            <v>10889</v>
          </cell>
          <cell r="AD255">
            <v>0</v>
          </cell>
          <cell r="AE255">
            <v>0</v>
          </cell>
          <cell r="AF255">
            <v>2433377</v>
          </cell>
          <cell r="AG255">
            <v>10974.01</v>
          </cell>
          <cell r="AH255">
            <v>1.6138300000000001</v>
          </cell>
          <cell r="AI255">
            <v>1.6944999999999999</v>
          </cell>
          <cell r="AJ255">
            <v>1.0688</v>
          </cell>
          <cell r="AK255">
            <v>1.5853999999999999</v>
          </cell>
          <cell r="AL255">
            <v>1.4409000000000001</v>
          </cell>
          <cell r="AM255">
            <v>1.0688</v>
          </cell>
          <cell r="AN255" t="str">
            <v>Reappraised</v>
          </cell>
          <cell r="AO255">
            <v>1.5853999999999999</v>
          </cell>
          <cell r="AP255">
            <v>1.4409000000000001</v>
          </cell>
          <cell r="AQ255">
            <v>0</v>
          </cell>
          <cell r="AR255">
            <v>0</v>
          </cell>
          <cell r="AS255">
            <v>2433377</v>
          </cell>
          <cell r="AT255">
            <v>10.51</v>
          </cell>
          <cell r="AU255">
            <v>62177</v>
          </cell>
          <cell r="AV255">
            <v>2371200</v>
          </cell>
          <cell r="AW255">
            <v>0</v>
          </cell>
          <cell r="AX255">
            <v>0</v>
          </cell>
          <cell r="AY255" t="str">
            <v xml:space="preserve"> ||</v>
          </cell>
          <cell r="AZ255">
            <v>1.6944999999999999</v>
          </cell>
          <cell r="BA255">
            <v>1.5853999999999999</v>
          </cell>
          <cell r="BB255">
            <v>1.4409000000000001</v>
          </cell>
          <cell r="BC255">
            <v>0</v>
          </cell>
          <cell r="BD255">
            <v>1.6138300000000001</v>
          </cell>
          <cell r="BE255">
            <v>3.0700000000000002E-2</v>
          </cell>
          <cell r="BF255">
            <v>0</v>
          </cell>
        </row>
        <row r="256">
          <cell r="A256" t="str">
            <v>T243</v>
          </cell>
          <cell r="B256" t="str">
            <v>Williamstown</v>
          </cell>
          <cell r="E256" t="str">
            <v>Orange</v>
          </cell>
          <cell r="F256">
            <v>29</v>
          </cell>
          <cell r="H256">
            <v>5780802</v>
          </cell>
          <cell r="I256">
            <v>0</v>
          </cell>
          <cell r="J256">
            <v>0</v>
          </cell>
          <cell r="K256">
            <v>0</v>
          </cell>
          <cell r="L256">
            <v>5780802</v>
          </cell>
          <cell r="M256">
            <v>905519</v>
          </cell>
          <cell r="N256">
            <v>4875283</v>
          </cell>
          <cell r="O256">
            <v>530.23</v>
          </cell>
          <cell r="P256">
            <v>18.47</v>
          </cell>
          <cell r="Q256">
            <v>109269</v>
          </cell>
          <cell r="R256">
            <v>0</v>
          </cell>
          <cell r="S256">
            <v>0</v>
          </cell>
          <cell r="T256">
            <v>4875283</v>
          </cell>
          <cell r="U256">
            <v>9194.66</v>
          </cell>
          <cell r="V256">
            <v>4411949</v>
          </cell>
          <cell r="W256">
            <v>8276.7999999999993</v>
          </cell>
          <cell r="X256">
            <v>1885</v>
          </cell>
          <cell r="Y256">
            <v>3.54</v>
          </cell>
          <cell r="Z256">
            <v>8273.26</v>
          </cell>
          <cell r="AA256">
            <v>23206</v>
          </cell>
          <cell r="AB256">
            <v>43.77</v>
          </cell>
          <cell r="AC256">
            <v>9150.89</v>
          </cell>
          <cell r="AD256">
            <v>0</v>
          </cell>
          <cell r="AE256">
            <v>0</v>
          </cell>
          <cell r="AF256">
            <v>4875283</v>
          </cell>
          <cell r="AG256">
            <v>9194.66</v>
          </cell>
          <cell r="AH256">
            <v>1.35216</v>
          </cell>
          <cell r="AI256">
            <v>1.4198</v>
          </cell>
          <cell r="AJ256">
            <v>0.82669999999999999</v>
          </cell>
          <cell r="AK256">
            <v>1.7174</v>
          </cell>
          <cell r="AL256">
            <v>1.8628</v>
          </cell>
          <cell r="AM256">
            <v>0</v>
          </cell>
          <cell r="AN256" t="str">
            <v/>
          </cell>
          <cell r="AO256">
            <v>1.7174</v>
          </cell>
          <cell r="AP256">
            <v>1.8628</v>
          </cell>
          <cell r="AQ256">
            <v>0</v>
          </cell>
          <cell r="AR256">
            <v>0</v>
          </cell>
          <cell r="AS256">
            <v>4875283</v>
          </cell>
          <cell r="AT256">
            <v>18.47</v>
          </cell>
          <cell r="AU256">
            <v>109269</v>
          </cell>
          <cell r="AV256">
            <v>4766014</v>
          </cell>
          <cell r="AW256">
            <v>0</v>
          </cell>
          <cell r="AX256">
            <v>0</v>
          </cell>
          <cell r="AY256" t="str">
            <v xml:space="preserve"> ||</v>
          </cell>
          <cell r="AZ256">
            <v>1.4198</v>
          </cell>
          <cell r="BA256">
            <v>1.7174</v>
          </cell>
          <cell r="BB256">
            <v>1.8628</v>
          </cell>
          <cell r="BC256">
            <v>0</v>
          </cell>
          <cell r="BD256">
            <v>1.35216</v>
          </cell>
          <cell r="BE256">
            <v>2.5700000000000001E-2</v>
          </cell>
          <cell r="BF256">
            <v>0</v>
          </cell>
        </row>
        <row r="257">
          <cell r="A257" t="str">
            <v>T244</v>
          </cell>
          <cell r="B257" t="str">
            <v>Williston</v>
          </cell>
          <cell r="E257" t="str">
            <v>Chittenden</v>
          </cell>
          <cell r="F257">
            <v>14</v>
          </cell>
          <cell r="H257">
            <v>17711546</v>
          </cell>
          <cell r="I257">
            <v>0</v>
          </cell>
          <cell r="J257">
            <v>0</v>
          </cell>
          <cell r="K257">
            <v>0</v>
          </cell>
          <cell r="L257">
            <v>17711546</v>
          </cell>
          <cell r="M257">
            <v>3617590</v>
          </cell>
          <cell r="N257">
            <v>14093956</v>
          </cell>
          <cell r="O257">
            <v>1463.46</v>
          </cell>
          <cell r="P257">
            <v>19.600000000000001</v>
          </cell>
          <cell r="Q257">
            <v>115954</v>
          </cell>
          <cell r="R257">
            <v>0</v>
          </cell>
          <cell r="S257">
            <v>0</v>
          </cell>
          <cell r="T257">
            <v>14093956</v>
          </cell>
          <cell r="U257">
            <v>9630.57</v>
          </cell>
          <cell r="V257">
            <v>12541149</v>
          </cell>
          <cell r="W257">
            <v>8841.3799999999992</v>
          </cell>
          <cell r="X257">
            <v>1145114.77</v>
          </cell>
          <cell r="Y257">
            <v>807.29</v>
          </cell>
          <cell r="Z257">
            <v>8034.09</v>
          </cell>
          <cell r="AA257">
            <v>1155964</v>
          </cell>
          <cell r="AB257">
            <v>789.88</v>
          </cell>
          <cell r="AC257">
            <v>8840.69</v>
          </cell>
          <cell r="AD257">
            <v>0</v>
          </cell>
          <cell r="AE257">
            <v>0</v>
          </cell>
          <cell r="AF257">
            <v>14093956</v>
          </cell>
          <cell r="AG257">
            <v>9630.57</v>
          </cell>
          <cell r="AH257">
            <v>1.4162600000000001</v>
          </cell>
          <cell r="AI257">
            <v>1.4871000000000001</v>
          </cell>
          <cell r="AJ257">
            <v>0.98790000000000011</v>
          </cell>
          <cell r="AK257">
            <v>1.5053000000000001</v>
          </cell>
          <cell r="AL257">
            <v>1.5589</v>
          </cell>
          <cell r="AM257">
            <v>0</v>
          </cell>
          <cell r="AN257" t="str">
            <v/>
          </cell>
          <cell r="AO257">
            <v>1.5053000000000001</v>
          </cell>
          <cell r="AP257">
            <v>1.5589</v>
          </cell>
          <cell r="AQ257">
            <v>0</v>
          </cell>
          <cell r="AR257">
            <v>0</v>
          </cell>
          <cell r="AS257">
            <v>14093956</v>
          </cell>
          <cell r="AT257">
            <v>19.600000000000001</v>
          </cell>
          <cell r="AU257">
            <v>115954</v>
          </cell>
          <cell r="AV257">
            <v>13978002</v>
          </cell>
          <cell r="AW257">
            <v>0</v>
          </cell>
          <cell r="AX257">
            <v>0</v>
          </cell>
          <cell r="AY257" t="str">
            <v xml:space="preserve"> ||</v>
          </cell>
          <cell r="AZ257">
            <v>1.4871000000000001</v>
          </cell>
          <cell r="BA257">
            <v>1.5053000000000001</v>
          </cell>
          <cell r="BB257">
            <v>1.5589</v>
          </cell>
          <cell r="BC257">
            <v>0</v>
          </cell>
          <cell r="BD257">
            <v>1.4162600000000001</v>
          </cell>
          <cell r="BE257">
            <v>2.69E-2</v>
          </cell>
          <cell r="BF257">
            <v>0</v>
          </cell>
        </row>
        <row r="258">
          <cell r="A258" t="str">
            <v>T245</v>
          </cell>
          <cell r="B258" t="str">
            <v>Wilmington</v>
          </cell>
          <cell r="E258" t="str">
            <v>Windham</v>
          </cell>
          <cell r="F258">
            <v>49</v>
          </cell>
          <cell r="H258">
            <v>4687082</v>
          </cell>
          <cell r="I258">
            <v>0</v>
          </cell>
          <cell r="J258">
            <v>0</v>
          </cell>
          <cell r="K258">
            <v>0</v>
          </cell>
          <cell r="L258">
            <v>4687082</v>
          </cell>
          <cell r="M258">
            <v>930912</v>
          </cell>
          <cell r="N258">
            <v>3756170</v>
          </cell>
          <cell r="O258">
            <v>353.13</v>
          </cell>
          <cell r="P258">
            <v>14.01</v>
          </cell>
          <cell r="Q258">
            <v>82883</v>
          </cell>
          <cell r="R258">
            <v>0</v>
          </cell>
          <cell r="S258">
            <v>0</v>
          </cell>
          <cell r="T258">
            <v>3756170</v>
          </cell>
          <cell r="U258">
            <v>10636.79</v>
          </cell>
          <cell r="V258">
            <v>3484386</v>
          </cell>
          <cell r="W258">
            <v>9521.74</v>
          </cell>
          <cell r="X258">
            <v>222975</v>
          </cell>
          <cell r="Y258">
            <v>609.32000000000005</v>
          </cell>
          <cell r="Z258">
            <v>8912.42</v>
          </cell>
          <cell r="AA258">
            <v>40765</v>
          </cell>
          <cell r="AB258">
            <v>115.44</v>
          </cell>
          <cell r="AC258">
            <v>10521.35</v>
          </cell>
          <cell r="AD258">
            <v>0</v>
          </cell>
          <cell r="AE258">
            <v>0</v>
          </cell>
          <cell r="AF258">
            <v>3756170</v>
          </cell>
          <cell r="AG258">
            <v>10636.79</v>
          </cell>
          <cell r="AH258">
            <v>1.56423</v>
          </cell>
          <cell r="AI258">
            <v>1.6424000000000001</v>
          </cell>
          <cell r="AJ258">
            <v>0.83040000000000003</v>
          </cell>
          <cell r="AK258">
            <v>1.9778</v>
          </cell>
          <cell r="AL258">
            <v>1.8545</v>
          </cell>
          <cell r="AM258">
            <v>0</v>
          </cell>
          <cell r="AN258" t="str">
            <v/>
          </cell>
          <cell r="AO258">
            <v>1.9778</v>
          </cell>
          <cell r="AP258">
            <v>1.8545</v>
          </cell>
          <cell r="AQ258">
            <v>0</v>
          </cell>
          <cell r="AR258">
            <v>0</v>
          </cell>
          <cell r="AS258">
            <v>3756170</v>
          </cell>
          <cell r="AT258">
            <v>14.01</v>
          </cell>
          <cell r="AU258">
            <v>82883</v>
          </cell>
          <cell r="AV258">
            <v>3673287</v>
          </cell>
          <cell r="AW258">
            <v>0</v>
          </cell>
          <cell r="AX258">
            <v>0</v>
          </cell>
          <cell r="AY258" t="str">
            <v xml:space="preserve"> ||</v>
          </cell>
          <cell r="AZ258">
            <v>1.6424000000000001</v>
          </cell>
          <cell r="BA258">
            <v>1.9778</v>
          </cell>
          <cell r="BB258">
            <v>1.8545</v>
          </cell>
          <cell r="BC258">
            <v>0</v>
          </cell>
          <cell r="BD258">
            <v>1.56423</v>
          </cell>
          <cell r="BE258">
            <v>2.9700000000000001E-2</v>
          </cell>
          <cell r="BF258">
            <v>0</v>
          </cell>
        </row>
        <row r="259">
          <cell r="A259" t="str">
            <v>T246</v>
          </cell>
          <cell r="B259" t="str">
            <v>Windham</v>
          </cell>
          <cell r="E259" t="str">
            <v>Windham</v>
          </cell>
          <cell r="F259">
            <v>46</v>
          </cell>
          <cell r="H259">
            <v>523753</v>
          </cell>
          <cell r="I259">
            <v>0</v>
          </cell>
          <cell r="J259">
            <v>0</v>
          </cell>
          <cell r="K259">
            <v>0</v>
          </cell>
          <cell r="L259">
            <v>523753</v>
          </cell>
          <cell r="M259">
            <v>118136</v>
          </cell>
          <cell r="N259">
            <v>405617</v>
          </cell>
          <cell r="O259">
            <v>42.14</v>
          </cell>
          <cell r="P259">
            <v>0.28999999999999998</v>
          </cell>
          <cell r="Q259">
            <v>1716</v>
          </cell>
          <cell r="R259">
            <v>0</v>
          </cell>
          <cell r="S259">
            <v>7242</v>
          </cell>
          <cell r="T259">
            <v>398375</v>
          </cell>
          <cell r="U259">
            <v>9453.61</v>
          </cell>
          <cell r="V259">
            <v>440076</v>
          </cell>
          <cell r="W259">
            <v>10463.049999999999</v>
          </cell>
          <cell r="X259">
            <v>17628</v>
          </cell>
          <cell r="Y259">
            <v>419.12</v>
          </cell>
          <cell r="Z259">
            <v>10043.93</v>
          </cell>
          <cell r="AA259">
            <v>16461</v>
          </cell>
          <cell r="AB259">
            <v>390.63</v>
          </cell>
          <cell r="AC259">
            <v>9062.98</v>
          </cell>
          <cell r="AD259">
            <v>0</v>
          </cell>
          <cell r="AE259">
            <v>0</v>
          </cell>
          <cell r="AF259">
            <v>398375</v>
          </cell>
          <cell r="AG259">
            <v>9453.61</v>
          </cell>
          <cell r="AH259">
            <v>1.3902399999999999</v>
          </cell>
          <cell r="AI259">
            <v>1.4598</v>
          </cell>
          <cell r="AJ259">
            <v>0.91639999999999999</v>
          </cell>
          <cell r="AK259">
            <v>1.593</v>
          </cell>
          <cell r="AL259">
            <v>1.6805000000000001</v>
          </cell>
          <cell r="AM259">
            <v>0</v>
          </cell>
          <cell r="AN259" t="str">
            <v/>
          </cell>
          <cell r="AO259">
            <v>1.593</v>
          </cell>
          <cell r="AP259">
            <v>1.6805000000000001</v>
          </cell>
          <cell r="AQ259">
            <v>0</v>
          </cell>
          <cell r="AR259">
            <v>0</v>
          </cell>
          <cell r="AS259">
            <v>398375</v>
          </cell>
          <cell r="AT259">
            <v>0.28999999999999998</v>
          </cell>
          <cell r="AU259">
            <v>1716</v>
          </cell>
          <cell r="AV259">
            <v>396659</v>
          </cell>
          <cell r="AW259">
            <v>0</v>
          </cell>
          <cell r="AX259">
            <v>0</v>
          </cell>
          <cell r="AY259" t="str">
            <v xml:space="preserve"> ||</v>
          </cell>
          <cell r="AZ259">
            <v>1.4598</v>
          </cell>
          <cell r="BA259">
            <v>1.593</v>
          </cell>
          <cell r="BB259">
            <v>1.6805000000000001</v>
          </cell>
          <cell r="BC259">
            <v>0</v>
          </cell>
          <cell r="BD259">
            <v>1.3902399999999999</v>
          </cell>
          <cell r="BE259">
            <v>2.64E-2</v>
          </cell>
          <cell r="BF259">
            <v>0</v>
          </cell>
        </row>
        <row r="260">
          <cell r="A260" t="str">
            <v>T247</v>
          </cell>
          <cell r="B260" t="str">
            <v>Windsor</v>
          </cell>
          <cell r="E260" t="str">
            <v>Windsor</v>
          </cell>
          <cell r="F260">
            <v>52</v>
          </cell>
          <cell r="H260">
            <v>8009977</v>
          </cell>
          <cell r="I260">
            <v>0</v>
          </cell>
          <cell r="J260">
            <v>0</v>
          </cell>
          <cell r="K260">
            <v>0</v>
          </cell>
          <cell r="L260">
            <v>8009977</v>
          </cell>
          <cell r="M260">
            <v>2227314</v>
          </cell>
          <cell r="N260">
            <v>5782663</v>
          </cell>
          <cell r="O260">
            <v>598.25</v>
          </cell>
          <cell r="P260">
            <v>14.91</v>
          </cell>
          <cell r="Q260">
            <v>88208</v>
          </cell>
          <cell r="R260">
            <v>0</v>
          </cell>
          <cell r="S260">
            <v>0</v>
          </cell>
          <cell r="T260">
            <v>5782663</v>
          </cell>
          <cell r="U260">
            <v>9665.9599999999991</v>
          </cell>
          <cell r="V260">
            <v>5300639</v>
          </cell>
          <cell r="W260">
            <v>8617.24</v>
          </cell>
          <cell r="X260">
            <v>669165</v>
          </cell>
          <cell r="Y260">
            <v>1087.8599999999999</v>
          </cell>
          <cell r="Z260">
            <v>7529.38</v>
          </cell>
          <cell r="AA260">
            <v>517151</v>
          </cell>
          <cell r="AB260">
            <v>864.44</v>
          </cell>
          <cell r="AC260">
            <v>8801.52</v>
          </cell>
          <cell r="AD260">
            <v>0</v>
          </cell>
          <cell r="AE260">
            <v>0</v>
          </cell>
          <cell r="AF260">
            <v>5782663</v>
          </cell>
          <cell r="AG260">
            <v>9665.9599999999991</v>
          </cell>
          <cell r="AH260">
            <v>1.4214599999999999</v>
          </cell>
          <cell r="AI260">
            <v>1.4924999999999999</v>
          </cell>
          <cell r="AJ260">
            <v>0.99750000000000005</v>
          </cell>
          <cell r="AK260">
            <v>1.4962</v>
          </cell>
          <cell r="AL260">
            <v>1.5439000000000001</v>
          </cell>
          <cell r="AM260">
            <v>0</v>
          </cell>
          <cell r="AN260" t="str">
            <v/>
          </cell>
          <cell r="AO260">
            <v>1.4962</v>
          </cell>
          <cell r="AP260">
            <v>1.5439000000000001</v>
          </cell>
          <cell r="AQ260">
            <v>0</v>
          </cell>
          <cell r="AR260">
            <v>0</v>
          </cell>
          <cell r="AS260">
            <v>5782663</v>
          </cell>
          <cell r="AT260">
            <v>14.91</v>
          </cell>
          <cell r="AU260">
            <v>88208</v>
          </cell>
          <cell r="AV260">
            <v>5694455</v>
          </cell>
          <cell r="AW260">
            <v>0</v>
          </cell>
          <cell r="AX260">
            <v>0</v>
          </cell>
          <cell r="AY260" t="str">
            <v xml:space="preserve"> ||</v>
          </cell>
          <cell r="AZ260">
            <v>1.4924999999999999</v>
          </cell>
          <cell r="BA260">
            <v>1.4962</v>
          </cell>
          <cell r="BB260">
            <v>1.5439000000000001</v>
          </cell>
          <cell r="BC260">
            <v>0</v>
          </cell>
          <cell r="BD260">
            <v>1.4214599999999999</v>
          </cell>
          <cell r="BE260">
            <v>2.7E-2</v>
          </cell>
          <cell r="BF260">
            <v>0</v>
          </cell>
        </row>
        <row r="261">
          <cell r="A261" t="str">
            <v>T248</v>
          </cell>
          <cell r="B261" t="str">
            <v>Winhall</v>
          </cell>
          <cell r="E261" t="str">
            <v>Bennington</v>
          </cell>
          <cell r="F261">
            <v>46</v>
          </cell>
          <cell r="H261">
            <v>1485083</v>
          </cell>
          <cell r="I261">
            <v>0</v>
          </cell>
          <cell r="J261">
            <v>0</v>
          </cell>
          <cell r="K261">
            <v>0</v>
          </cell>
          <cell r="L261">
            <v>1485083</v>
          </cell>
          <cell r="M261">
            <v>193042</v>
          </cell>
          <cell r="N261">
            <v>1292041</v>
          </cell>
          <cell r="O261">
            <v>130.22999999999999</v>
          </cell>
          <cell r="P261">
            <v>0.38</v>
          </cell>
          <cell r="Q261">
            <v>2248</v>
          </cell>
          <cell r="R261">
            <v>0</v>
          </cell>
          <cell r="S261">
            <v>0</v>
          </cell>
          <cell r="T261">
            <v>1292041</v>
          </cell>
          <cell r="U261">
            <v>9921.2199999999993</v>
          </cell>
          <cell r="V261">
            <v>1073393</v>
          </cell>
          <cell r="W261">
            <v>8607.11</v>
          </cell>
          <cell r="X261">
            <v>0</v>
          </cell>
          <cell r="Y261">
            <v>0</v>
          </cell>
          <cell r="Z261">
            <v>8607.11</v>
          </cell>
          <cell r="AA261">
            <v>21500</v>
          </cell>
          <cell r="AB261">
            <v>165.09</v>
          </cell>
          <cell r="AC261">
            <v>9756.1299999999992</v>
          </cell>
          <cell r="AD261">
            <v>0</v>
          </cell>
          <cell r="AE261">
            <v>0</v>
          </cell>
          <cell r="AF261">
            <v>1292041</v>
          </cell>
          <cell r="AG261">
            <v>9921.2199999999993</v>
          </cell>
          <cell r="AH261">
            <v>1.4590000000000001</v>
          </cell>
          <cell r="AI261">
            <v>1.532</v>
          </cell>
          <cell r="AJ261">
            <v>0.95569999999999988</v>
          </cell>
          <cell r="AK261">
            <v>1.603</v>
          </cell>
          <cell r="AL261">
            <v>1.6113999999999999</v>
          </cell>
          <cell r="AM261">
            <v>0</v>
          </cell>
          <cell r="AN261" t="str">
            <v/>
          </cell>
          <cell r="AO261">
            <v>1.6029</v>
          </cell>
          <cell r="AP261">
            <v>1.6113999999999999</v>
          </cell>
          <cell r="AQ261">
            <v>1</v>
          </cell>
          <cell r="AR261">
            <v>0</v>
          </cell>
          <cell r="AS261">
            <v>1292041</v>
          </cell>
          <cell r="AT261">
            <v>0.38</v>
          </cell>
          <cell r="AU261">
            <v>2248</v>
          </cell>
          <cell r="AV261">
            <v>1289793</v>
          </cell>
          <cell r="AW261">
            <v>0</v>
          </cell>
          <cell r="AX261">
            <v>0</v>
          </cell>
          <cell r="AY261" t="str">
            <v xml:space="preserve"> ||</v>
          </cell>
          <cell r="AZ261">
            <v>1.532</v>
          </cell>
          <cell r="BA261">
            <v>1.6029</v>
          </cell>
          <cell r="BB261">
            <v>1.6113999999999999</v>
          </cell>
          <cell r="BC261">
            <v>0</v>
          </cell>
          <cell r="BD261">
            <v>1.4590000000000001</v>
          </cell>
          <cell r="BE261">
            <v>2.7699999999999999E-2</v>
          </cell>
          <cell r="BF261">
            <v>0</v>
          </cell>
        </row>
        <row r="262">
          <cell r="A262" t="str">
            <v>T249</v>
          </cell>
          <cell r="B262" t="str">
            <v>Winooski ID</v>
          </cell>
          <cell r="E262" t="str">
            <v>Chittenden</v>
          </cell>
          <cell r="F262">
            <v>17</v>
          </cell>
          <cell r="H262">
            <v>9673149</v>
          </cell>
          <cell r="I262">
            <v>0</v>
          </cell>
          <cell r="J262">
            <v>0</v>
          </cell>
          <cell r="K262">
            <v>0</v>
          </cell>
          <cell r="L262">
            <v>9673149</v>
          </cell>
          <cell r="M262">
            <v>2656287</v>
          </cell>
          <cell r="N262">
            <v>7016862</v>
          </cell>
          <cell r="O262">
            <v>879.3</v>
          </cell>
          <cell r="P262">
            <v>19.440000000000001</v>
          </cell>
          <cell r="Q262">
            <v>115007</v>
          </cell>
          <cell r="R262">
            <v>0</v>
          </cell>
          <cell r="S262">
            <v>0</v>
          </cell>
          <cell r="T262">
            <v>7016862</v>
          </cell>
          <cell r="U262">
            <v>7980.05</v>
          </cell>
          <cell r="V262">
            <v>6246529</v>
          </cell>
          <cell r="W262">
            <v>6988.42</v>
          </cell>
          <cell r="X262">
            <v>376179.73</v>
          </cell>
          <cell r="Y262">
            <v>420.86</v>
          </cell>
          <cell r="Z262">
            <v>6567.56</v>
          </cell>
          <cell r="AA262">
            <v>362324</v>
          </cell>
          <cell r="AB262">
            <v>412.06</v>
          </cell>
          <cell r="AC262">
            <v>7567.99</v>
          </cell>
          <cell r="AD262">
            <v>0</v>
          </cell>
          <cell r="AE262">
            <v>0</v>
          </cell>
          <cell r="AF262">
            <v>7016862</v>
          </cell>
          <cell r="AG262">
            <v>7980.05</v>
          </cell>
          <cell r="AH262">
            <v>1.17354</v>
          </cell>
          <cell r="AI262">
            <v>1.2322</v>
          </cell>
          <cell r="AJ262">
            <v>0.74109999999999998</v>
          </cell>
          <cell r="AK262">
            <v>1.6627000000000001</v>
          </cell>
          <cell r="AL262">
            <v>2.0779999999999998</v>
          </cell>
          <cell r="AM262">
            <v>0</v>
          </cell>
          <cell r="AN262" t="str">
            <v/>
          </cell>
          <cell r="AO262">
            <v>1.6627000000000001</v>
          </cell>
          <cell r="AP262">
            <v>2.0779999999999998</v>
          </cell>
          <cell r="AQ262">
            <v>0</v>
          </cell>
          <cell r="AR262">
            <v>0</v>
          </cell>
          <cell r="AS262">
            <v>7016862</v>
          </cell>
          <cell r="AT262">
            <v>19.440000000000001</v>
          </cell>
          <cell r="AU262">
            <v>115007</v>
          </cell>
          <cell r="AV262">
            <v>6901855</v>
          </cell>
          <cell r="AW262">
            <v>0</v>
          </cell>
          <cell r="AX262">
            <v>0</v>
          </cell>
          <cell r="AY262" t="str">
            <v xml:space="preserve"> ||</v>
          </cell>
          <cell r="AZ262">
            <v>1.2322</v>
          </cell>
          <cell r="BA262">
            <v>1.6627000000000001</v>
          </cell>
          <cell r="BB262">
            <v>2.0779999999999998</v>
          </cell>
          <cell r="BC262">
            <v>0</v>
          </cell>
          <cell r="BD262">
            <v>1.17354</v>
          </cell>
          <cell r="BE262">
            <v>2.23E-2</v>
          </cell>
          <cell r="BF262">
            <v>0</v>
          </cell>
        </row>
        <row r="263">
          <cell r="A263" t="str">
            <v>T250</v>
          </cell>
          <cell r="B263" t="str">
            <v>Wolcott</v>
          </cell>
          <cell r="E263" t="str">
            <v>Lamoille</v>
          </cell>
          <cell r="F263">
            <v>35</v>
          </cell>
          <cell r="H263">
            <v>2602642</v>
          </cell>
          <cell r="I263">
            <v>0</v>
          </cell>
          <cell r="J263">
            <v>0</v>
          </cell>
          <cell r="K263">
            <v>0</v>
          </cell>
          <cell r="L263">
            <v>2602642</v>
          </cell>
          <cell r="M263">
            <v>212401</v>
          </cell>
          <cell r="N263">
            <v>2390241</v>
          </cell>
          <cell r="O263">
            <v>276.32</v>
          </cell>
          <cell r="P263">
            <v>8</v>
          </cell>
          <cell r="Q263">
            <v>47328</v>
          </cell>
          <cell r="R263">
            <v>0</v>
          </cell>
          <cell r="S263">
            <v>0</v>
          </cell>
          <cell r="T263">
            <v>2390241</v>
          </cell>
          <cell r="U263">
            <v>8650.26</v>
          </cell>
          <cell r="V263">
            <v>2168066</v>
          </cell>
          <cell r="W263">
            <v>8109.77</v>
          </cell>
          <cell r="X263">
            <v>91217</v>
          </cell>
          <cell r="Y263">
            <v>341.2</v>
          </cell>
          <cell r="Z263">
            <v>7768.57</v>
          </cell>
          <cell r="AA263">
            <v>86625</v>
          </cell>
          <cell r="AB263">
            <v>313.5</v>
          </cell>
          <cell r="AC263">
            <v>8336.76</v>
          </cell>
          <cell r="AD263">
            <v>0</v>
          </cell>
          <cell r="AE263">
            <v>0</v>
          </cell>
          <cell r="AF263">
            <v>2390241</v>
          </cell>
          <cell r="AG263">
            <v>8650.26</v>
          </cell>
          <cell r="AH263">
            <v>1.2721</v>
          </cell>
          <cell r="AI263">
            <v>1.3357000000000001</v>
          </cell>
          <cell r="AJ263">
            <v>0.97699999999999998</v>
          </cell>
          <cell r="AK263">
            <v>1.3671</v>
          </cell>
          <cell r="AL263">
            <v>1.5763</v>
          </cell>
          <cell r="AM263">
            <v>0</v>
          </cell>
          <cell r="AN263" t="str">
            <v/>
          </cell>
          <cell r="AO263">
            <v>1.3671</v>
          </cell>
          <cell r="AP263">
            <v>1.5763</v>
          </cell>
          <cell r="AQ263">
            <v>0</v>
          </cell>
          <cell r="AR263">
            <v>0</v>
          </cell>
          <cell r="AS263">
            <v>2390241</v>
          </cell>
          <cell r="AT263">
            <v>8</v>
          </cell>
          <cell r="AU263">
            <v>47328</v>
          </cell>
          <cell r="AV263">
            <v>2342913</v>
          </cell>
          <cell r="AW263">
            <v>0</v>
          </cell>
          <cell r="AX263">
            <v>0</v>
          </cell>
          <cell r="AY263" t="str">
            <v xml:space="preserve"> ||</v>
          </cell>
          <cell r="AZ263">
            <v>1.3357000000000001</v>
          </cell>
          <cell r="BA263">
            <v>1.3671</v>
          </cell>
          <cell r="BB263">
            <v>1.5763</v>
          </cell>
          <cell r="BC263">
            <v>0</v>
          </cell>
          <cell r="BD263">
            <v>1.2721</v>
          </cell>
          <cell r="BE263">
            <v>2.4199999999999999E-2</v>
          </cell>
          <cell r="BF263">
            <v>0</v>
          </cell>
        </row>
        <row r="264">
          <cell r="A264" t="str">
            <v>T251</v>
          </cell>
          <cell r="B264" t="str">
            <v>Woodbury</v>
          </cell>
          <cell r="E264" t="str">
            <v>Washington</v>
          </cell>
          <cell r="F264">
            <v>35</v>
          </cell>
          <cell r="H264">
            <v>1245756</v>
          </cell>
          <cell r="I264">
            <v>0</v>
          </cell>
          <cell r="J264">
            <v>0</v>
          </cell>
          <cell r="K264">
            <v>0</v>
          </cell>
          <cell r="L264">
            <v>1245756</v>
          </cell>
          <cell r="M264">
            <v>169301</v>
          </cell>
          <cell r="N264">
            <v>1076455</v>
          </cell>
          <cell r="O264">
            <v>123.16</v>
          </cell>
          <cell r="P264">
            <v>4</v>
          </cell>
          <cell r="Q264">
            <v>23664</v>
          </cell>
          <cell r="R264">
            <v>0</v>
          </cell>
          <cell r="S264">
            <v>0</v>
          </cell>
          <cell r="T264">
            <v>1076455</v>
          </cell>
          <cell r="U264">
            <v>8740.2999999999993</v>
          </cell>
          <cell r="V264">
            <v>1040344</v>
          </cell>
          <cell r="W264">
            <v>8151.25</v>
          </cell>
          <cell r="X264">
            <v>35209</v>
          </cell>
          <cell r="Y264">
            <v>275.87</v>
          </cell>
          <cell r="Z264">
            <v>7875.38</v>
          </cell>
          <cell r="AA264">
            <v>18271</v>
          </cell>
          <cell r="AB264">
            <v>148.35</v>
          </cell>
          <cell r="AC264">
            <v>8591.9500000000007</v>
          </cell>
          <cell r="AD264">
            <v>0</v>
          </cell>
          <cell r="AE264">
            <v>0</v>
          </cell>
          <cell r="AF264">
            <v>1076455</v>
          </cell>
          <cell r="AG264">
            <v>8740.2999999999993</v>
          </cell>
          <cell r="AH264">
            <v>1.2853399999999999</v>
          </cell>
          <cell r="AI264">
            <v>1.3495999999999999</v>
          </cell>
          <cell r="AJ264">
            <v>0.82569999999999988</v>
          </cell>
          <cell r="AK264">
            <v>1.6345000000000001</v>
          </cell>
          <cell r="AL264">
            <v>1.8651</v>
          </cell>
          <cell r="AM264">
            <v>0</v>
          </cell>
          <cell r="AN264" t="str">
            <v/>
          </cell>
          <cell r="AO264">
            <v>1.6345000000000001</v>
          </cell>
          <cell r="AP264">
            <v>1.8651</v>
          </cell>
          <cell r="AQ264">
            <v>0</v>
          </cell>
          <cell r="AR264">
            <v>0</v>
          </cell>
          <cell r="AS264">
            <v>1076455</v>
          </cell>
          <cell r="AT264">
            <v>4</v>
          </cell>
          <cell r="AU264">
            <v>23664</v>
          </cell>
          <cell r="AV264">
            <v>1052791</v>
          </cell>
          <cell r="AW264">
            <v>0</v>
          </cell>
          <cell r="AX264">
            <v>0</v>
          </cell>
          <cell r="AY264" t="str">
            <v xml:space="preserve"> ||</v>
          </cell>
          <cell r="AZ264">
            <v>1.3495999999999999</v>
          </cell>
          <cell r="BA264">
            <v>1.6345000000000001</v>
          </cell>
          <cell r="BB264">
            <v>1.8651</v>
          </cell>
          <cell r="BC264">
            <v>0</v>
          </cell>
          <cell r="BD264">
            <v>1.2853399999999999</v>
          </cell>
          <cell r="BE264">
            <v>2.4400000000000002E-2</v>
          </cell>
          <cell r="BF264">
            <v>0</v>
          </cell>
        </row>
        <row r="265">
          <cell r="A265" t="str">
            <v>T252</v>
          </cell>
          <cell r="B265" t="str">
            <v>Woodford</v>
          </cell>
          <cell r="E265" t="str">
            <v>Bennington</v>
          </cell>
          <cell r="F265">
            <v>5</v>
          </cell>
          <cell r="H265">
            <v>618454</v>
          </cell>
          <cell r="I265">
            <v>0</v>
          </cell>
          <cell r="J265">
            <v>0</v>
          </cell>
          <cell r="K265">
            <v>0</v>
          </cell>
          <cell r="L265">
            <v>618454</v>
          </cell>
          <cell r="M265">
            <v>240714</v>
          </cell>
          <cell r="N265">
            <v>377740</v>
          </cell>
          <cell r="O265">
            <v>55.55</v>
          </cell>
          <cell r="P265">
            <v>1.86</v>
          </cell>
          <cell r="Q265">
            <v>11004</v>
          </cell>
          <cell r="R265">
            <v>0</v>
          </cell>
          <cell r="S265">
            <v>0</v>
          </cell>
          <cell r="T265">
            <v>377740</v>
          </cell>
          <cell r="U265">
            <v>6800</v>
          </cell>
          <cell r="V265">
            <v>309553</v>
          </cell>
          <cell r="W265">
            <v>5377.92</v>
          </cell>
          <cell r="X265">
            <v>9890</v>
          </cell>
          <cell r="Y265">
            <v>171.82</v>
          </cell>
          <cell r="Z265">
            <v>5206.1000000000004</v>
          </cell>
          <cell r="AA265">
            <v>12960</v>
          </cell>
          <cell r="AB265">
            <v>233.3</v>
          </cell>
          <cell r="AC265">
            <v>6566.7</v>
          </cell>
          <cell r="AD265">
            <v>0</v>
          </cell>
          <cell r="AE265">
            <v>0</v>
          </cell>
          <cell r="AF265">
            <v>377740</v>
          </cell>
          <cell r="AG265">
            <v>6800</v>
          </cell>
          <cell r="AH265">
            <v>1</v>
          </cell>
          <cell r="AI265">
            <v>1.05</v>
          </cell>
          <cell r="AJ265">
            <v>1.0751999999999999</v>
          </cell>
          <cell r="AK265">
            <v>0.97660000000000002</v>
          </cell>
          <cell r="AL265">
            <v>1.4322999999999999</v>
          </cell>
          <cell r="AM265">
            <v>0</v>
          </cell>
          <cell r="AN265" t="str">
            <v/>
          </cell>
          <cell r="AO265">
            <v>0.97660000000000002</v>
          </cell>
          <cell r="AP265">
            <v>1.4322999999999999</v>
          </cell>
          <cell r="AQ265">
            <v>0</v>
          </cell>
          <cell r="AR265">
            <v>0</v>
          </cell>
          <cell r="AS265">
            <v>377740</v>
          </cell>
          <cell r="AT265">
            <v>1.86</v>
          </cell>
          <cell r="AU265">
            <v>11004</v>
          </cell>
          <cell r="AV265">
            <v>366736</v>
          </cell>
          <cell r="AW265">
            <v>0</v>
          </cell>
          <cell r="AX265">
            <v>0</v>
          </cell>
          <cell r="AY265" t="str">
            <v xml:space="preserve"> ||</v>
          </cell>
          <cell r="AZ265">
            <v>1.05</v>
          </cell>
          <cell r="BA265">
            <v>0.97660000000000002</v>
          </cell>
          <cell r="BB265">
            <v>1.4322999999999999</v>
          </cell>
          <cell r="BC265">
            <v>0</v>
          </cell>
          <cell r="BD265">
            <v>1</v>
          </cell>
          <cell r="BE265">
            <v>1.9E-2</v>
          </cell>
          <cell r="BF265">
            <v>0</v>
          </cell>
        </row>
        <row r="266">
          <cell r="A266" t="str">
            <v>T253</v>
          </cell>
          <cell r="B266" t="str">
            <v>Woodstock</v>
          </cell>
          <cell r="E266" t="str">
            <v>Windsor</v>
          </cell>
          <cell r="F266">
            <v>51</v>
          </cell>
          <cell r="H266">
            <v>5578724</v>
          </cell>
          <cell r="I266">
            <v>0</v>
          </cell>
          <cell r="J266">
            <v>0</v>
          </cell>
          <cell r="K266">
            <v>0</v>
          </cell>
          <cell r="L266">
            <v>5578724</v>
          </cell>
          <cell r="M266">
            <v>925878</v>
          </cell>
          <cell r="N266">
            <v>4652846</v>
          </cell>
          <cell r="O266">
            <v>468</v>
          </cell>
          <cell r="P266">
            <v>3.66</v>
          </cell>
          <cell r="Q266">
            <v>21653</v>
          </cell>
          <cell r="R266">
            <v>0</v>
          </cell>
          <cell r="S266">
            <v>45014</v>
          </cell>
          <cell r="T266">
            <v>4607832</v>
          </cell>
          <cell r="U266">
            <v>9845.7900000000009</v>
          </cell>
          <cell r="V266">
            <v>4616298</v>
          </cell>
          <cell r="W266">
            <v>9518.73</v>
          </cell>
          <cell r="X266">
            <v>174677</v>
          </cell>
          <cell r="Y266">
            <v>360.18</v>
          </cell>
          <cell r="Z266">
            <v>9158.5499999999993</v>
          </cell>
          <cell r="AA266">
            <v>168582</v>
          </cell>
          <cell r="AB266">
            <v>360.22</v>
          </cell>
          <cell r="AC266">
            <v>9485.57</v>
          </cell>
          <cell r="AD266">
            <v>0</v>
          </cell>
          <cell r="AE266">
            <v>0</v>
          </cell>
          <cell r="AF266">
            <v>4607832</v>
          </cell>
          <cell r="AG266">
            <v>9845.7900000000009</v>
          </cell>
          <cell r="AH266">
            <v>1.44791</v>
          </cell>
          <cell r="AI266">
            <v>1.5203</v>
          </cell>
          <cell r="AJ266">
            <v>0.98430000000000006</v>
          </cell>
          <cell r="AK266">
            <v>1.5445</v>
          </cell>
          <cell r="AL266">
            <v>1.5646</v>
          </cell>
          <cell r="AM266">
            <v>0</v>
          </cell>
          <cell r="AN266" t="str">
            <v/>
          </cell>
          <cell r="AO266">
            <v>1.5445</v>
          </cell>
          <cell r="AP266">
            <v>1.5646</v>
          </cell>
          <cell r="AQ266">
            <v>0</v>
          </cell>
          <cell r="AR266">
            <v>0</v>
          </cell>
          <cell r="AS266">
            <v>4607832</v>
          </cell>
          <cell r="AT266">
            <v>3.66</v>
          </cell>
          <cell r="AU266">
            <v>21653</v>
          </cell>
          <cell r="AV266">
            <v>4586179</v>
          </cell>
          <cell r="AW266">
            <v>0</v>
          </cell>
          <cell r="AX266">
            <v>0</v>
          </cell>
          <cell r="AY266" t="str">
            <v xml:space="preserve"> ||</v>
          </cell>
          <cell r="AZ266">
            <v>1.5203</v>
          </cell>
          <cell r="BA266">
            <v>1.5445</v>
          </cell>
          <cell r="BB266">
            <v>1.5646</v>
          </cell>
          <cell r="BC266">
            <v>0</v>
          </cell>
          <cell r="BD266">
            <v>1.44791</v>
          </cell>
          <cell r="BE266">
            <v>2.75E-2</v>
          </cell>
          <cell r="BF266">
            <v>0</v>
          </cell>
        </row>
        <row r="267">
          <cell r="A267" t="str">
            <v>T254</v>
          </cell>
          <cell r="B267" t="str">
            <v>Worcester</v>
          </cell>
          <cell r="E267" t="str">
            <v>Washington</v>
          </cell>
          <cell r="F267">
            <v>32</v>
          </cell>
          <cell r="H267">
            <v>1980126</v>
          </cell>
          <cell r="I267">
            <v>0</v>
          </cell>
          <cell r="J267">
            <v>0</v>
          </cell>
          <cell r="K267">
            <v>0</v>
          </cell>
          <cell r="L267">
            <v>1980126</v>
          </cell>
          <cell r="M267">
            <v>251658</v>
          </cell>
          <cell r="N267">
            <v>1728468</v>
          </cell>
          <cell r="O267">
            <v>169.08</v>
          </cell>
          <cell r="P267">
            <v>1.62</v>
          </cell>
          <cell r="Q267">
            <v>9584</v>
          </cell>
          <cell r="R267">
            <v>0</v>
          </cell>
          <cell r="S267">
            <v>0</v>
          </cell>
          <cell r="T267">
            <v>1728468</v>
          </cell>
          <cell r="U267">
            <v>10222.780000000001</v>
          </cell>
          <cell r="V267">
            <v>1632634</v>
          </cell>
          <cell r="W267">
            <v>9634.33</v>
          </cell>
          <cell r="X267">
            <v>13232.21</v>
          </cell>
          <cell r="Y267">
            <v>78.08</v>
          </cell>
          <cell r="Z267">
            <v>9556.25</v>
          </cell>
          <cell r="AA267">
            <v>122608</v>
          </cell>
          <cell r="AB267">
            <v>725.15</v>
          </cell>
          <cell r="AC267">
            <v>9497.6299999999992</v>
          </cell>
          <cell r="AD267">
            <v>0</v>
          </cell>
          <cell r="AE267">
            <v>0</v>
          </cell>
          <cell r="AF267">
            <v>1728468</v>
          </cell>
          <cell r="AG267">
            <v>10222.780000000001</v>
          </cell>
          <cell r="AH267">
            <v>1.50335</v>
          </cell>
          <cell r="AI267">
            <v>1.5785</v>
          </cell>
          <cell r="AJ267">
            <v>1.1706000000000001</v>
          </cell>
          <cell r="AK267">
            <v>1.3485</v>
          </cell>
          <cell r="AL267">
            <v>1.3156000000000001</v>
          </cell>
          <cell r="AM267">
            <v>1.1706000000000001</v>
          </cell>
          <cell r="AN267" t="str">
            <v>Reappraised</v>
          </cell>
          <cell r="AO267">
            <v>1.3485</v>
          </cell>
          <cell r="AP267">
            <v>1.3156000000000001</v>
          </cell>
          <cell r="AQ267">
            <v>0</v>
          </cell>
          <cell r="AR267">
            <v>0</v>
          </cell>
          <cell r="AS267">
            <v>1728468</v>
          </cell>
          <cell r="AT267">
            <v>1.62</v>
          </cell>
          <cell r="AU267">
            <v>9584</v>
          </cell>
          <cell r="AV267">
            <v>1718884</v>
          </cell>
          <cell r="AW267">
            <v>0</v>
          </cell>
          <cell r="AX267">
            <v>0</v>
          </cell>
          <cell r="AY267" t="str">
            <v xml:space="preserve"> ||</v>
          </cell>
          <cell r="AZ267">
            <v>1.5785</v>
          </cell>
          <cell r="BA267">
            <v>1.3485</v>
          </cell>
          <cell r="BB267">
            <v>1.3156000000000001</v>
          </cell>
          <cell r="BC267">
            <v>0</v>
          </cell>
          <cell r="BD267">
            <v>1.50335</v>
          </cell>
          <cell r="BE267">
            <v>2.86E-2</v>
          </cell>
          <cell r="BF267">
            <v>0</v>
          </cell>
        </row>
        <row r="268">
          <cell r="A268" t="str">
            <v>T255</v>
          </cell>
          <cell r="B268" t="str">
            <v>Buel's Gore</v>
          </cell>
          <cell r="E268" t="str">
            <v>Chittenden</v>
          </cell>
          <cell r="F268">
            <v>12</v>
          </cell>
          <cell r="H268">
            <v>21438</v>
          </cell>
          <cell r="I268">
            <v>0</v>
          </cell>
          <cell r="J268">
            <v>0</v>
          </cell>
          <cell r="K268">
            <v>0</v>
          </cell>
          <cell r="L268">
            <v>21438</v>
          </cell>
          <cell r="M268">
            <v>0</v>
          </cell>
          <cell r="N268">
            <v>21438</v>
          </cell>
          <cell r="O268">
            <v>2.5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21438</v>
          </cell>
          <cell r="U268">
            <v>8575.2000000000007</v>
          </cell>
          <cell r="V268">
            <v>16850</v>
          </cell>
          <cell r="W268">
            <v>4493.33</v>
          </cell>
          <cell r="X268">
            <v>0</v>
          </cell>
          <cell r="Y268">
            <v>0</v>
          </cell>
          <cell r="Z268">
            <v>4493.33</v>
          </cell>
          <cell r="AA268">
            <v>0</v>
          </cell>
          <cell r="AB268">
            <v>0</v>
          </cell>
          <cell r="AC268">
            <v>8575.2000000000007</v>
          </cell>
          <cell r="AD268">
            <v>0</v>
          </cell>
          <cell r="AE268">
            <v>0</v>
          </cell>
          <cell r="AF268">
            <v>21438</v>
          </cell>
          <cell r="AG268">
            <v>8575.2000000000007</v>
          </cell>
          <cell r="AH268">
            <v>1</v>
          </cell>
          <cell r="AI268">
            <v>1.05</v>
          </cell>
          <cell r="AJ268">
            <v>0.80220000000000002</v>
          </cell>
          <cell r="AK268">
            <v>1.3089</v>
          </cell>
          <cell r="AL268">
            <v>1.9197</v>
          </cell>
          <cell r="AM268">
            <v>0</v>
          </cell>
          <cell r="AN268" t="str">
            <v/>
          </cell>
          <cell r="AO268">
            <v>1.3089</v>
          </cell>
          <cell r="AP268">
            <v>1.9197</v>
          </cell>
          <cell r="AQ268">
            <v>0</v>
          </cell>
          <cell r="AR268">
            <v>0</v>
          </cell>
          <cell r="AS268">
            <v>21438</v>
          </cell>
          <cell r="AT268">
            <v>0</v>
          </cell>
          <cell r="AU268">
            <v>0</v>
          </cell>
          <cell r="AV268">
            <v>21438</v>
          </cell>
          <cell r="AW268">
            <v>0</v>
          </cell>
          <cell r="AX268">
            <v>0</v>
          </cell>
          <cell r="AY268" t="str">
            <v xml:space="preserve"> ||</v>
          </cell>
          <cell r="AZ268">
            <v>1.05</v>
          </cell>
          <cell r="BA268">
            <v>1.3089</v>
          </cell>
          <cell r="BB268">
            <v>1.9197</v>
          </cell>
          <cell r="BC268">
            <v>0</v>
          </cell>
          <cell r="BD268">
            <v>1</v>
          </cell>
          <cell r="BE268">
            <v>1.9E-2</v>
          </cell>
          <cell r="BF268">
            <v>0</v>
          </cell>
        </row>
        <row r="269">
          <cell r="A269" t="str">
            <v>T256</v>
          </cell>
          <cell r="B269" t="str">
            <v>Averill</v>
          </cell>
          <cell r="E269" t="str">
            <v>Essex</v>
          </cell>
          <cell r="F269">
            <v>19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1</v>
          </cell>
          <cell r="AI269">
            <v>1.05</v>
          </cell>
          <cell r="AJ269">
            <v>0.84160000000000001</v>
          </cell>
          <cell r="AK269">
            <v>1.2476</v>
          </cell>
          <cell r="AL269">
            <v>1.8298000000000001</v>
          </cell>
          <cell r="AM269">
            <v>0</v>
          </cell>
          <cell r="AN269" t="str">
            <v/>
          </cell>
          <cell r="AO269">
            <v>1.2476</v>
          </cell>
          <cell r="AP269">
            <v>1.8298000000000001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 t="str">
            <v xml:space="preserve"> ||</v>
          </cell>
          <cell r="AZ269">
            <v>1.05</v>
          </cell>
          <cell r="BA269">
            <v>1.2476</v>
          </cell>
          <cell r="BB269">
            <v>1.8298000000000001</v>
          </cell>
          <cell r="BC269">
            <v>0</v>
          </cell>
          <cell r="BD269">
            <v>1</v>
          </cell>
          <cell r="BE269">
            <v>1.9E-2</v>
          </cell>
          <cell r="BF269">
            <v>0</v>
          </cell>
        </row>
        <row r="270">
          <cell r="A270" t="str">
            <v>T257</v>
          </cell>
          <cell r="B270" t="str">
            <v>Avery's Gore</v>
          </cell>
          <cell r="E270" t="str">
            <v>Essex</v>
          </cell>
          <cell r="F270">
            <v>19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1</v>
          </cell>
          <cell r="AI270">
            <v>1.05</v>
          </cell>
          <cell r="AJ270">
            <v>1.0055000000000001</v>
          </cell>
          <cell r="AK270">
            <v>1.0443</v>
          </cell>
          <cell r="AL270">
            <v>1.5316000000000001</v>
          </cell>
          <cell r="AM270">
            <v>0</v>
          </cell>
          <cell r="AN270" t="str">
            <v/>
          </cell>
          <cell r="AO270">
            <v>1.0443</v>
          </cell>
          <cell r="AP270">
            <v>1.5316000000000001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 t="str">
            <v xml:space="preserve"> ||</v>
          </cell>
          <cell r="AZ270">
            <v>1.05</v>
          </cell>
          <cell r="BA270">
            <v>1.0443</v>
          </cell>
          <cell r="BB270">
            <v>1.5316000000000001</v>
          </cell>
          <cell r="BC270">
            <v>0</v>
          </cell>
          <cell r="BD270">
            <v>1</v>
          </cell>
          <cell r="BE270">
            <v>1.9E-2</v>
          </cell>
          <cell r="BF270">
            <v>0</v>
          </cell>
        </row>
        <row r="271">
          <cell r="A271" t="str">
            <v>T258</v>
          </cell>
          <cell r="B271" t="str">
            <v>Ferdinand</v>
          </cell>
          <cell r="E271" t="str">
            <v>Essex</v>
          </cell>
          <cell r="F271">
            <v>31</v>
          </cell>
          <cell r="H271">
            <v>62565</v>
          </cell>
          <cell r="I271">
            <v>0</v>
          </cell>
          <cell r="J271">
            <v>0</v>
          </cell>
          <cell r="K271">
            <v>0</v>
          </cell>
          <cell r="L271">
            <v>62565</v>
          </cell>
          <cell r="M271">
            <v>0</v>
          </cell>
          <cell r="N271">
            <v>62565</v>
          </cell>
          <cell r="O271">
            <v>5.75</v>
          </cell>
          <cell r="P271">
            <v>0.25</v>
          </cell>
          <cell r="Q271">
            <v>1479</v>
          </cell>
          <cell r="R271">
            <v>0</v>
          </cell>
          <cell r="S271">
            <v>0</v>
          </cell>
          <cell r="T271">
            <v>62565</v>
          </cell>
          <cell r="U271">
            <v>10880.87</v>
          </cell>
          <cell r="V271">
            <v>60339</v>
          </cell>
          <cell r="W271">
            <v>8939.11</v>
          </cell>
          <cell r="X271">
            <v>0</v>
          </cell>
          <cell r="Y271">
            <v>0</v>
          </cell>
          <cell r="Z271">
            <v>8939.11</v>
          </cell>
          <cell r="AA271">
            <v>0</v>
          </cell>
          <cell r="AB271">
            <v>0</v>
          </cell>
          <cell r="AC271">
            <v>10880.87</v>
          </cell>
          <cell r="AD271">
            <v>0</v>
          </cell>
          <cell r="AE271">
            <v>0</v>
          </cell>
          <cell r="AF271">
            <v>62565</v>
          </cell>
          <cell r="AG271">
            <v>10880.87</v>
          </cell>
          <cell r="AH271">
            <v>1</v>
          </cell>
          <cell r="AI271">
            <v>1.05</v>
          </cell>
          <cell r="AJ271">
            <v>0.92</v>
          </cell>
          <cell r="AK271">
            <v>1.1413</v>
          </cell>
          <cell r="AL271">
            <v>1.6738999999999999</v>
          </cell>
          <cell r="AM271">
            <v>0</v>
          </cell>
          <cell r="AN271" t="str">
            <v/>
          </cell>
          <cell r="AO271">
            <v>1.1413</v>
          </cell>
          <cell r="AP271">
            <v>1.6738999999999999</v>
          </cell>
          <cell r="AQ271">
            <v>0</v>
          </cell>
          <cell r="AR271">
            <v>0</v>
          </cell>
          <cell r="AS271">
            <v>62565</v>
          </cell>
          <cell r="AT271">
            <v>0.25</v>
          </cell>
          <cell r="AU271">
            <v>1479</v>
          </cell>
          <cell r="AV271">
            <v>61086</v>
          </cell>
          <cell r="AW271">
            <v>0</v>
          </cell>
          <cell r="AX271">
            <v>0</v>
          </cell>
          <cell r="AY271" t="str">
            <v xml:space="preserve"> ||</v>
          </cell>
          <cell r="AZ271">
            <v>1.05</v>
          </cell>
          <cell r="BA271">
            <v>1.1413</v>
          </cell>
          <cell r="BB271">
            <v>1.6738999999999999</v>
          </cell>
          <cell r="BC271">
            <v>0</v>
          </cell>
          <cell r="BD271">
            <v>1</v>
          </cell>
          <cell r="BE271">
            <v>1.9E-2</v>
          </cell>
          <cell r="BF271">
            <v>0</v>
          </cell>
        </row>
        <row r="272">
          <cell r="A272" t="str">
            <v>T259</v>
          </cell>
          <cell r="B272" t="str">
            <v>Glastenbury</v>
          </cell>
          <cell r="E272" t="str">
            <v>Bennington</v>
          </cell>
          <cell r="F272">
            <v>5</v>
          </cell>
          <cell r="H272">
            <v>13987</v>
          </cell>
          <cell r="I272">
            <v>0</v>
          </cell>
          <cell r="J272">
            <v>0</v>
          </cell>
          <cell r="K272">
            <v>0</v>
          </cell>
          <cell r="L272">
            <v>13987</v>
          </cell>
          <cell r="M272">
            <v>0</v>
          </cell>
          <cell r="N272">
            <v>13987</v>
          </cell>
          <cell r="O272">
            <v>2.25</v>
          </cell>
          <cell r="P272">
            <v>0.06</v>
          </cell>
          <cell r="Q272">
            <v>355</v>
          </cell>
          <cell r="R272">
            <v>0</v>
          </cell>
          <cell r="S272">
            <v>0</v>
          </cell>
          <cell r="T272">
            <v>13987</v>
          </cell>
          <cell r="U272">
            <v>6216.44</v>
          </cell>
          <cell r="V272">
            <v>14119</v>
          </cell>
          <cell r="W272">
            <v>7059.5</v>
          </cell>
          <cell r="X272">
            <v>0</v>
          </cell>
          <cell r="Y272">
            <v>0</v>
          </cell>
          <cell r="Z272">
            <v>7059.5</v>
          </cell>
          <cell r="AA272">
            <v>0</v>
          </cell>
          <cell r="AB272">
            <v>0</v>
          </cell>
          <cell r="AC272">
            <v>6216.44</v>
          </cell>
          <cell r="AD272">
            <v>0</v>
          </cell>
          <cell r="AE272">
            <v>0</v>
          </cell>
          <cell r="AF272">
            <v>13987</v>
          </cell>
          <cell r="AG272">
            <v>6216.44</v>
          </cell>
          <cell r="AH272">
            <v>1</v>
          </cell>
          <cell r="AI272">
            <v>1.05</v>
          </cell>
          <cell r="AJ272">
            <v>0.90920000000000001</v>
          </cell>
          <cell r="AK272">
            <v>1.1549</v>
          </cell>
          <cell r="AL272">
            <v>1.6938</v>
          </cell>
          <cell r="AM272">
            <v>0</v>
          </cell>
          <cell r="AN272" t="str">
            <v/>
          </cell>
          <cell r="AO272">
            <v>1.1549</v>
          </cell>
          <cell r="AP272">
            <v>1.6938</v>
          </cell>
          <cell r="AQ272">
            <v>0</v>
          </cell>
          <cell r="AR272">
            <v>0</v>
          </cell>
          <cell r="AS272">
            <v>13987</v>
          </cell>
          <cell r="AT272">
            <v>0.06</v>
          </cell>
          <cell r="AU272">
            <v>355</v>
          </cell>
          <cell r="AV272">
            <v>13632</v>
          </cell>
          <cell r="AW272">
            <v>583.55999999999995</v>
          </cell>
          <cell r="AX272">
            <v>525</v>
          </cell>
          <cell r="AY272" t="str">
            <v xml:space="preserve"> ||</v>
          </cell>
          <cell r="AZ272">
            <v>1.05</v>
          </cell>
          <cell r="BA272">
            <v>1.1549</v>
          </cell>
          <cell r="BB272">
            <v>1.6938</v>
          </cell>
          <cell r="BC272">
            <v>1</v>
          </cell>
          <cell r="BD272">
            <v>1</v>
          </cell>
          <cell r="BE272">
            <v>1.9E-2</v>
          </cell>
          <cell r="BF272">
            <v>0</v>
          </cell>
        </row>
        <row r="273">
          <cell r="A273" t="str">
            <v>T260</v>
          </cell>
          <cell r="B273" t="str">
            <v>Lewis</v>
          </cell>
          <cell r="E273" t="str">
            <v>Essex</v>
          </cell>
          <cell r="F273">
            <v>19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1</v>
          </cell>
          <cell r="AI273">
            <v>1.05</v>
          </cell>
          <cell r="AJ273">
            <v>1.0247999999999999</v>
          </cell>
          <cell r="AK273">
            <v>1.0246</v>
          </cell>
          <cell r="AL273">
            <v>1.5026999999999999</v>
          </cell>
          <cell r="AM273">
            <v>0</v>
          </cell>
          <cell r="AN273" t="str">
            <v/>
          </cell>
          <cell r="AO273">
            <v>1.0246</v>
          </cell>
          <cell r="AP273">
            <v>1.5026999999999999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 t="str">
            <v xml:space="preserve"> ||</v>
          </cell>
          <cell r="AZ273">
            <v>1.05</v>
          </cell>
          <cell r="BA273">
            <v>1.0246</v>
          </cell>
          <cell r="BB273">
            <v>1.5026999999999999</v>
          </cell>
          <cell r="BC273">
            <v>0</v>
          </cell>
          <cell r="BD273">
            <v>1</v>
          </cell>
          <cell r="BE273">
            <v>1.9E-2</v>
          </cell>
          <cell r="BF273">
            <v>0</v>
          </cell>
        </row>
        <row r="274">
          <cell r="A274" t="str">
            <v>T261</v>
          </cell>
          <cell r="B274" t="str">
            <v>Somerset</v>
          </cell>
          <cell r="E274" t="str">
            <v>Windham</v>
          </cell>
          <cell r="F274">
            <v>49</v>
          </cell>
          <cell r="H274">
            <v>23593</v>
          </cell>
          <cell r="I274">
            <v>0</v>
          </cell>
          <cell r="J274">
            <v>0</v>
          </cell>
          <cell r="K274">
            <v>0</v>
          </cell>
          <cell r="L274">
            <v>23593</v>
          </cell>
          <cell r="M274">
            <v>2057</v>
          </cell>
          <cell r="N274">
            <v>21536</v>
          </cell>
          <cell r="O274">
            <v>2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21536</v>
          </cell>
          <cell r="U274">
            <v>10768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10768</v>
          </cell>
          <cell r="AD274">
            <v>0</v>
          </cell>
          <cell r="AE274">
            <v>0</v>
          </cell>
          <cell r="AF274">
            <v>21536</v>
          </cell>
          <cell r="AG274">
            <v>10768</v>
          </cell>
          <cell r="AH274">
            <v>1</v>
          </cell>
          <cell r="AI274">
            <v>1.05</v>
          </cell>
          <cell r="AJ274">
            <v>1.8965000000000001</v>
          </cell>
          <cell r="AK274">
            <v>0.55369999999999997</v>
          </cell>
          <cell r="AL274">
            <v>0.81200000000000006</v>
          </cell>
          <cell r="AM274">
            <v>0</v>
          </cell>
          <cell r="AN274" t="str">
            <v/>
          </cell>
          <cell r="AO274">
            <v>0.55369999999999997</v>
          </cell>
          <cell r="AP274">
            <v>0.81200000000000006</v>
          </cell>
          <cell r="AQ274">
            <v>0</v>
          </cell>
          <cell r="AR274">
            <v>0</v>
          </cell>
          <cell r="AS274">
            <v>21536</v>
          </cell>
          <cell r="AT274">
            <v>0</v>
          </cell>
          <cell r="AU274">
            <v>0</v>
          </cell>
          <cell r="AV274">
            <v>21536</v>
          </cell>
          <cell r="AW274">
            <v>0</v>
          </cell>
          <cell r="AX274">
            <v>0</v>
          </cell>
          <cell r="AY274" t="str">
            <v xml:space="preserve"> ||</v>
          </cell>
          <cell r="AZ274">
            <v>1.05</v>
          </cell>
          <cell r="BA274">
            <v>0.55369999999999997</v>
          </cell>
          <cell r="BB274">
            <v>0.81200000000000006</v>
          </cell>
          <cell r="BC274">
            <v>0</v>
          </cell>
          <cell r="BD274">
            <v>1</v>
          </cell>
          <cell r="BE274">
            <v>1.9E-2</v>
          </cell>
          <cell r="BF274">
            <v>0</v>
          </cell>
        </row>
        <row r="275">
          <cell r="A275" t="str">
            <v>T262</v>
          </cell>
          <cell r="B275" t="str">
            <v>Warner's Grant</v>
          </cell>
          <cell r="E275" t="str">
            <v>Essex</v>
          </cell>
          <cell r="F275">
            <v>19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1</v>
          </cell>
          <cell r="AI275">
            <v>1.05</v>
          </cell>
          <cell r="AJ275">
            <v>0.81959999999999988</v>
          </cell>
          <cell r="AK275">
            <v>1.2810999999999999</v>
          </cell>
          <cell r="AL275">
            <v>1.879</v>
          </cell>
          <cell r="AM275">
            <v>0</v>
          </cell>
          <cell r="AN275" t="str">
            <v/>
          </cell>
          <cell r="AO275">
            <v>1.2810999999999999</v>
          </cell>
          <cell r="AP275">
            <v>1.879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 t="str">
            <v xml:space="preserve"> ||</v>
          </cell>
          <cell r="AZ275">
            <v>1.05</v>
          </cell>
          <cell r="BA275">
            <v>1.2810999999999999</v>
          </cell>
          <cell r="BB275">
            <v>1.879</v>
          </cell>
          <cell r="BC275">
            <v>0</v>
          </cell>
          <cell r="BD275">
            <v>1</v>
          </cell>
          <cell r="BE275">
            <v>1.9E-2</v>
          </cell>
          <cell r="BF275">
            <v>0</v>
          </cell>
        </row>
        <row r="276">
          <cell r="A276" t="str">
            <v>T263</v>
          </cell>
          <cell r="B276" t="str">
            <v>Warren's Gore</v>
          </cell>
          <cell r="E276" t="str">
            <v>Essex</v>
          </cell>
          <cell r="F276">
            <v>19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</v>
          </cell>
          <cell r="AI276">
            <v>1.05</v>
          </cell>
          <cell r="AJ276">
            <v>0.82940000000000003</v>
          </cell>
          <cell r="AK276">
            <v>1.266</v>
          </cell>
          <cell r="AL276">
            <v>1.8568</v>
          </cell>
          <cell r="AM276">
            <v>0</v>
          </cell>
          <cell r="AN276" t="str">
            <v/>
          </cell>
          <cell r="AO276">
            <v>1.266</v>
          </cell>
          <cell r="AP276">
            <v>1.8568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 t="str">
            <v xml:space="preserve"> ||</v>
          </cell>
          <cell r="AZ276">
            <v>1.05</v>
          </cell>
          <cell r="BA276">
            <v>1.266</v>
          </cell>
          <cell r="BB276">
            <v>1.8568</v>
          </cell>
          <cell r="BC276">
            <v>0</v>
          </cell>
          <cell r="BD276">
            <v>1</v>
          </cell>
          <cell r="BE276">
            <v>1.9E-2</v>
          </cell>
          <cell r="BF276">
            <v>0</v>
          </cell>
        </row>
        <row r="277">
          <cell r="A277" t="str">
            <v>V002</v>
          </cell>
          <cell r="B277" t="str">
            <v>Barre Regional Vocational-Technical Center</v>
          </cell>
          <cell r="E277" t="str">
            <v>Washington</v>
          </cell>
          <cell r="F277">
            <v>61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 t="str">
            <v/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 t="str">
            <v xml:space="preserve"> ||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</row>
        <row r="278">
          <cell r="A278" t="str">
            <v>V004</v>
          </cell>
          <cell r="B278" t="str">
            <v>Burlington Technical Center</v>
          </cell>
          <cell r="E278" t="str">
            <v>Chittenden</v>
          </cell>
          <cell r="F278">
            <v>15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 t="str">
            <v/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 t="str">
            <v xml:space="preserve"> ||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</row>
        <row r="279">
          <cell r="A279" t="str">
            <v>V005</v>
          </cell>
          <cell r="B279" t="str">
            <v>Cold Hollow Career Center</v>
          </cell>
          <cell r="E279" t="str">
            <v>Franklin</v>
          </cell>
          <cell r="F279">
            <v>20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 t="str">
            <v/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 t="str">
            <v xml:space="preserve"> ||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</row>
        <row r="280">
          <cell r="A280" t="str">
            <v>V006</v>
          </cell>
          <cell r="B280" t="str">
            <v>Essex Technical Center</v>
          </cell>
          <cell r="E280" t="str">
            <v>Chittenden</v>
          </cell>
          <cell r="F280">
            <v>13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 t="str">
            <v/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 t="str">
            <v xml:space="preserve"> ||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</row>
        <row r="281">
          <cell r="A281" t="str">
            <v>V007</v>
          </cell>
          <cell r="B281" t="str">
            <v>Hartford Area Career and Technology Center</v>
          </cell>
          <cell r="E281" t="str">
            <v>Windsor</v>
          </cell>
          <cell r="F281">
            <v>54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 t="str">
            <v/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 t="str">
            <v xml:space="preserve"> ||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</row>
        <row r="282">
          <cell r="A282" t="str">
            <v>V008</v>
          </cell>
          <cell r="B282" t="str">
            <v>Green Mountain Technology and Career Center</v>
          </cell>
          <cell r="E282" t="str">
            <v>Lamoille</v>
          </cell>
          <cell r="F282">
            <v>25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 t="str">
            <v/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 t="str">
            <v xml:space="preserve"> ||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</row>
        <row r="283">
          <cell r="A283" t="str">
            <v>V010</v>
          </cell>
          <cell r="B283" t="str">
            <v>North Country Career Center</v>
          </cell>
          <cell r="E283" t="str">
            <v>Orleans</v>
          </cell>
          <cell r="F283">
            <v>31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 t="str">
            <v/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 t="str">
            <v xml:space="preserve"> ||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</row>
        <row r="284">
          <cell r="A284" t="str">
            <v>V003</v>
          </cell>
          <cell r="B284" t="str">
            <v>Northwest Technical Center</v>
          </cell>
          <cell r="E284" t="str">
            <v>Franklin</v>
          </cell>
          <cell r="F284">
            <v>23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 t="str">
            <v/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 t="str">
            <v xml:space="preserve"> ||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</row>
        <row r="285">
          <cell r="A285" t="str">
            <v>V001</v>
          </cell>
          <cell r="B285" t="str">
            <v>Patricia A. Hannaford Career Center</v>
          </cell>
          <cell r="E285" t="str">
            <v>Addison</v>
          </cell>
          <cell r="F285">
            <v>3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 t="str">
            <v/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 t="str">
            <v xml:space="preserve"> ||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</row>
        <row r="286">
          <cell r="A286" t="str">
            <v>V012</v>
          </cell>
          <cell r="B286" t="str">
            <v>Randolph Area Vocational Center</v>
          </cell>
          <cell r="E286" t="str">
            <v>Orange</v>
          </cell>
          <cell r="F286">
            <v>28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 t="str">
            <v/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 t="str">
            <v xml:space="preserve"> ||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</row>
        <row r="287">
          <cell r="A287" t="str">
            <v>V011</v>
          </cell>
          <cell r="B287" t="str">
            <v>River Bend Career and Technical Center</v>
          </cell>
          <cell r="E287" t="str">
            <v>Orange</v>
          </cell>
          <cell r="F287">
            <v>27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 t="str">
            <v/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 t="str">
            <v xml:space="preserve"> ||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</row>
        <row r="288">
          <cell r="A288" t="str">
            <v>V014</v>
          </cell>
          <cell r="B288" t="str">
            <v>Windham Regional Career Center</v>
          </cell>
          <cell r="E288" t="str">
            <v>Windham</v>
          </cell>
          <cell r="F288">
            <v>48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 t="str">
            <v/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 t="str">
            <v xml:space="preserve"> ||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</row>
        <row r="289">
          <cell r="A289" t="str">
            <v>V009</v>
          </cell>
          <cell r="B289" t="str">
            <v>Southwest Vermont Career Development Center</v>
          </cell>
          <cell r="E289" t="str">
            <v>Bennington</v>
          </cell>
          <cell r="F289">
            <v>5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 t="str">
            <v/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 t="str">
            <v xml:space="preserve"> ||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</row>
        <row r="290">
          <cell r="A290" t="str">
            <v>V013</v>
          </cell>
          <cell r="B290" t="str">
            <v>Stafford Technical Center</v>
          </cell>
          <cell r="E290" t="str">
            <v>Rutland</v>
          </cell>
          <cell r="F290">
            <v>40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 t="str">
            <v/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 t="str">
            <v xml:space="preserve"> ||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</row>
        <row r="291">
          <cell r="A291" t="str">
            <v>V016</v>
          </cell>
          <cell r="B291" t="str">
            <v>River Valley Technical Center</v>
          </cell>
          <cell r="E291" t="str">
            <v>Windsor</v>
          </cell>
          <cell r="F291">
            <v>56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 t="str">
            <v/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 t="str">
            <v xml:space="preserve"> ||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</row>
        <row r="292">
          <cell r="A292">
            <v>601</v>
          </cell>
          <cell r="B292" t="str">
            <v>Jay Westfield Joint Contract District</v>
          </cell>
          <cell r="E292" t="str">
            <v>Orleans</v>
          </cell>
          <cell r="F292">
            <v>31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 t="str">
            <v/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 t="str">
            <v xml:space="preserve"> ||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</row>
        <row r="293">
          <cell r="A293">
            <v>602</v>
          </cell>
          <cell r="B293" t="str">
            <v>Lakeview USD #043</v>
          </cell>
          <cell r="E293" t="str">
            <v>Orleans</v>
          </cell>
          <cell r="F293">
            <v>35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 t="str">
            <v/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 t="str">
            <v xml:space="preserve"> ||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</row>
        <row r="294">
          <cell r="A294">
            <v>603</v>
          </cell>
          <cell r="B294" t="str">
            <v>Currier Memorial USD#023</v>
          </cell>
          <cell r="E294" t="str">
            <v>Rutland</v>
          </cell>
          <cell r="F294">
            <v>6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 t="str">
            <v/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 t="str">
            <v xml:space="preserve"> ||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</row>
        <row r="295">
          <cell r="A295">
            <v>604</v>
          </cell>
          <cell r="B295" t="str">
            <v>Miller's Run USD#37</v>
          </cell>
          <cell r="E295" t="str">
            <v>Caledonia</v>
          </cell>
          <cell r="F295">
            <v>8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 t="str">
            <v/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 t="str">
            <v xml:space="preserve"> ||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</row>
        <row r="296">
          <cell r="A296">
            <v>701</v>
          </cell>
          <cell r="B296" t="str">
            <v>Randolph VAST</v>
          </cell>
          <cell r="E296" t="str">
            <v>Orange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36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 t="str">
            <v/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 t="str">
            <v xml:space="preserve"> ||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</row>
        <row r="297">
          <cell r="A297">
            <v>702</v>
          </cell>
          <cell r="B297" t="str">
            <v>Castleton VAST</v>
          </cell>
          <cell r="E297" t="str">
            <v>Rutland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1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 t="str">
            <v/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 t="str">
            <v xml:space="preserve"> ||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</row>
        <row r="298">
          <cell r="A298">
            <v>999</v>
          </cell>
          <cell r="B298" t="str">
            <v>Statewide Total</v>
          </cell>
          <cell r="H298">
            <v>1096099060</v>
          </cell>
          <cell r="I298">
            <v>887918</v>
          </cell>
          <cell r="J298">
            <v>11399</v>
          </cell>
          <cell r="K298">
            <v>876519</v>
          </cell>
          <cell r="L298">
            <v>1095211142</v>
          </cell>
          <cell r="M298">
            <v>186146717</v>
          </cell>
          <cell r="N298">
            <v>909064425</v>
          </cell>
          <cell r="O298">
            <v>99993.99</v>
          </cell>
          <cell r="P298">
            <v>2444.94</v>
          </cell>
          <cell r="Q298">
            <v>14464266</v>
          </cell>
          <cell r="R298">
            <v>0</v>
          </cell>
          <cell r="S298">
            <v>459546</v>
          </cell>
          <cell r="T298">
            <v>908604879</v>
          </cell>
          <cell r="U298">
            <v>9086.59</v>
          </cell>
          <cell r="V298">
            <v>853568142</v>
          </cell>
          <cell r="W298">
            <v>8451.4699999999993</v>
          </cell>
          <cell r="X298">
            <v>38926230.230000004</v>
          </cell>
          <cell r="Y298">
            <v>385.42</v>
          </cell>
          <cell r="Z298">
            <v>8066.05</v>
          </cell>
          <cell r="AA298">
            <v>35792444</v>
          </cell>
          <cell r="AB298">
            <v>357.95</v>
          </cell>
          <cell r="AC298">
            <v>8728.64</v>
          </cell>
          <cell r="AD298">
            <v>0</v>
          </cell>
          <cell r="AE298">
            <v>335372</v>
          </cell>
          <cell r="AF298">
            <v>908940251</v>
          </cell>
          <cell r="AG298">
            <v>9089.9500000000007</v>
          </cell>
          <cell r="AH298">
            <v>1.3367599999999999</v>
          </cell>
          <cell r="AI298">
            <v>1.4036</v>
          </cell>
          <cell r="AJ298">
            <v>0.85460000000000003</v>
          </cell>
          <cell r="AK298">
            <v>1.6424000000000001</v>
          </cell>
          <cell r="AL298">
            <v>1.802</v>
          </cell>
          <cell r="AM298">
            <v>0</v>
          </cell>
          <cell r="AN298" t="str">
            <v>NA</v>
          </cell>
          <cell r="AO298">
            <v>1.6424000000000001</v>
          </cell>
          <cell r="AP298">
            <v>1.802</v>
          </cell>
          <cell r="AQ298">
            <v>4</v>
          </cell>
          <cell r="AR298">
            <v>2</v>
          </cell>
          <cell r="AS298">
            <v>908604879</v>
          </cell>
          <cell r="AT298">
            <v>2444.94</v>
          </cell>
          <cell r="AU298">
            <v>14464266</v>
          </cell>
          <cell r="AV298">
            <v>894140613</v>
          </cell>
          <cell r="AW298">
            <v>7</v>
          </cell>
          <cell r="AX298">
            <v>48586</v>
          </cell>
          <cell r="AY298" t="str">
            <v xml:space="preserve"> ||</v>
          </cell>
          <cell r="AZ298">
            <v>1.4036</v>
          </cell>
          <cell r="BA298">
            <v>1.6424000000000001</v>
          </cell>
          <cell r="BB298">
            <v>1.802</v>
          </cell>
          <cell r="BC298">
            <v>7</v>
          </cell>
          <cell r="BD298">
            <v>1.3367599999999999</v>
          </cell>
          <cell r="BE298">
            <v>2.5399999999999999E-2</v>
          </cell>
          <cell r="BF298">
            <v>0</v>
          </cell>
        </row>
      </sheetData>
      <sheetData sheetId="4"/>
      <sheetData sheetId="5"/>
      <sheetData sheetId="6"/>
      <sheetData sheetId="7" refreshError="1"/>
      <sheetData sheetId="8"/>
      <sheetData sheetId="9">
        <row r="9">
          <cell r="M9" t="str">
            <v>T001</v>
          </cell>
          <cell r="N9" t="str">
            <v>Addison</v>
          </cell>
          <cell r="O9" t="str">
            <v>Addison</v>
          </cell>
          <cell r="P9">
            <v>2</v>
          </cell>
          <cell r="Q9" t="str">
            <v>Addison Northwest</v>
          </cell>
        </row>
        <row r="10">
          <cell r="M10" t="str">
            <v>T002</v>
          </cell>
          <cell r="N10" t="str">
            <v>Albany</v>
          </cell>
          <cell r="O10" t="str">
            <v>Orleans</v>
          </cell>
          <cell r="P10">
            <v>34</v>
          </cell>
          <cell r="Q10" t="str">
            <v>Orleans Central</v>
          </cell>
        </row>
        <row r="11">
          <cell r="M11" t="str">
            <v>T003</v>
          </cell>
          <cell r="N11" t="str">
            <v>Alburg</v>
          </cell>
          <cell r="O11" t="str">
            <v>Grand Isle</v>
          </cell>
          <cell r="P11">
            <v>24</v>
          </cell>
          <cell r="Q11" t="str">
            <v>Grand Isle</v>
          </cell>
        </row>
        <row r="12">
          <cell r="M12" t="str">
            <v>T004</v>
          </cell>
          <cell r="N12" t="str">
            <v>Andover</v>
          </cell>
          <cell r="O12" t="str">
            <v>Windsor</v>
          </cell>
          <cell r="P12">
            <v>53</v>
          </cell>
          <cell r="Q12" t="str">
            <v>Windsor Southwest</v>
          </cell>
        </row>
        <row r="13">
          <cell r="M13" t="str">
            <v>T005</v>
          </cell>
          <cell r="N13" t="str">
            <v>Arlington</v>
          </cell>
          <cell r="O13" t="str">
            <v>Bennington</v>
          </cell>
          <cell r="P13">
            <v>60</v>
          </cell>
          <cell r="Q13" t="str">
            <v>Battenkill Valley</v>
          </cell>
        </row>
        <row r="14">
          <cell r="M14" t="str">
            <v>T006</v>
          </cell>
          <cell r="N14" t="str">
            <v>Athens</v>
          </cell>
          <cell r="O14" t="str">
            <v>Windham</v>
          </cell>
          <cell r="P14">
            <v>47</v>
          </cell>
          <cell r="Q14" t="str">
            <v>Windham Northeast</v>
          </cell>
        </row>
        <row r="15">
          <cell r="M15" t="str">
            <v>T007</v>
          </cell>
          <cell r="N15" t="str">
            <v>Bakersfield</v>
          </cell>
          <cell r="O15" t="str">
            <v>Franklin</v>
          </cell>
          <cell r="P15">
            <v>20</v>
          </cell>
          <cell r="Q15" t="str">
            <v>Franklin Northeast</v>
          </cell>
        </row>
        <row r="16">
          <cell r="M16" t="str">
            <v>T008</v>
          </cell>
          <cell r="N16" t="str">
            <v>Baltimore</v>
          </cell>
          <cell r="O16" t="str">
            <v>Windsor</v>
          </cell>
          <cell r="P16">
            <v>53</v>
          </cell>
          <cell r="Q16" t="str">
            <v>Windsor Southwest</v>
          </cell>
        </row>
        <row r="17">
          <cell r="M17" t="str">
            <v>T009</v>
          </cell>
          <cell r="N17" t="str">
            <v>Barnard</v>
          </cell>
          <cell r="O17" t="str">
            <v>Windsor</v>
          </cell>
          <cell r="P17">
            <v>51</v>
          </cell>
          <cell r="Q17" t="str">
            <v>Windsor Central</v>
          </cell>
        </row>
        <row r="18">
          <cell r="M18" t="str">
            <v>T010</v>
          </cell>
          <cell r="N18" t="str">
            <v>Barnet</v>
          </cell>
          <cell r="O18" t="str">
            <v>Caledonia</v>
          </cell>
          <cell r="P18">
            <v>9</v>
          </cell>
          <cell r="Q18" t="str">
            <v>Caledonia Central</v>
          </cell>
        </row>
        <row r="19">
          <cell r="M19" t="str">
            <v>T011</v>
          </cell>
          <cell r="N19" t="str">
            <v>Barre City</v>
          </cell>
          <cell r="O19" t="str">
            <v>Washington</v>
          </cell>
          <cell r="P19">
            <v>61</v>
          </cell>
          <cell r="Q19" t="str">
            <v>Barre</v>
          </cell>
        </row>
        <row r="20">
          <cell r="M20" t="str">
            <v>T012</v>
          </cell>
          <cell r="N20" t="str">
            <v>Barre Town</v>
          </cell>
          <cell r="O20" t="str">
            <v>Washington</v>
          </cell>
          <cell r="P20">
            <v>61</v>
          </cell>
          <cell r="Q20" t="str">
            <v>Barre</v>
          </cell>
        </row>
        <row r="21">
          <cell r="M21" t="str">
            <v>T013</v>
          </cell>
          <cell r="N21" t="str">
            <v>Barton ID</v>
          </cell>
          <cell r="O21" t="str">
            <v>Orleans</v>
          </cell>
          <cell r="P21">
            <v>34</v>
          </cell>
          <cell r="Q21" t="str">
            <v>Orleans Central</v>
          </cell>
        </row>
        <row r="22">
          <cell r="M22" t="str">
            <v>T014</v>
          </cell>
          <cell r="N22" t="str">
            <v>Belvidere</v>
          </cell>
          <cell r="O22" t="str">
            <v>Lamoille</v>
          </cell>
          <cell r="P22">
            <v>25</v>
          </cell>
          <cell r="Q22" t="str">
            <v>Lamoille North</v>
          </cell>
        </row>
        <row r="23">
          <cell r="M23" t="str">
            <v>T015</v>
          </cell>
          <cell r="N23" t="str">
            <v>Bennington ID</v>
          </cell>
          <cell r="O23" t="str">
            <v>Bennington</v>
          </cell>
          <cell r="P23">
            <v>5</v>
          </cell>
          <cell r="Q23" t="str">
            <v>Southwest Vermont</v>
          </cell>
        </row>
        <row r="24">
          <cell r="M24" t="str">
            <v>T017</v>
          </cell>
          <cell r="N24" t="str">
            <v>Benson</v>
          </cell>
          <cell r="O24" t="str">
            <v>Rutland</v>
          </cell>
          <cell r="P24">
            <v>4</v>
          </cell>
          <cell r="Q24" t="str">
            <v>Addison - Rutland</v>
          </cell>
        </row>
        <row r="25">
          <cell r="M25" t="str">
            <v>T018</v>
          </cell>
          <cell r="N25" t="str">
            <v>Berkshire</v>
          </cell>
          <cell r="O25" t="str">
            <v>Franklin</v>
          </cell>
          <cell r="P25">
            <v>20</v>
          </cell>
          <cell r="Q25" t="str">
            <v>Franklin Northeast</v>
          </cell>
        </row>
        <row r="26">
          <cell r="M26" t="str">
            <v>T019</v>
          </cell>
          <cell r="N26" t="str">
            <v>Berlin</v>
          </cell>
          <cell r="O26" t="str">
            <v>Washington</v>
          </cell>
          <cell r="P26">
            <v>32</v>
          </cell>
          <cell r="Q26" t="str">
            <v>Washington Central</v>
          </cell>
        </row>
        <row r="27">
          <cell r="M27" t="str">
            <v>T020</v>
          </cell>
          <cell r="N27" t="str">
            <v>Bethel</v>
          </cell>
          <cell r="O27" t="str">
            <v>Windsor</v>
          </cell>
          <cell r="P27">
            <v>50</v>
          </cell>
          <cell r="Q27" t="str">
            <v>Windsor Northwest</v>
          </cell>
        </row>
        <row r="28">
          <cell r="M28" t="str">
            <v>T021</v>
          </cell>
          <cell r="N28" t="str">
            <v>Bloomfield</v>
          </cell>
          <cell r="O28" t="str">
            <v>Essex</v>
          </cell>
          <cell r="P28">
            <v>19</v>
          </cell>
          <cell r="Q28" t="str">
            <v>Essex North</v>
          </cell>
        </row>
        <row r="29">
          <cell r="M29" t="str">
            <v>T022</v>
          </cell>
          <cell r="N29" t="str">
            <v>Bolton</v>
          </cell>
          <cell r="O29" t="str">
            <v>Chittenden</v>
          </cell>
          <cell r="P29">
            <v>12</v>
          </cell>
          <cell r="Q29" t="str">
            <v>Chittenden East</v>
          </cell>
        </row>
        <row r="30">
          <cell r="M30" t="str">
            <v>T023</v>
          </cell>
          <cell r="N30" t="str">
            <v>Bradford ID</v>
          </cell>
          <cell r="O30" t="str">
            <v>Orange</v>
          </cell>
          <cell r="P30">
            <v>27</v>
          </cell>
          <cell r="Q30" t="str">
            <v>Orange East</v>
          </cell>
        </row>
        <row r="31">
          <cell r="M31" t="str">
            <v>T024</v>
          </cell>
          <cell r="N31" t="str">
            <v>Braintree</v>
          </cell>
          <cell r="O31" t="str">
            <v>Orange</v>
          </cell>
          <cell r="P31">
            <v>28</v>
          </cell>
          <cell r="Q31" t="str">
            <v>Orange Southwest</v>
          </cell>
        </row>
        <row r="32">
          <cell r="M32" t="str">
            <v>T026</v>
          </cell>
          <cell r="N32" t="str">
            <v>Brandon</v>
          </cell>
          <cell r="O32" t="str">
            <v>Rutland</v>
          </cell>
          <cell r="P32">
            <v>36</v>
          </cell>
          <cell r="Q32" t="str">
            <v>Rutland Northeast</v>
          </cell>
        </row>
        <row r="33">
          <cell r="M33" t="str">
            <v>T027</v>
          </cell>
          <cell r="N33" t="str">
            <v>Brattleboro</v>
          </cell>
          <cell r="O33" t="str">
            <v>Windham</v>
          </cell>
          <cell r="P33">
            <v>48</v>
          </cell>
          <cell r="Q33" t="str">
            <v>Windham Southeast</v>
          </cell>
        </row>
        <row r="34">
          <cell r="M34" t="str">
            <v>T028</v>
          </cell>
          <cell r="N34" t="str">
            <v>Bridgewater</v>
          </cell>
          <cell r="O34" t="str">
            <v>Windsor</v>
          </cell>
          <cell r="P34">
            <v>51</v>
          </cell>
          <cell r="Q34" t="str">
            <v>Windsor Central</v>
          </cell>
        </row>
        <row r="35">
          <cell r="M35" t="str">
            <v>T029</v>
          </cell>
          <cell r="N35" t="str">
            <v>Bridport</v>
          </cell>
          <cell r="O35" t="str">
            <v>Addison</v>
          </cell>
          <cell r="P35">
            <v>3</v>
          </cell>
          <cell r="Q35" t="str">
            <v>Addison Central</v>
          </cell>
        </row>
        <row r="36">
          <cell r="M36" t="str">
            <v>T030</v>
          </cell>
          <cell r="N36" t="str">
            <v>Brighton</v>
          </cell>
          <cell r="O36" t="str">
            <v>Essex</v>
          </cell>
          <cell r="P36">
            <v>31</v>
          </cell>
          <cell r="Q36" t="str">
            <v>Orleans-Essex North</v>
          </cell>
        </row>
        <row r="37">
          <cell r="M37" t="str">
            <v>T031</v>
          </cell>
          <cell r="N37" t="str">
            <v>Bristol</v>
          </cell>
          <cell r="O37" t="str">
            <v>Addison</v>
          </cell>
          <cell r="P37">
            <v>1</v>
          </cell>
          <cell r="Q37" t="str">
            <v>Addison Northeast</v>
          </cell>
        </row>
        <row r="38">
          <cell r="M38" t="str">
            <v>T032</v>
          </cell>
          <cell r="N38" t="str">
            <v>Brookfield</v>
          </cell>
          <cell r="O38" t="str">
            <v>Orange</v>
          </cell>
          <cell r="P38">
            <v>28</v>
          </cell>
          <cell r="Q38" t="str">
            <v>Orange Southwest</v>
          </cell>
        </row>
        <row r="39">
          <cell r="M39" t="str">
            <v>T033</v>
          </cell>
          <cell r="N39" t="str">
            <v>Brookline</v>
          </cell>
          <cell r="O39" t="str">
            <v>Windham</v>
          </cell>
          <cell r="P39">
            <v>46</v>
          </cell>
          <cell r="Q39" t="str">
            <v>Windham Central</v>
          </cell>
        </row>
        <row r="40">
          <cell r="M40" t="str">
            <v>T034</v>
          </cell>
          <cell r="N40" t="str">
            <v>Brownington</v>
          </cell>
          <cell r="O40" t="str">
            <v>Orleans</v>
          </cell>
          <cell r="P40">
            <v>34</v>
          </cell>
          <cell r="Q40" t="str">
            <v>Orleans Central</v>
          </cell>
        </row>
        <row r="41">
          <cell r="M41" t="str">
            <v>T035</v>
          </cell>
          <cell r="N41" t="str">
            <v>Brunswick</v>
          </cell>
          <cell r="O41" t="str">
            <v>Essex</v>
          </cell>
          <cell r="P41">
            <v>19</v>
          </cell>
          <cell r="Q41" t="str">
            <v>Essex North</v>
          </cell>
        </row>
        <row r="42">
          <cell r="M42" t="str">
            <v>T036</v>
          </cell>
          <cell r="N42" t="str">
            <v>Burke</v>
          </cell>
          <cell r="O42" t="str">
            <v>Caledonia</v>
          </cell>
          <cell r="P42">
            <v>8</v>
          </cell>
          <cell r="Q42" t="str">
            <v>Caledonia North</v>
          </cell>
        </row>
        <row r="43">
          <cell r="M43" t="str">
            <v>T037</v>
          </cell>
          <cell r="N43" t="str">
            <v>Burlington</v>
          </cell>
          <cell r="O43" t="str">
            <v>Chittenden</v>
          </cell>
          <cell r="P43">
            <v>15</v>
          </cell>
          <cell r="Q43" t="str">
            <v>Burlington</v>
          </cell>
        </row>
        <row r="44">
          <cell r="M44" t="str">
            <v>T038</v>
          </cell>
          <cell r="N44" t="str">
            <v>Cabot</v>
          </cell>
          <cell r="O44" t="str">
            <v>Washington</v>
          </cell>
          <cell r="P44">
            <v>41</v>
          </cell>
          <cell r="Q44" t="str">
            <v>Washington Northeast</v>
          </cell>
        </row>
        <row r="45">
          <cell r="M45" t="str">
            <v>T039</v>
          </cell>
          <cell r="N45" t="str">
            <v>Calais</v>
          </cell>
          <cell r="O45" t="str">
            <v>Washington</v>
          </cell>
          <cell r="P45">
            <v>32</v>
          </cell>
          <cell r="Q45" t="str">
            <v>Washington Central</v>
          </cell>
        </row>
        <row r="46">
          <cell r="M46" t="str">
            <v>T040</v>
          </cell>
          <cell r="N46" t="str">
            <v>Cambridge</v>
          </cell>
          <cell r="O46" t="str">
            <v>Lamoille</v>
          </cell>
          <cell r="P46">
            <v>25</v>
          </cell>
          <cell r="Q46" t="str">
            <v>Lamoille North</v>
          </cell>
        </row>
        <row r="47">
          <cell r="M47" t="str">
            <v>T041</v>
          </cell>
          <cell r="N47" t="str">
            <v>Canaan</v>
          </cell>
          <cell r="O47" t="str">
            <v>Essex</v>
          </cell>
          <cell r="P47">
            <v>19</v>
          </cell>
          <cell r="Q47" t="str">
            <v>Essex North</v>
          </cell>
        </row>
        <row r="48">
          <cell r="M48" t="str">
            <v>T042</v>
          </cell>
          <cell r="N48" t="str">
            <v>Castleton</v>
          </cell>
          <cell r="O48" t="str">
            <v>Rutland</v>
          </cell>
          <cell r="P48">
            <v>4</v>
          </cell>
          <cell r="Q48" t="str">
            <v>Addison - Rutland</v>
          </cell>
        </row>
        <row r="49">
          <cell r="M49" t="str">
            <v>T043</v>
          </cell>
          <cell r="N49" t="str">
            <v>Cavendish</v>
          </cell>
          <cell r="O49" t="str">
            <v>Windsor</v>
          </cell>
          <cell r="P49">
            <v>53</v>
          </cell>
          <cell r="Q49" t="str">
            <v>Windsor Southwest</v>
          </cell>
        </row>
        <row r="50">
          <cell r="M50" t="str">
            <v>T044</v>
          </cell>
          <cell r="N50" t="str">
            <v>Charleston</v>
          </cell>
          <cell r="O50" t="str">
            <v>Orleans</v>
          </cell>
          <cell r="P50">
            <v>31</v>
          </cell>
          <cell r="Q50" t="str">
            <v>Orleans-Essex North</v>
          </cell>
        </row>
        <row r="51">
          <cell r="M51" t="str">
            <v>T045</v>
          </cell>
          <cell r="N51" t="str">
            <v>Charlotte</v>
          </cell>
          <cell r="O51" t="str">
            <v>Chittenden</v>
          </cell>
          <cell r="P51">
            <v>14</v>
          </cell>
          <cell r="Q51" t="str">
            <v>Chittenden South</v>
          </cell>
        </row>
        <row r="52">
          <cell r="M52" t="str">
            <v>T046</v>
          </cell>
          <cell r="N52" t="str">
            <v>Chelsea</v>
          </cell>
          <cell r="O52" t="str">
            <v>Orange</v>
          </cell>
          <cell r="P52">
            <v>30</v>
          </cell>
          <cell r="Q52" t="str">
            <v>Orange - Windsor</v>
          </cell>
        </row>
        <row r="53">
          <cell r="M53" t="str">
            <v>T047</v>
          </cell>
          <cell r="N53" t="str">
            <v>Chester</v>
          </cell>
          <cell r="O53" t="str">
            <v>Windsor</v>
          </cell>
          <cell r="P53">
            <v>53</v>
          </cell>
          <cell r="Q53" t="str">
            <v>Windsor Southwest</v>
          </cell>
        </row>
        <row r="54">
          <cell r="M54" t="str">
            <v>T048</v>
          </cell>
          <cell r="N54" t="str">
            <v>Chittenden</v>
          </cell>
          <cell r="O54" t="str">
            <v>Rutland</v>
          </cell>
          <cell r="P54">
            <v>36</v>
          </cell>
          <cell r="Q54" t="str">
            <v>Rutland Northeast</v>
          </cell>
        </row>
        <row r="55">
          <cell r="M55" t="str">
            <v>T049</v>
          </cell>
          <cell r="N55" t="str">
            <v>Clarendon</v>
          </cell>
          <cell r="O55" t="str">
            <v>Rutland</v>
          </cell>
          <cell r="P55">
            <v>33</v>
          </cell>
          <cell r="Q55" t="str">
            <v>Rutland South</v>
          </cell>
        </row>
        <row r="56">
          <cell r="M56" t="str">
            <v>T050</v>
          </cell>
          <cell r="N56" t="str">
            <v>Colchester</v>
          </cell>
          <cell r="O56" t="str">
            <v>Chittenden</v>
          </cell>
          <cell r="P56">
            <v>7</v>
          </cell>
          <cell r="Q56" t="str">
            <v>Colchester</v>
          </cell>
        </row>
        <row r="57">
          <cell r="M57" t="str">
            <v>T051</v>
          </cell>
          <cell r="N57" t="str">
            <v>Concord</v>
          </cell>
          <cell r="O57" t="str">
            <v>Essex</v>
          </cell>
          <cell r="P57">
            <v>18</v>
          </cell>
          <cell r="Q57" t="str">
            <v>Essex - Caledonia</v>
          </cell>
        </row>
        <row r="58">
          <cell r="M58" t="str">
            <v>T052</v>
          </cell>
          <cell r="N58" t="str">
            <v>Corinth</v>
          </cell>
          <cell r="O58" t="str">
            <v>Orange</v>
          </cell>
          <cell r="P58">
            <v>27</v>
          </cell>
          <cell r="Q58" t="str">
            <v>Orange East</v>
          </cell>
        </row>
        <row r="59">
          <cell r="M59" t="str">
            <v>T053</v>
          </cell>
          <cell r="N59" t="str">
            <v>Cornwall</v>
          </cell>
          <cell r="O59" t="str">
            <v>Addison</v>
          </cell>
          <cell r="P59">
            <v>3</v>
          </cell>
          <cell r="Q59" t="str">
            <v>Addison Central</v>
          </cell>
        </row>
        <row r="60">
          <cell r="M60" t="str">
            <v>T054</v>
          </cell>
          <cell r="N60" t="str">
            <v>Coventry</v>
          </cell>
          <cell r="O60" t="str">
            <v>Orleans</v>
          </cell>
          <cell r="P60">
            <v>31</v>
          </cell>
          <cell r="Q60" t="str">
            <v>Orleans-Essex North</v>
          </cell>
        </row>
        <row r="61">
          <cell r="M61" t="str">
            <v>T055</v>
          </cell>
          <cell r="N61" t="str">
            <v>Craftsbury</v>
          </cell>
          <cell r="O61" t="str">
            <v>Orleans</v>
          </cell>
          <cell r="P61">
            <v>35</v>
          </cell>
          <cell r="Q61" t="str">
            <v>Orleans Southwest</v>
          </cell>
        </row>
        <row r="62">
          <cell r="M62" t="str">
            <v>T056</v>
          </cell>
          <cell r="N62" t="str">
            <v>Danby</v>
          </cell>
          <cell r="O62" t="str">
            <v>Rutland</v>
          </cell>
          <cell r="P62">
            <v>6</v>
          </cell>
          <cell r="Q62" t="str">
            <v>Bennington - Rutland</v>
          </cell>
        </row>
        <row r="63">
          <cell r="M63" t="str">
            <v>T057</v>
          </cell>
          <cell r="N63" t="str">
            <v>Danville</v>
          </cell>
          <cell r="O63" t="str">
            <v>Caledonia</v>
          </cell>
          <cell r="P63">
            <v>9</v>
          </cell>
          <cell r="Q63" t="str">
            <v>Caledonia Central</v>
          </cell>
        </row>
        <row r="64">
          <cell r="M64" t="str">
            <v>T058</v>
          </cell>
          <cell r="N64" t="str">
            <v>Derby</v>
          </cell>
          <cell r="O64" t="str">
            <v>Orleans</v>
          </cell>
          <cell r="P64">
            <v>31</v>
          </cell>
          <cell r="Q64" t="str">
            <v>Orleans-Essex North</v>
          </cell>
        </row>
        <row r="65">
          <cell r="M65" t="str">
            <v>T059</v>
          </cell>
          <cell r="N65" t="str">
            <v>Dorset</v>
          </cell>
          <cell r="O65" t="str">
            <v>Bennington</v>
          </cell>
          <cell r="P65">
            <v>6</v>
          </cell>
          <cell r="Q65" t="str">
            <v>Bennington - Rutland</v>
          </cell>
        </row>
        <row r="66">
          <cell r="M66" t="str">
            <v>T060</v>
          </cell>
          <cell r="N66" t="str">
            <v>Dover</v>
          </cell>
          <cell r="O66" t="str">
            <v>Windham</v>
          </cell>
          <cell r="P66">
            <v>46</v>
          </cell>
          <cell r="Q66" t="str">
            <v>Windham Central</v>
          </cell>
        </row>
        <row r="67">
          <cell r="M67" t="str">
            <v>T061</v>
          </cell>
          <cell r="N67" t="str">
            <v>Dummerston</v>
          </cell>
          <cell r="O67" t="str">
            <v>Windham</v>
          </cell>
          <cell r="P67">
            <v>48</v>
          </cell>
          <cell r="Q67" t="str">
            <v>Windham Southeast</v>
          </cell>
        </row>
        <row r="68">
          <cell r="M68" t="str">
            <v>T063</v>
          </cell>
          <cell r="N68" t="str">
            <v>Duxbury</v>
          </cell>
          <cell r="O68" t="str">
            <v>Washington</v>
          </cell>
          <cell r="P68">
            <v>42</v>
          </cell>
          <cell r="Q68" t="str">
            <v>Washington West</v>
          </cell>
        </row>
        <row r="69">
          <cell r="M69" t="str">
            <v>T064</v>
          </cell>
          <cell r="N69" t="str">
            <v>East Haven</v>
          </cell>
          <cell r="O69" t="str">
            <v>Essex</v>
          </cell>
          <cell r="P69">
            <v>8</v>
          </cell>
          <cell r="Q69" t="str">
            <v>Caledonia North</v>
          </cell>
        </row>
        <row r="70">
          <cell r="M70" t="str">
            <v>T065</v>
          </cell>
          <cell r="N70" t="str">
            <v>East Montpelier</v>
          </cell>
          <cell r="O70" t="str">
            <v>Washington</v>
          </cell>
          <cell r="P70">
            <v>32</v>
          </cell>
          <cell r="Q70" t="str">
            <v>Washington Central</v>
          </cell>
        </row>
        <row r="71">
          <cell r="M71" t="str">
            <v>T066</v>
          </cell>
          <cell r="N71" t="str">
            <v>Eden</v>
          </cell>
          <cell r="O71" t="str">
            <v>Lamoille</v>
          </cell>
          <cell r="P71">
            <v>25</v>
          </cell>
          <cell r="Q71" t="str">
            <v>Lamoille North</v>
          </cell>
        </row>
        <row r="72">
          <cell r="M72" t="str">
            <v>T067</v>
          </cell>
          <cell r="N72" t="str">
            <v>Elmore</v>
          </cell>
          <cell r="O72" t="str">
            <v>Lamoille</v>
          </cell>
          <cell r="P72">
            <v>26</v>
          </cell>
          <cell r="Q72" t="str">
            <v>Lamoille South</v>
          </cell>
        </row>
        <row r="73">
          <cell r="M73" t="str">
            <v>T068</v>
          </cell>
          <cell r="N73" t="str">
            <v>Enosburg Falls ID</v>
          </cell>
          <cell r="O73" t="str">
            <v>Franklin</v>
          </cell>
          <cell r="P73">
            <v>20</v>
          </cell>
          <cell r="Q73" t="str">
            <v>Franklin Northeast</v>
          </cell>
        </row>
        <row r="74">
          <cell r="M74" t="str">
            <v>T069</v>
          </cell>
          <cell r="N74" t="str">
            <v>Essex Junction ID</v>
          </cell>
          <cell r="O74" t="str">
            <v>Chittenden</v>
          </cell>
          <cell r="P74">
            <v>13</v>
          </cell>
          <cell r="Q74" t="str">
            <v>Chittenden Central</v>
          </cell>
        </row>
        <row r="75">
          <cell r="M75" t="str">
            <v>T070</v>
          </cell>
          <cell r="N75" t="str">
            <v>Essex Town</v>
          </cell>
          <cell r="O75" t="str">
            <v>Chittenden</v>
          </cell>
          <cell r="P75">
            <v>59</v>
          </cell>
          <cell r="Q75" t="str">
            <v>Essex Town</v>
          </cell>
        </row>
        <row r="76">
          <cell r="M76" t="str">
            <v>T071</v>
          </cell>
          <cell r="N76" t="str">
            <v>Fairfax</v>
          </cell>
          <cell r="O76" t="str">
            <v>Franklin</v>
          </cell>
          <cell r="P76">
            <v>22</v>
          </cell>
          <cell r="Q76" t="str">
            <v>Franklin West</v>
          </cell>
        </row>
        <row r="77">
          <cell r="M77" t="str">
            <v>T072</v>
          </cell>
          <cell r="N77" t="str">
            <v>Fairfield</v>
          </cell>
          <cell r="O77" t="str">
            <v>Franklin</v>
          </cell>
          <cell r="P77">
            <v>23</v>
          </cell>
          <cell r="Q77" t="str">
            <v>Franklin Central</v>
          </cell>
        </row>
        <row r="78">
          <cell r="M78" t="str">
            <v>T073</v>
          </cell>
          <cell r="N78" t="str">
            <v>Fair Haven</v>
          </cell>
          <cell r="O78" t="str">
            <v>Rutland</v>
          </cell>
          <cell r="P78">
            <v>4</v>
          </cell>
          <cell r="Q78" t="str">
            <v>Addison - Rutland</v>
          </cell>
        </row>
        <row r="79">
          <cell r="M79" t="str">
            <v>T074</v>
          </cell>
          <cell r="N79" t="str">
            <v>Fairlee</v>
          </cell>
          <cell r="O79" t="str">
            <v>Orange</v>
          </cell>
          <cell r="P79">
            <v>62</v>
          </cell>
          <cell r="Q79" t="str">
            <v>Rivendell</v>
          </cell>
        </row>
        <row r="80">
          <cell r="M80" t="str">
            <v>T075</v>
          </cell>
          <cell r="N80" t="str">
            <v>Fayston</v>
          </cell>
          <cell r="O80" t="str">
            <v>Washington</v>
          </cell>
          <cell r="P80">
            <v>42</v>
          </cell>
          <cell r="Q80" t="str">
            <v>Washington West</v>
          </cell>
        </row>
        <row r="81">
          <cell r="M81" t="str">
            <v>T076</v>
          </cell>
          <cell r="N81" t="str">
            <v>Ferrisburgh</v>
          </cell>
          <cell r="O81" t="str">
            <v>Addison</v>
          </cell>
          <cell r="P81">
            <v>2</v>
          </cell>
          <cell r="Q81" t="str">
            <v>Addison Northwest</v>
          </cell>
        </row>
        <row r="82">
          <cell r="M82" t="str">
            <v>T077</v>
          </cell>
          <cell r="N82" t="str">
            <v>Fletcher</v>
          </cell>
          <cell r="O82" t="str">
            <v>Franklin</v>
          </cell>
          <cell r="P82">
            <v>22</v>
          </cell>
          <cell r="Q82" t="str">
            <v>Franklin West</v>
          </cell>
        </row>
        <row r="83">
          <cell r="M83" t="str">
            <v>T078</v>
          </cell>
          <cell r="N83" t="str">
            <v>Franklin</v>
          </cell>
          <cell r="O83" t="str">
            <v>Franklin</v>
          </cell>
          <cell r="P83">
            <v>21</v>
          </cell>
          <cell r="Q83" t="str">
            <v>Franklin Northwest</v>
          </cell>
        </row>
        <row r="84">
          <cell r="M84" t="str">
            <v>T079</v>
          </cell>
          <cell r="N84" t="str">
            <v>Georgia</v>
          </cell>
          <cell r="O84" t="str">
            <v>Franklin</v>
          </cell>
          <cell r="P84">
            <v>22</v>
          </cell>
          <cell r="Q84" t="str">
            <v>Franklin West</v>
          </cell>
        </row>
        <row r="85">
          <cell r="M85" t="str">
            <v>T080</v>
          </cell>
          <cell r="N85" t="str">
            <v>Glover</v>
          </cell>
          <cell r="O85" t="str">
            <v>Orleans</v>
          </cell>
          <cell r="P85">
            <v>34</v>
          </cell>
          <cell r="Q85" t="str">
            <v>Orleans Central</v>
          </cell>
        </row>
        <row r="86">
          <cell r="M86" t="str">
            <v>T081</v>
          </cell>
          <cell r="N86" t="str">
            <v>Goshen</v>
          </cell>
          <cell r="O86" t="str">
            <v>Addison</v>
          </cell>
          <cell r="P86">
            <v>36</v>
          </cell>
          <cell r="Q86" t="str">
            <v>Rutland Northeast</v>
          </cell>
        </row>
        <row r="87">
          <cell r="M87" t="str">
            <v>T082</v>
          </cell>
          <cell r="N87" t="str">
            <v>Grafton</v>
          </cell>
          <cell r="O87" t="str">
            <v>Windham</v>
          </cell>
          <cell r="P87">
            <v>47</v>
          </cell>
          <cell r="Q87" t="str">
            <v>Windham Northeast</v>
          </cell>
        </row>
        <row r="88">
          <cell r="M88" t="str">
            <v>T083</v>
          </cell>
          <cell r="N88" t="str">
            <v>Granby</v>
          </cell>
          <cell r="O88" t="str">
            <v>Essex</v>
          </cell>
          <cell r="P88">
            <v>18</v>
          </cell>
          <cell r="Q88" t="str">
            <v>Essex - Caledonia</v>
          </cell>
        </row>
        <row r="89">
          <cell r="M89" t="str">
            <v>T084</v>
          </cell>
          <cell r="N89" t="str">
            <v>Grand Isle</v>
          </cell>
          <cell r="O89" t="str">
            <v>Grand Isle</v>
          </cell>
          <cell r="P89">
            <v>24</v>
          </cell>
          <cell r="Q89" t="str">
            <v>Grand Isle</v>
          </cell>
        </row>
        <row r="90">
          <cell r="M90" t="str">
            <v>T085</v>
          </cell>
          <cell r="N90" t="str">
            <v>Granville</v>
          </cell>
          <cell r="O90" t="str">
            <v>Addison</v>
          </cell>
          <cell r="P90">
            <v>50</v>
          </cell>
          <cell r="Q90" t="str">
            <v>Windsor Northwest</v>
          </cell>
        </row>
        <row r="91">
          <cell r="M91" t="str">
            <v>T086</v>
          </cell>
          <cell r="N91" t="str">
            <v>Greensboro</v>
          </cell>
          <cell r="O91" t="str">
            <v>Orleans</v>
          </cell>
          <cell r="P91">
            <v>35</v>
          </cell>
          <cell r="Q91" t="str">
            <v>Orleans Southwest</v>
          </cell>
        </row>
        <row r="92">
          <cell r="M92" t="str">
            <v>T087</v>
          </cell>
          <cell r="N92" t="str">
            <v>Groton</v>
          </cell>
          <cell r="O92" t="str">
            <v>Caledonia</v>
          </cell>
          <cell r="P92">
            <v>57</v>
          </cell>
          <cell r="Q92" t="str">
            <v>Blue Mountain Union</v>
          </cell>
        </row>
        <row r="93">
          <cell r="M93" t="str">
            <v>T088</v>
          </cell>
          <cell r="N93" t="str">
            <v>Guildhall</v>
          </cell>
          <cell r="O93" t="str">
            <v>Essex</v>
          </cell>
          <cell r="P93">
            <v>18</v>
          </cell>
          <cell r="Q93" t="str">
            <v>Essex - Caledonia</v>
          </cell>
        </row>
        <row r="94">
          <cell r="M94" t="str">
            <v>T089</v>
          </cell>
          <cell r="N94" t="str">
            <v>Guilford</v>
          </cell>
          <cell r="O94" t="str">
            <v>Windham</v>
          </cell>
          <cell r="P94">
            <v>48</v>
          </cell>
          <cell r="Q94" t="str">
            <v>Windham Southeast</v>
          </cell>
        </row>
        <row r="95">
          <cell r="M95" t="str">
            <v>T090</v>
          </cell>
          <cell r="N95" t="str">
            <v>Halifax</v>
          </cell>
          <cell r="O95" t="str">
            <v>Windham</v>
          </cell>
          <cell r="P95">
            <v>49</v>
          </cell>
          <cell r="Q95" t="str">
            <v>Windham Southwest</v>
          </cell>
        </row>
        <row r="96">
          <cell r="M96" t="str">
            <v>T091</v>
          </cell>
          <cell r="N96" t="str">
            <v>Hancock</v>
          </cell>
          <cell r="O96" t="str">
            <v>Addison</v>
          </cell>
          <cell r="P96">
            <v>50</v>
          </cell>
          <cell r="Q96" t="str">
            <v>Windsor Northwest</v>
          </cell>
        </row>
        <row r="97">
          <cell r="M97" t="str">
            <v>T092</v>
          </cell>
          <cell r="N97" t="str">
            <v>Hardwick</v>
          </cell>
          <cell r="O97" t="str">
            <v>Caledonia</v>
          </cell>
          <cell r="P97">
            <v>35</v>
          </cell>
          <cell r="Q97" t="str">
            <v>Orleans Southwest</v>
          </cell>
        </row>
        <row r="98">
          <cell r="M98" t="str">
            <v>T093</v>
          </cell>
          <cell r="N98" t="str">
            <v>Hartford</v>
          </cell>
          <cell r="O98" t="str">
            <v>Windsor</v>
          </cell>
          <cell r="P98">
            <v>54</v>
          </cell>
          <cell r="Q98" t="str">
            <v>Hartford</v>
          </cell>
        </row>
        <row r="99">
          <cell r="M99" t="str">
            <v>T094</v>
          </cell>
          <cell r="N99" t="str">
            <v>Hartland</v>
          </cell>
          <cell r="O99" t="str">
            <v>Windsor</v>
          </cell>
          <cell r="P99">
            <v>52</v>
          </cell>
          <cell r="Q99" t="str">
            <v>Windsor Southeast</v>
          </cell>
        </row>
        <row r="100">
          <cell r="M100" t="str">
            <v>T095</v>
          </cell>
          <cell r="N100" t="str">
            <v>Highgate</v>
          </cell>
          <cell r="O100" t="str">
            <v>Franklin</v>
          </cell>
          <cell r="P100">
            <v>21</v>
          </cell>
          <cell r="Q100" t="str">
            <v>Franklin Northwest</v>
          </cell>
        </row>
        <row r="101">
          <cell r="M101" t="str">
            <v>T096</v>
          </cell>
          <cell r="N101" t="str">
            <v>Hinesburg</v>
          </cell>
          <cell r="O101" t="str">
            <v>Chittenden</v>
          </cell>
          <cell r="P101">
            <v>14</v>
          </cell>
          <cell r="Q101" t="str">
            <v>Chittenden South</v>
          </cell>
        </row>
        <row r="102">
          <cell r="M102" t="str">
            <v>T097</v>
          </cell>
          <cell r="N102" t="str">
            <v>Holland</v>
          </cell>
          <cell r="O102" t="str">
            <v>Orleans</v>
          </cell>
          <cell r="P102">
            <v>31</v>
          </cell>
          <cell r="Q102" t="str">
            <v>Orleans-Essex North</v>
          </cell>
        </row>
        <row r="103">
          <cell r="M103" t="str">
            <v>T098</v>
          </cell>
          <cell r="N103" t="str">
            <v>Hubbardton</v>
          </cell>
          <cell r="O103" t="str">
            <v>Rutland</v>
          </cell>
          <cell r="P103">
            <v>4</v>
          </cell>
          <cell r="Q103" t="str">
            <v>Addison - Rutland</v>
          </cell>
        </row>
        <row r="104">
          <cell r="M104" t="str">
            <v>T099</v>
          </cell>
          <cell r="N104" t="str">
            <v>Huntington</v>
          </cell>
          <cell r="O104" t="str">
            <v>Chittenden</v>
          </cell>
          <cell r="P104">
            <v>12</v>
          </cell>
          <cell r="Q104" t="str">
            <v>Chittenden East</v>
          </cell>
        </row>
        <row r="105">
          <cell r="M105" t="str">
            <v>T100</v>
          </cell>
          <cell r="N105" t="str">
            <v>Hyde Park</v>
          </cell>
          <cell r="O105" t="str">
            <v>Lamoille</v>
          </cell>
          <cell r="P105">
            <v>25</v>
          </cell>
          <cell r="Q105" t="str">
            <v>Lamoille North</v>
          </cell>
        </row>
        <row r="106">
          <cell r="M106" t="str">
            <v>T101</v>
          </cell>
          <cell r="N106" t="str">
            <v>Ira</v>
          </cell>
          <cell r="O106" t="str">
            <v>Rutland</v>
          </cell>
          <cell r="P106">
            <v>38</v>
          </cell>
          <cell r="Q106" t="str">
            <v>Rutland Southwest</v>
          </cell>
        </row>
        <row r="107">
          <cell r="M107" t="str">
            <v>T102</v>
          </cell>
          <cell r="N107" t="str">
            <v>Irasburg</v>
          </cell>
          <cell r="O107" t="str">
            <v>Orleans</v>
          </cell>
          <cell r="P107">
            <v>34</v>
          </cell>
          <cell r="Q107" t="str">
            <v>Orleans Central</v>
          </cell>
        </row>
        <row r="108">
          <cell r="M108" t="str">
            <v>T103</v>
          </cell>
          <cell r="N108" t="str">
            <v>Isle La Motte</v>
          </cell>
          <cell r="O108" t="str">
            <v>Grand Isle</v>
          </cell>
          <cell r="P108">
            <v>24</v>
          </cell>
          <cell r="Q108" t="str">
            <v>Grand Isle</v>
          </cell>
        </row>
        <row r="109">
          <cell r="M109" t="str">
            <v>T104</v>
          </cell>
          <cell r="N109" t="str">
            <v>Jamaica</v>
          </cell>
          <cell r="O109" t="str">
            <v>Windham</v>
          </cell>
          <cell r="P109">
            <v>46</v>
          </cell>
          <cell r="Q109" t="str">
            <v>Windham Central</v>
          </cell>
        </row>
        <row r="110">
          <cell r="M110" t="str">
            <v>T105</v>
          </cell>
          <cell r="N110" t="str">
            <v>Jay</v>
          </cell>
          <cell r="O110" t="str">
            <v>Orleans</v>
          </cell>
          <cell r="P110">
            <v>31</v>
          </cell>
          <cell r="Q110" t="str">
            <v>Orleans-Essex North</v>
          </cell>
        </row>
        <row r="111">
          <cell r="M111" t="str">
            <v>T106</v>
          </cell>
          <cell r="N111" t="str">
            <v>Jericho</v>
          </cell>
          <cell r="O111" t="str">
            <v>Chittenden</v>
          </cell>
          <cell r="P111">
            <v>12</v>
          </cell>
          <cell r="Q111" t="str">
            <v>Chittenden East</v>
          </cell>
        </row>
        <row r="112">
          <cell r="M112" t="str">
            <v>T107</v>
          </cell>
          <cell r="N112" t="str">
            <v>Johnson</v>
          </cell>
          <cell r="O112" t="str">
            <v>Lamoille</v>
          </cell>
          <cell r="P112">
            <v>25</v>
          </cell>
          <cell r="Q112" t="str">
            <v>Lamoille North</v>
          </cell>
        </row>
        <row r="113">
          <cell r="M113" t="str">
            <v>T108</v>
          </cell>
          <cell r="N113" t="str">
            <v>Kirby</v>
          </cell>
          <cell r="O113" t="str">
            <v>Caledonia</v>
          </cell>
          <cell r="P113">
            <v>18</v>
          </cell>
          <cell r="Q113" t="str">
            <v>Essex - Caledonia</v>
          </cell>
        </row>
        <row r="114">
          <cell r="M114" t="str">
            <v>T109</v>
          </cell>
          <cell r="N114" t="str">
            <v>Landgrove</v>
          </cell>
          <cell r="O114" t="str">
            <v>Bennington</v>
          </cell>
          <cell r="P114">
            <v>53</v>
          </cell>
          <cell r="Q114" t="str">
            <v>Windsor Southwest</v>
          </cell>
        </row>
        <row r="115">
          <cell r="M115" t="str">
            <v>T110</v>
          </cell>
          <cell r="N115" t="str">
            <v>Leicester</v>
          </cell>
          <cell r="O115" t="str">
            <v>Addison</v>
          </cell>
          <cell r="P115">
            <v>36</v>
          </cell>
          <cell r="Q115" t="str">
            <v>Rutland Northeast</v>
          </cell>
        </row>
        <row r="116">
          <cell r="M116" t="str">
            <v>T111</v>
          </cell>
          <cell r="N116" t="str">
            <v>Lemington</v>
          </cell>
          <cell r="O116" t="str">
            <v>Essex</v>
          </cell>
          <cell r="P116">
            <v>19</v>
          </cell>
          <cell r="Q116" t="str">
            <v>Essex North</v>
          </cell>
        </row>
        <row r="117">
          <cell r="M117" t="str">
            <v>T112</v>
          </cell>
          <cell r="N117" t="str">
            <v>Lincoln</v>
          </cell>
          <cell r="O117" t="str">
            <v>Addison</v>
          </cell>
          <cell r="P117">
            <v>1</v>
          </cell>
          <cell r="Q117" t="str">
            <v>Addison Northeast</v>
          </cell>
        </row>
        <row r="118">
          <cell r="M118" t="str">
            <v>T113</v>
          </cell>
          <cell r="N118" t="str">
            <v>Londonderry</v>
          </cell>
          <cell r="O118" t="str">
            <v>Windham</v>
          </cell>
          <cell r="P118">
            <v>53</v>
          </cell>
          <cell r="Q118" t="str">
            <v>Windsor Southwest</v>
          </cell>
        </row>
        <row r="119">
          <cell r="M119" t="str">
            <v>T114</v>
          </cell>
          <cell r="N119" t="str">
            <v>Lowell</v>
          </cell>
          <cell r="O119" t="str">
            <v>Orleans</v>
          </cell>
          <cell r="P119">
            <v>31</v>
          </cell>
          <cell r="Q119" t="str">
            <v>Orleans-Essex North</v>
          </cell>
        </row>
        <row r="120">
          <cell r="M120" t="str">
            <v>T115</v>
          </cell>
          <cell r="N120" t="str">
            <v>Ludlow</v>
          </cell>
          <cell r="O120" t="str">
            <v>Windsor</v>
          </cell>
          <cell r="P120">
            <v>39</v>
          </cell>
          <cell r="Q120" t="str">
            <v>Rutland - Windsor</v>
          </cell>
        </row>
        <row r="121">
          <cell r="M121" t="str">
            <v>T116</v>
          </cell>
          <cell r="N121" t="str">
            <v>Lunenburg</v>
          </cell>
          <cell r="O121" t="str">
            <v>Essex</v>
          </cell>
          <cell r="P121">
            <v>18</v>
          </cell>
          <cell r="Q121" t="str">
            <v>Essex - Caledonia</v>
          </cell>
        </row>
        <row r="122">
          <cell r="M122" t="str">
            <v>T117</v>
          </cell>
          <cell r="N122" t="str">
            <v>Lyndon</v>
          </cell>
          <cell r="O122" t="str">
            <v>Caledonia</v>
          </cell>
          <cell r="P122">
            <v>8</v>
          </cell>
          <cell r="Q122" t="str">
            <v>Caledonia North</v>
          </cell>
        </row>
        <row r="123">
          <cell r="M123" t="str">
            <v>T118</v>
          </cell>
          <cell r="N123" t="str">
            <v>Maidstone</v>
          </cell>
          <cell r="O123" t="str">
            <v>Essex</v>
          </cell>
          <cell r="P123">
            <v>18</v>
          </cell>
          <cell r="Q123" t="str">
            <v>Essex - Caledonia</v>
          </cell>
        </row>
        <row r="124">
          <cell r="M124" t="str">
            <v>T119</v>
          </cell>
          <cell r="N124" t="str">
            <v>Manchester</v>
          </cell>
          <cell r="O124" t="str">
            <v>Bennington</v>
          </cell>
          <cell r="P124">
            <v>6</v>
          </cell>
          <cell r="Q124" t="str">
            <v>Bennington - Rutland</v>
          </cell>
        </row>
        <row r="125">
          <cell r="M125" t="str">
            <v>T120</v>
          </cell>
          <cell r="N125" t="str">
            <v>Marlboro</v>
          </cell>
          <cell r="O125" t="str">
            <v>Windham</v>
          </cell>
          <cell r="P125">
            <v>46</v>
          </cell>
          <cell r="Q125" t="str">
            <v>Windham Central</v>
          </cell>
        </row>
        <row r="126">
          <cell r="M126" t="str">
            <v>T121</v>
          </cell>
          <cell r="N126" t="str">
            <v>Marshfield</v>
          </cell>
          <cell r="O126" t="str">
            <v>Washington</v>
          </cell>
          <cell r="P126">
            <v>41</v>
          </cell>
          <cell r="Q126" t="str">
            <v>Washington Northeast</v>
          </cell>
        </row>
        <row r="127">
          <cell r="M127" t="str">
            <v>T122</v>
          </cell>
          <cell r="N127" t="str">
            <v>Mendon</v>
          </cell>
          <cell r="O127" t="str">
            <v>Rutland</v>
          </cell>
          <cell r="P127">
            <v>36</v>
          </cell>
          <cell r="Q127" t="str">
            <v>Rutland Northeast</v>
          </cell>
        </row>
        <row r="128">
          <cell r="M128" t="str">
            <v>T123</v>
          </cell>
          <cell r="N128" t="str">
            <v>Middlebury ID</v>
          </cell>
          <cell r="O128" t="str">
            <v>Addison</v>
          </cell>
          <cell r="P128">
            <v>3</v>
          </cell>
          <cell r="Q128" t="str">
            <v>Addison Central</v>
          </cell>
        </row>
        <row r="129">
          <cell r="M129" t="str">
            <v>T124</v>
          </cell>
          <cell r="N129" t="str">
            <v>Middlesex</v>
          </cell>
          <cell r="O129" t="str">
            <v>Washington</v>
          </cell>
          <cell r="P129">
            <v>32</v>
          </cell>
          <cell r="Q129" t="str">
            <v>Washington Central</v>
          </cell>
        </row>
        <row r="130">
          <cell r="M130" t="str">
            <v>T125</v>
          </cell>
          <cell r="N130" t="str">
            <v>Middletown Springs</v>
          </cell>
          <cell r="O130" t="str">
            <v>Rutland</v>
          </cell>
          <cell r="P130">
            <v>38</v>
          </cell>
          <cell r="Q130" t="str">
            <v>Rutland Southwest</v>
          </cell>
        </row>
        <row r="131">
          <cell r="M131" t="str">
            <v>T126</v>
          </cell>
          <cell r="N131" t="str">
            <v>Milton</v>
          </cell>
          <cell r="O131" t="str">
            <v>Chittenden</v>
          </cell>
          <cell r="P131">
            <v>10</v>
          </cell>
          <cell r="Q131" t="str">
            <v>Milton</v>
          </cell>
        </row>
        <row r="132">
          <cell r="M132" t="str">
            <v>T127</v>
          </cell>
          <cell r="N132" t="str">
            <v>Monkton</v>
          </cell>
          <cell r="O132" t="str">
            <v>Addison</v>
          </cell>
          <cell r="P132">
            <v>1</v>
          </cell>
          <cell r="Q132" t="str">
            <v>Addison Northeast</v>
          </cell>
        </row>
        <row r="133">
          <cell r="M133" t="str">
            <v>T128</v>
          </cell>
          <cell r="N133" t="str">
            <v>Montgomery</v>
          </cell>
          <cell r="O133" t="str">
            <v>Franklin</v>
          </cell>
          <cell r="P133">
            <v>20</v>
          </cell>
          <cell r="Q133" t="str">
            <v>Franklin Northeast</v>
          </cell>
        </row>
        <row r="134">
          <cell r="M134" t="str">
            <v>T129</v>
          </cell>
          <cell r="N134" t="str">
            <v>Montpelier</v>
          </cell>
          <cell r="O134" t="str">
            <v>Washington</v>
          </cell>
          <cell r="P134">
            <v>45</v>
          </cell>
          <cell r="Q134" t="str">
            <v>Montpelier</v>
          </cell>
        </row>
        <row r="135">
          <cell r="M135" t="str">
            <v>T130</v>
          </cell>
          <cell r="N135" t="str">
            <v>Moretown</v>
          </cell>
          <cell r="O135" t="str">
            <v>Washington</v>
          </cell>
          <cell r="P135">
            <v>42</v>
          </cell>
          <cell r="Q135" t="str">
            <v>Washington West</v>
          </cell>
        </row>
        <row r="136">
          <cell r="M136" t="str">
            <v>T131</v>
          </cell>
          <cell r="N136" t="str">
            <v>Morgan</v>
          </cell>
          <cell r="O136" t="str">
            <v>Orleans</v>
          </cell>
          <cell r="P136">
            <v>31</v>
          </cell>
          <cell r="Q136" t="str">
            <v>Orleans-Essex North</v>
          </cell>
        </row>
        <row r="137">
          <cell r="M137" t="str">
            <v>T132</v>
          </cell>
          <cell r="N137" t="str">
            <v>Morristown</v>
          </cell>
          <cell r="O137" t="str">
            <v>Lamoille</v>
          </cell>
          <cell r="P137">
            <v>26</v>
          </cell>
          <cell r="Q137" t="str">
            <v>Lamoille South</v>
          </cell>
        </row>
        <row r="138">
          <cell r="M138" t="str">
            <v>T133</v>
          </cell>
          <cell r="N138" t="str">
            <v>Mt. Holly</v>
          </cell>
          <cell r="O138" t="str">
            <v>Rutland</v>
          </cell>
          <cell r="P138">
            <v>39</v>
          </cell>
          <cell r="Q138" t="str">
            <v>Rutland - Windsor</v>
          </cell>
        </row>
        <row r="139">
          <cell r="M139" t="str">
            <v>T134</v>
          </cell>
          <cell r="N139" t="str">
            <v>Mt. Tabor</v>
          </cell>
          <cell r="O139" t="str">
            <v>Rutland</v>
          </cell>
          <cell r="P139">
            <v>6</v>
          </cell>
          <cell r="Q139" t="str">
            <v>Bennington - Rutland</v>
          </cell>
        </row>
        <row r="140">
          <cell r="M140" t="str">
            <v>T135</v>
          </cell>
          <cell r="N140" t="str">
            <v>Newark</v>
          </cell>
          <cell r="O140" t="str">
            <v>Caledonia</v>
          </cell>
          <cell r="P140">
            <v>8</v>
          </cell>
          <cell r="Q140" t="str">
            <v>Caledonia North</v>
          </cell>
        </row>
        <row r="141">
          <cell r="M141" t="str">
            <v>T136</v>
          </cell>
          <cell r="N141" t="str">
            <v>Newbury</v>
          </cell>
          <cell r="O141" t="str">
            <v>Orange</v>
          </cell>
          <cell r="P141">
            <v>27</v>
          </cell>
          <cell r="Q141" t="str">
            <v>Orange East</v>
          </cell>
        </row>
        <row r="142">
          <cell r="M142" t="str">
            <v>T137</v>
          </cell>
          <cell r="N142" t="str">
            <v>Newfane</v>
          </cell>
          <cell r="O142" t="str">
            <v>Windham</v>
          </cell>
          <cell r="P142">
            <v>46</v>
          </cell>
          <cell r="Q142" t="str">
            <v>Windham Central</v>
          </cell>
        </row>
        <row r="143">
          <cell r="M143" t="str">
            <v>T138</v>
          </cell>
          <cell r="N143" t="str">
            <v>New Haven</v>
          </cell>
          <cell r="O143" t="str">
            <v>Addison</v>
          </cell>
          <cell r="P143">
            <v>1</v>
          </cell>
          <cell r="Q143" t="str">
            <v>Addison Northeast</v>
          </cell>
        </row>
        <row r="144">
          <cell r="M144" t="str">
            <v>T139</v>
          </cell>
          <cell r="N144" t="str">
            <v>Newport City</v>
          </cell>
          <cell r="O144" t="str">
            <v>Orleans</v>
          </cell>
          <cell r="P144">
            <v>31</v>
          </cell>
          <cell r="Q144" t="str">
            <v>Orleans-Essex North</v>
          </cell>
        </row>
        <row r="145">
          <cell r="M145" t="str">
            <v>T140</v>
          </cell>
          <cell r="N145" t="str">
            <v>Newport Town</v>
          </cell>
          <cell r="O145" t="str">
            <v>Orleans</v>
          </cell>
          <cell r="P145">
            <v>31</v>
          </cell>
          <cell r="Q145" t="str">
            <v>Orleans-Essex North</v>
          </cell>
        </row>
        <row r="146">
          <cell r="M146" t="str">
            <v>T141</v>
          </cell>
          <cell r="N146" t="str">
            <v>North Bennington ID</v>
          </cell>
          <cell r="O146" t="str">
            <v>Bennington</v>
          </cell>
          <cell r="P146">
            <v>5</v>
          </cell>
          <cell r="Q146" t="str">
            <v>Southwest Vermont</v>
          </cell>
        </row>
        <row r="147">
          <cell r="M147" t="str">
            <v>T142</v>
          </cell>
          <cell r="N147" t="str">
            <v>Northfield</v>
          </cell>
          <cell r="O147" t="str">
            <v>Washington</v>
          </cell>
          <cell r="P147">
            <v>43</v>
          </cell>
          <cell r="Q147" t="str">
            <v>Washington South</v>
          </cell>
        </row>
        <row r="148">
          <cell r="M148" t="str">
            <v>T143</v>
          </cell>
          <cell r="N148" t="str">
            <v>North Hero</v>
          </cell>
          <cell r="O148" t="str">
            <v>Grand Isle</v>
          </cell>
          <cell r="P148">
            <v>24</v>
          </cell>
          <cell r="Q148" t="str">
            <v>Grand Isle</v>
          </cell>
        </row>
        <row r="149">
          <cell r="M149" t="str">
            <v>T144</v>
          </cell>
          <cell r="N149" t="str">
            <v>Norton</v>
          </cell>
          <cell r="O149" t="str">
            <v>Essex</v>
          </cell>
          <cell r="P149">
            <v>19</v>
          </cell>
          <cell r="Q149" t="str">
            <v>Essex North</v>
          </cell>
        </row>
        <row r="150">
          <cell r="M150" t="str">
            <v>T145</v>
          </cell>
          <cell r="N150" t="str">
            <v>Norwich</v>
          </cell>
          <cell r="O150" t="str">
            <v>Windsor</v>
          </cell>
          <cell r="P150">
            <v>55</v>
          </cell>
          <cell r="Q150" t="str">
            <v>Dresden Interstate</v>
          </cell>
        </row>
        <row r="151">
          <cell r="M151" t="str">
            <v>T146</v>
          </cell>
          <cell r="N151" t="str">
            <v>Orange</v>
          </cell>
          <cell r="O151" t="str">
            <v>Orange</v>
          </cell>
          <cell r="P151">
            <v>29</v>
          </cell>
          <cell r="Q151" t="str">
            <v>Orange North</v>
          </cell>
        </row>
        <row r="152">
          <cell r="M152" t="str">
            <v>T147</v>
          </cell>
          <cell r="N152" t="str">
            <v>Orleans ID</v>
          </cell>
          <cell r="O152" t="str">
            <v>Orleans</v>
          </cell>
          <cell r="P152">
            <v>34</v>
          </cell>
          <cell r="Q152" t="str">
            <v>Orleans Central</v>
          </cell>
        </row>
        <row r="153">
          <cell r="M153" t="str">
            <v>T148</v>
          </cell>
          <cell r="N153" t="str">
            <v>Orwell</v>
          </cell>
          <cell r="O153" t="str">
            <v>Addison</v>
          </cell>
          <cell r="P153">
            <v>4</v>
          </cell>
          <cell r="Q153" t="str">
            <v>Addison - Rutland</v>
          </cell>
        </row>
        <row r="154">
          <cell r="M154" t="str">
            <v>T149</v>
          </cell>
          <cell r="N154" t="str">
            <v>Panton</v>
          </cell>
          <cell r="O154" t="str">
            <v>Addison</v>
          </cell>
          <cell r="P154">
            <v>2</v>
          </cell>
          <cell r="Q154" t="str">
            <v>Addison Northwest</v>
          </cell>
        </row>
        <row r="155">
          <cell r="M155" t="str">
            <v>T150</v>
          </cell>
          <cell r="N155" t="str">
            <v>Pawlet</v>
          </cell>
          <cell r="O155" t="str">
            <v>Rutland</v>
          </cell>
          <cell r="P155">
            <v>6</v>
          </cell>
          <cell r="Q155" t="str">
            <v>Bennington - Rutland</v>
          </cell>
        </row>
        <row r="156">
          <cell r="M156" t="str">
            <v>T151</v>
          </cell>
          <cell r="N156" t="str">
            <v>Peacham</v>
          </cell>
          <cell r="O156" t="str">
            <v>Caledonia</v>
          </cell>
          <cell r="P156">
            <v>9</v>
          </cell>
          <cell r="Q156" t="str">
            <v>Caledonia Central</v>
          </cell>
        </row>
        <row r="157">
          <cell r="M157" t="str">
            <v>T152</v>
          </cell>
          <cell r="N157" t="str">
            <v>Peru</v>
          </cell>
          <cell r="O157" t="str">
            <v>Bennington</v>
          </cell>
          <cell r="P157">
            <v>53</v>
          </cell>
          <cell r="Q157" t="str">
            <v>Windsor Southwest</v>
          </cell>
        </row>
        <row r="158">
          <cell r="M158" t="str">
            <v>T153</v>
          </cell>
          <cell r="N158" t="str">
            <v>Pittsfield</v>
          </cell>
          <cell r="O158" t="str">
            <v>Rutland</v>
          </cell>
          <cell r="P158">
            <v>50</v>
          </cell>
          <cell r="Q158" t="str">
            <v>Windsor Northwest</v>
          </cell>
        </row>
        <row r="159">
          <cell r="M159" t="str">
            <v>T154</v>
          </cell>
          <cell r="N159" t="str">
            <v>Pittsford</v>
          </cell>
          <cell r="O159" t="str">
            <v>Rutland</v>
          </cell>
          <cell r="P159">
            <v>36</v>
          </cell>
          <cell r="Q159" t="str">
            <v>Rutland Northeast</v>
          </cell>
        </row>
        <row r="160">
          <cell r="M160" t="str">
            <v>T155</v>
          </cell>
          <cell r="N160" t="str">
            <v>Plainfield</v>
          </cell>
          <cell r="O160" t="str">
            <v>Washington</v>
          </cell>
          <cell r="P160">
            <v>41</v>
          </cell>
          <cell r="Q160" t="str">
            <v>Washington Northeast</v>
          </cell>
        </row>
        <row r="161">
          <cell r="M161" t="str">
            <v>T156</v>
          </cell>
          <cell r="N161" t="str">
            <v>Plymouth</v>
          </cell>
          <cell r="O161" t="str">
            <v>Windsor</v>
          </cell>
          <cell r="P161">
            <v>39</v>
          </cell>
          <cell r="Q161" t="str">
            <v>Rutland - Windsor</v>
          </cell>
        </row>
        <row r="162">
          <cell r="M162" t="str">
            <v>T157</v>
          </cell>
          <cell r="N162" t="str">
            <v>Pomfret</v>
          </cell>
          <cell r="O162" t="str">
            <v>Windsor</v>
          </cell>
          <cell r="P162">
            <v>51</v>
          </cell>
          <cell r="Q162" t="str">
            <v>Windsor Central</v>
          </cell>
        </row>
        <row r="163">
          <cell r="M163" t="str">
            <v>T158</v>
          </cell>
          <cell r="N163" t="str">
            <v>Poultney</v>
          </cell>
          <cell r="O163" t="str">
            <v>Rutland</v>
          </cell>
          <cell r="P163">
            <v>38</v>
          </cell>
          <cell r="Q163" t="str">
            <v>Rutland Southwest</v>
          </cell>
        </row>
        <row r="164">
          <cell r="M164" t="str">
            <v>T159</v>
          </cell>
          <cell r="N164" t="str">
            <v>Pownal</v>
          </cell>
          <cell r="O164" t="str">
            <v>Bennington</v>
          </cell>
          <cell r="P164">
            <v>5</v>
          </cell>
          <cell r="Q164" t="str">
            <v>Southwest Vermont</v>
          </cell>
        </row>
        <row r="165">
          <cell r="M165" t="str">
            <v>T160</v>
          </cell>
          <cell r="N165" t="str">
            <v>Proctor</v>
          </cell>
          <cell r="O165" t="str">
            <v>Rutland</v>
          </cell>
          <cell r="P165">
            <v>37</v>
          </cell>
          <cell r="Q165" t="str">
            <v>Rutland Central</v>
          </cell>
        </row>
        <row r="166">
          <cell r="M166" t="str">
            <v>T161</v>
          </cell>
          <cell r="N166" t="str">
            <v>Putney</v>
          </cell>
          <cell r="O166" t="str">
            <v>Windham</v>
          </cell>
          <cell r="P166">
            <v>48</v>
          </cell>
          <cell r="Q166" t="str">
            <v>Windham Southeast</v>
          </cell>
        </row>
        <row r="167">
          <cell r="M167" t="str">
            <v>T162</v>
          </cell>
          <cell r="N167" t="str">
            <v>Randolph</v>
          </cell>
          <cell r="O167" t="str">
            <v>Orange</v>
          </cell>
          <cell r="P167">
            <v>28</v>
          </cell>
          <cell r="Q167" t="str">
            <v>Orange Southwest</v>
          </cell>
        </row>
        <row r="168">
          <cell r="M168" t="str">
            <v>T163</v>
          </cell>
          <cell r="N168" t="str">
            <v>Reading</v>
          </cell>
          <cell r="O168" t="str">
            <v>Windsor</v>
          </cell>
          <cell r="P168">
            <v>51</v>
          </cell>
          <cell r="Q168" t="str">
            <v>Windsor Central</v>
          </cell>
        </row>
        <row r="169">
          <cell r="M169" t="str">
            <v>T164</v>
          </cell>
          <cell r="N169" t="str">
            <v>Readsboro</v>
          </cell>
          <cell r="O169" t="str">
            <v>Bennington</v>
          </cell>
          <cell r="P169">
            <v>49</v>
          </cell>
          <cell r="Q169" t="str">
            <v>Windham Southwest</v>
          </cell>
        </row>
        <row r="170">
          <cell r="M170" t="str">
            <v>T165</v>
          </cell>
          <cell r="N170" t="str">
            <v>Richford</v>
          </cell>
          <cell r="O170" t="str">
            <v>Franklin</v>
          </cell>
          <cell r="P170">
            <v>20</v>
          </cell>
          <cell r="Q170" t="str">
            <v>Franklin Northeast</v>
          </cell>
        </row>
        <row r="171">
          <cell r="M171" t="str">
            <v>T166</v>
          </cell>
          <cell r="N171" t="str">
            <v>Richmond</v>
          </cell>
          <cell r="O171" t="str">
            <v>Chittenden</v>
          </cell>
          <cell r="P171">
            <v>12</v>
          </cell>
          <cell r="Q171" t="str">
            <v>Chittenden East</v>
          </cell>
        </row>
        <row r="172">
          <cell r="M172" t="str">
            <v>T167</v>
          </cell>
          <cell r="N172" t="str">
            <v>Ripton</v>
          </cell>
          <cell r="O172" t="str">
            <v>Addison</v>
          </cell>
          <cell r="P172">
            <v>3</v>
          </cell>
          <cell r="Q172" t="str">
            <v>Addison Central</v>
          </cell>
        </row>
        <row r="173">
          <cell r="M173" t="str">
            <v>T168</v>
          </cell>
          <cell r="N173" t="str">
            <v>Rochester</v>
          </cell>
          <cell r="O173" t="str">
            <v>Windsor</v>
          </cell>
          <cell r="P173">
            <v>50</v>
          </cell>
          <cell r="Q173" t="str">
            <v>Windsor Northwest</v>
          </cell>
        </row>
        <row r="174">
          <cell r="M174" t="str">
            <v>T169</v>
          </cell>
          <cell r="N174" t="str">
            <v>Rockingham</v>
          </cell>
          <cell r="O174" t="str">
            <v>Windham</v>
          </cell>
          <cell r="P174">
            <v>47</v>
          </cell>
          <cell r="Q174" t="str">
            <v>Windham Northeast</v>
          </cell>
        </row>
        <row r="175">
          <cell r="M175" t="str">
            <v>T170</v>
          </cell>
          <cell r="N175" t="str">
            <v>Roxbury</v>
          </cell>
          <cell r="O175" t="str">
            <v>Washington</v>
          </cell>
          <cell r="P175">
            <v>43</v>
          </cell>
          <cell r="Q175" t="str">
            <v>Washington South</v>
          </cell>
        </row>
        <row r="176">
          <cell r="M176" t="str">
            <v>T171</v>
          </cell>
          <cell r="N176" t="str">
            <v>Royalton</v>
          </cell>
          <cell r="O176" t="str">
            <v>Windsor</v>
          </cell>
          <cell r="P176">
            <v>30</v>
          </cell>
          <cell r="Q176" t="str">
            <v>Orange - Windsor</v>
          </cell>
        </row>
        <row r="177">
          <cell r="M177" t="str">
            <v>T172</v>
          </cell>
          <cell r="N177" t="str">
            <v>Rupert</v>
          </cell>
          <cell r="O177" t="str">
            <v>Bennington</v>
          </cell>
          <cell r="P177">
            <v>6</v>
          </cell>
          <cell r="Q177" t="str">
            <v>Bennington - Rutland</v>
          </cell>
        </row>
        <row r="178">
          <cell r="M178" t="str">
            <v>T173</v>
          </cell>
          <cell r="N178" t="str">
            <v>Rutland City</v>
          </cell>
          <cell r="O178" t="str">
            <v>Rutland</v>
          </cell>
          <cell r="P178">
            <v>40</v>
          </cell>
          <cell r="Q178" t="str">
            <v>Rutland City</v>
          </cell>
        </row>
        <row r="179">
          <cell r="M179" t="str">
            <v>T174</v>
          </cell>
          <cell r="N179" t="str">
            <v>Rutland Town</v>
          </cell>
          <cell r="O179" t="str">
            <v>Rutland</v>
          </cell>
          <cell r="P179">
            <v>37</v>
          </cell>
          <cell r="Q179" t="str">
            <v>Rutland Central</v>
          </cell>
        </row>
        <row r="180">
          <cell r="M180" t="str">
            <v>T175</v>
          </cell>
          <cell r="N180" t="str">
            <v>Ryegate</v>
          </cell>
          <cell r="O180" t="str">
            <v>Caledonia</v>
          </cell>
          <cell r="P180">
            <v>57</v>
          </cell>
          <cell r="Q180" t="str">
            <v>Blue Mountain Union</v>
          </cell>
        </row>
        <row r="181">
          <cell r="M181" t="str">
            <v>T176</v>
          </cell>
          <cell r="N181" t="str">
            <v>St. Albans City</v>
          </cell>
          <cell r="O181" t="str">
            <v>Franklin</v>
          </cell>
          <cell r="P181">
            <v>23</v>
          </cell>
          <cell r="Q181" t="str">
            <v>Franklin Central</v>
          </cell>
        </row>
        <row r="182">
          <cell r="M182" t="str">
            <v>T177</v>
          </cell>
          <cell r="N182" t="str">
            <v>St. Albans Town</v>
          </cell>
          <cell r="O182" t="str">
            <v>Franklin</v>
          </cell>
          <cell r="P182">
            <v>23</v>
          </cell>
          <cell r="Q182" t="str">
            <v>Franklin Central</v>
          </cell>
        </row>
        <row r="183">
          <cell r="M183" t="str">
            <v>T178</v>
          </cell>
          <cell r="N183" t="str">
            <v>St. George</v>
          </cell>
          <cell r="O183" t="str">
            <v>Chittenden</v>
          </cell>
          <cell r="P183">
            <v>14</v>
          </cell>
          <cell r="Q183" t="str">
            <v>Chittenden South</v>
          </cell>
        </row>
        <row r="184">
          <cell r="M184" t="str">
            <v>T179</v>
          </cell>
          <cell r="N184" t="str">
            <v>St. Johnsbury</v>
          </cell>
          <cell r="O184" t="str">
            <v>Caledonia</v>
          </cell>
          <cell r="P184">
            <v>11</v>
          </cell>
          <cell r="Q184" t="str">
            <v>St. Johnsbury</v>
          </cell>
        </row>
        <row r="185">
          <cell r="M185" t="str">
            <v>T180</v>
          </cell>
          <cell r="N185" t="str">
            <v>Salisbury</v>
          </cell>
          <cell r="O185" t="str">
            <v>Addison</v>
          </cell>
          <cell r="P185">
            <v>3</v>
          </cell>
          <cell r="Q185" t="str">
            <v>Addison Central</v>
          </cell>
        </row>
        <row r="186">
          <cell r="M186" t="str">
            <v>T181</v>
          </cell>
          <cell r="N186" t="str">
            <v>Sandgate</v>
          </cell>
          <cell r="O186" t="str">
            <v>Bennington</v>
          </cell>
          <cell r="P186">
            <v>60</v>
          </cell>
          <cell r="Q186" t="str">
            <v>Battenkill Valley</v>
          </cell>
        </row>
        <row r="187">
          <cell r="M187" t="str">
            <v>T182</v>
          </cell>
          <cell r="N187" t="str">
            <v>Searsburg</v>
          </cell>
          <cell r="O187" t="str">
            <v>Bennington</v>
          </cell>
          <cell r="P187">
            <v>49</v>
          </cell>
          <cell r="Q187" t="str">
            <v>Windham Southwest</v>
          </cell>
        </row>
        <row r="188">
          <cell r="M188" t="str">
            <v>T183</v>
          </cell>
          <cell r="N188" t="str">
            <v>Shaftsbury</v>
          </cell>
          <cell r="O188" t="str">
            <v>Bennington</v>
          </cell>
          <cell r="P188">
            <v>5</v>
          </cell>
          <cell r="Q188" t="str">
            <v>Southwest Vermont</v>
          </cell>
        </row>
        <row r="189">
          <cell r="M189" t="str">
            <v>T184</v>
          </cell>
          <cell r="N189" t="str">
            <v>Sharon</v>
          </cell>
          <cell r="O189" t="str">
            <v>Windsor</v>
          </cell>
          <cell r="P189">
            <v>30</v>
          </cell>
          <cell r="Q189" t="str">
            <v>Orange - Windsor</v>
          </cell>
        </row>
        <row r="190">
          <cell r="M190" t="str">
            <v>T185</v>
          </cell>
          <cell r="N190" t="str">
            <v>Sheffield</v>
          </cell>
          <cell r="O190" t="str">
            <v>Caledonia</v>
          </cell>
          <cell r="P190">
            <v>8</v>
          </cell>
          <cell r="Q190" t="str">
            <v>Caledonia North</v>
          </cell>
        </row>
        <row r="191">
          <cell r="M191" t="str">
            <v>T186</v>
          </cell>
          <cell r="N191" t="str">
            <v>Shelburne</v>
          </cell>
          <cell r="O191" t="str">
            <v>Chittenden</v>
          </cell>
          <cell r="P191">
            <v>14</v>
          </cell>
          <cell r="Q191" t="str">
            <v>Chittenden South</v>
          </cell>
        </row>
        <row r="192">
          <cell r="M192" t="str">
            <v>T187</v>
          </cell>
          <cell r="N192" t="str">
            <v>Sheldon</v>
          </cell>
          <cell r="O192" t="str">
            <v>Franklin</v>
          </cell>
          <cell r="P192">
            <v>21</v>
          </cell>
          <cell r="Q192" t="str">
            <v>Franklin Northwest</v>
          </cell>
        </row>
        <row r="193">
          <cell r="M193" t="str">
            <v>T188</v>
          </cell>
          <cell r="N193" t="str">
            <v>Sherburne</v>
          </cell>
          <cell r="O193" t="str">
            <v>Rutland</v>
          </cell>
          <cell r="P193">
            <v>51</v>
          </cell>
          <cell r="Q193" t="str">
            <v>Windsor Central</v>
          </cell>
        </row>
        <row r="194">
          <cell r="M194" t="str">
            <v>T189</v>
          </cell>
          <cell r="N194" t="str">
            <v>Shoreham</v>
          </cell>
          <cell r="O194" t="str">
            <v>Addison</v>
          </cell>
          <cell r="P194">
            <v>3</v>
          </cell>
          <cell r="Q194" t="str">
            <v>Addison Central</v>
          </cell>
        </row>
        <row r="195">
          <cell r="M195" t="str">
            <v>T190</v>
          </cell>
          <cell r="N195" t="str">
            <v>Shrewsbury</v>
          </cell>
          <cell r="O195" t="str">
            <v>Rutland</v>
          </cell>
          <cell r="P195">
            <v>33</v>
          </cell>
          <cell r="Q195" t="str">
            <v>Rutland South</v>
          </cell>
        </row>
        <row r="196">
          <cell r="M196" t="str">
            <v>T191</v>
          </cell>
          <cell r="N196" t="str">
            <v>South Burlington</v>
          </cell>
          <cell r="O196" t="str">
            <v>Chittenden</v>
          </cell>
          <cell r="P196">
            <v>16</v>
          </cell>
          <cell r="Q196" t="str">
            <v>South Burlington</v>
          </cell>
        </row>
        <row r="197">
          <cell r="M197" t="str">
            <v>T192</v>
          </cell>
          <cell r="N197" t="str">
            <v>South Hero</v>
          </cell>
          <cell r="O197" t="str">
            <v>Grand Isle</v>
          </cell>
          <cell r="P197">
            <v>24</v>
          </cell>
          <cell r="Q197" t="str">
            <v>Grand Isle</v>
          </cell>
        </row>
        <row r="198">
          <cell r="M198" t="str">
            <v>T193</v>
          </cell>
          <cell r="N198" t="str">
            <v>Springfield</v>
          </cell>
          <cell r="O198" t="str">
            <v>Windsor</v>
          </cell>
          <cell r="P198">
            <v>56</v>
          </cell>
          <cell r="Q198" t="str">
            <v>Springfield</v>
          </cell>
        </row>
        <row r="199">
          <cell r="M199" t="str">
            <v>T194</v>
          </cell>
          <cell r="N199" t="str">
            <v>Stamford</v>
          </cell>
          <cell r="O199" t="str">
            <v>Bennington</v>
          </cell>
          <cell r="P199">
            <v>49</v>
          </cell>
          <cell r="Q199" t="str">
            <v>Windham Southwest</v>
          </cell>
        </row>
        <row r="200">
          <cell r="M200" t="str">
            <v>T195</v>
          </cell>
          <cell r="N200" t="str">
            <v>Stannard</v>
          </cell>
          <cell r="O200" t="str">
            <v>Caledonia</v>
          </cell>
          <cell r="P200">
            <v>35</v>
          </cell>
          <cell r="Q200" t="str">
            <v>Orleans Southwest</v>
          </cell>
        </row>
        <row r="201">
          <cell r="M201" t="str">
            <v>T196</v>
          </cell>
          <cell r="N201" t="str">
            <v>Starksboro</v>
          </cell>
          <cell r="O201" t="str">
            <v>Addison</v>
          </cell>
          <cell r="P201">
            <v>1</v>
          </cell>
          <cell r="Q201" t="str">
            <v>Addison Northeast</v>
          </cell>
        </row>
        <row r="202">
          <cell r="M202" t="str">
            <v>T197</v>
          </cell>
          <cell r="N202" t="str">
            <v>Stockbridge</v>
          </cell>
          <cell r="O202" t="str">
            <v>Windsor</v>
          </cell>
          <cell r="P202">
            <v>50</v>
          </cell>
          <cell r="Q202" t="str">
            <v>Windsor Northwest</v>
          </cell>
        </row>
        <row r="203">
          <cell r="M203" t="str">
            <v>T198</v>
          </cell>
          <cell r="N203" t="str">
            <v>Stowe</v>
          </cell>
          <cell r="O203" t="str">
            <v>Lamoille</v>
          </cell>
          <cell r="P203">
            <v>26</v>
          </cell>
          <cell r="Q203" t="str">
            <v>Lamoille South</v>
          </cell>
        </row>
        <row r="204">
          <cell r="M204" t="str">
            <v>T199</v>
          </cell>
          <cell r="N204" t="str">
            <v>Strafford</v>
          </cell>
          <cell r="O204" t="str">
            <v>Orange</v>
          </cell>
          <cell r="P204">
            <v>30</v>
          </cell>
          <cell r="Q204" t="str">
            <v>Orange - Windsor</v>
          </cell>
        </row>
        <row r="205">
          <cell r="M205" t="str">
            <v>T200</v>
          </cell>
          <cell r="N205" t="str">
            <v>Stratton</v>
          </cell>
          <cell r="O205" t="str">
            <v>Windham</v>
          </cell>
          <cell r="P205">
            <v>46</v>
          </cell>
          <cell r="Q205" t="str">
            <v>Windham Central</v>
          </cell>
        </row>
        <row r="206">
          <cell r="M206" t="str">
            <v>T201</v>
          </cell>
          <cell r="N206" t="str">
            <v>Sudbury</v>
          </cell>
          <cell r="O206" t="str">
            <v>Rutland</v>
          </cell>
          <cell r="P206">
            <v>36</v>
          </cell>
          <cell r="Q206" t="str">
            <v>Rutland Northeast</v>
          </cell>
        </row>
        <row r="207">
          <cell r="M207" t="str">
            <v>T202</v>
          </cell>
          <cell r="N207" t="str">
            <v>Sunderland</v>
          </cell>
          <cell r="O207" t="str">
            <v>Bennington</v>
          </cell>
          <cell r="P207">
            <v>6</v>
          </cell>
          <cell r="Q207" t="str">
            <v>Bennington - Rutland</v>
          </cell>
        </row>
        <row r="208">
          <cell r="M208" t="str">
            <v>T203</v>
          </cell>
          <cell r="N208" t="str">
            <v>Sutton</v>
          </cell>
          <cell r="O208" t="str">
            <v>Caledonia</v>
          </cell>
          <cell r="P208">
            <v>8</v>
          </cell>
          <cell r="Q208" t="str">
            <v>Caledonia North</v>
          </cell>
        </row>
        <row r="209">
          <cell r="M209" t="str">
            <v>T204</v>
          </cell>
          <cell r="N209" t="str">
            <v>Swanton</v>
          </cell>
          <cell r="O209" t="str">
            <v>Franklin</v>
          </cell>
          <cell r="P209">
            <v>21</v>
          </cell>
          <cell r="Q209" t="str">
            <v>Franklin Northwest</v>
          </cell>
        </row>
        <row r="210">
          <cell r="M210" t="str">
            <v>T205</v>
          </cell>
          <cell r="N210" t="str">
            <v>Thetford</v>
          </cell>
          <cell r="O210" t="str">
            <v>Orange</v>
          </cell>
          <cell r="P210">
            <v>27</v>
          </cell>
          <cell r="Q210" t="str">
            <v>Orange East</v>
          </cell>
        </row>
        <row r="211">
          <cell r="M211" t="str">
            <v>T206</v>
          </cell>
          <cell r="N211" t="str">
            <v>Tinmouth</v>
          </cell>
          <cell r="O211" t="str">
            <v>Rutland</v>
          </cell>
          <cell r="P211">
            <v>38</v>
          </cell>
          <cell r="Q211" t="str">
            <v>Rutland Southwest</v>
          </cell>
        </row>
        <row r="212">
          <cell r="M212" t="str">
            <v>T207</v>
          </cell>
          <cell r="N212" t="str">
            <v>Topsham</v>
          </cell>
          <cell r="O212" t="str">
            <v>Orange</v>
          </cell>
          <cell r="P212">
            <v>27</v>
          </cell>
          <cell r="Q212" t="str">
            <v>Orange East</v>
          </cell>
        </row>
        <row r="213">
          <cell r="M213" t="str">
            <v>T208</v>
          </cell>
          <cell r="N213" t="str">
            <v>Townshend</v>
          </cell>
          <cell r="O213" t="str">
            <v>Windham</v>
          </cell>
          <cell r="P213">
            <v>46</v>
          </cell>
          <cell r="Q213" t="str">
            <v>Windham Central</v>
          </cell>
        </row>
        <row r="214">
          <cell r="M214" t="str">
            <v>T209</v>
          </cell>
          <cell r="N214" t="str">
            <v>Troy</v>
          </cell>
          <cell r="O214" t="str">
            <v>Orleans</v>
          </cell>
          <cell r="P214">
            <v>31</v>
          </cell>
          <cell r="Q214" t="str">
            <v>Orleans-Essex North</v>
          </cell>
        </row>
        <row r="215">
          <cell r="M215" t="str">
            <v>T210</v>
          </cell>
          <cell r="N215" t="str">
            <v>Tunbridge</v>
          </cell>
          <cell r="O215" t="str">
            <v>Orange</v>
          </cell>
          <cell r="P215">
            <v>30</v>
          </cell>
          <cell r="Q215" t="str">
            <v>Orange - Windsor</v>
          </cell>
        </row>
        <row r="216">
          <cell r="M216" t="str">
            <v>T211</v>
          </cell>
          <cell r="N216" t="str">
            <v>Underhill ID</v>
          </cell>
          <cell r="O216" t="str">
            <v>Chittenden</v>
          </cell>
          <cell r="P216">
            <v>12</v>
          </cell>
          <cell r="Q216" t="str">
            <v>Chittenden East</v>
          </cell>
        </row>
        <row r="217">
          <cell r="M217" t="str">
            <v>T212</v>
          </cell>
          <cell r="N217" t="str">
            <v>Underhill Town</v>
          </cell>
          <cell r="O217" t="str">
            <v>Chittenden</v>
          </cell>
          <cell r="P217">
            <v>12</v>
          </cell>
          <cell r="Q217" t="str">
            <v>Chittenden East</v>
          </cell>
        </row>
        <row r="218">
          <cell r="M218" t="str">
            <v>T213</v>
          </cell>
          <cell r="N218" t="str">
            <v>Vergennes ID</v>
          </cell>
          <cell r="O218" t="str">
            <v>Addison</v>
          </cell>
          <cell r="P218">
            <v>2</v>
          </cell>
          <cell r="Q218" t="str">
            <v>Addison Northwest</v>
          </cell>
        </row>
        <row r="219">
          <cell r="M219" t="str">
            <v>T214</v>
          </cell>
          <cell r="N219" t="str">
            <v>Vernon</v>
          </cell>
          <cell r="O219" t="str">
            <v>Windham</v>
          </cell>
          <cell r="P219">
            <v>48</v>
          </cell>
          <cell r="Q219" t="str">
            <v>Windham Southeast</v>
          </cell>
        </row>
        <row r="220">
          <cell r="M220" t="str">
            <v>T215</v>
          </cell>
          <cell r="N220" t="str">
            <v>Vershire</v>
          </cell>
          <cell r="O220" t="str">
            <v>Orange</v>
          </cell>
          <cell r="P220">
            <v>62</v>
          </cell>
          <cell r="Q220" t="str">
            <v>Rivendell</v>
          </cell>
        </row>
        <row r="221">
          <cell r="M221" t="str">
            <v>T216</v>
          </cell>
          <cell r="N221" t="str">
            <v>Victory</v>
          </cell>
          <cell r="O221" t="str">
            <v>Essex</v>
          </cell>
          <cell r="P221">
            <v>18</v>
          </cell>
          <cell r="Q221" t="str">
            <v>Essex - Caledonia</v>
          </cell>
        </row>
        <row r="222">
          <cell r="M222" t="str">
            <v>T217</v>
          </cell>
          <cell r="N222" t="str">
            <v>Waitsfield</v>
          </cell>
          <cell r="O222" t="str">
            <v>Washington</v>
          </cell>
          <cell r="P222">
            <v>42</v>
          </cell>
          <cell r="Q222" t="str">
            <v>Washington West</v>
          </cell>
        </row>
        <row r="223">
          <cell r="M223" t="str">
            <v>T218</v>
          </cell>
          <cell r="N223" t="str">
            <v>Walden</v>
          </cell>
          <cell r="O223" t="str">
            <v>Caledonia</v>
          </cell>
          <cell r="P223">
            <v>9</v>
          </cell>
          <cell r="Q223" t="str">
            <v>Caledonia Central</v>
          </cell>
        </row>
        <row r="224">
          <cell r="M224" t="str">
            <v>T219</v>
          </cell>
          <cell r="N224" t="str">
            <v>Wallingford</v>
          </cell>
          <cell r="O224" t="str">
            <v>Rutland</v>
          </cell>
          <cell r="P224">
            <v>33</v>
          </cell>
          <cell r="Q224" t="str">
            <v>Rutland South</v>
          </cell>
        </row>
        <row r="225">
          <cell r="M225" t="str">
            <v>T220</v>
          </cell>
          <cell r="N225" t="str">
            <v>Waltham</v>
          </cell>
          <cell r="O225" t="str">
            <v>Addison</v>
          </cell>
          <cell r="P225">
            <v>2</v>
          </cell>
          <cell r="Q225" t="str">
            <v>Addison Northwest</v>
          </cell>
        </row>
        <row r="226">
          <cell r="M226" t="str">
            <v>T221</v>
          </cell>
          <cell r="N226" t="str">
            <v>Wardsboro</v>
          </cell>
          <cell r="O226" t="str">
            <v>Windham</v>
          </cell>
          <cell r="P226">
            <v>46</v>
          </cell>
          <cell r="Q226" t="str">
            <v>Windham Central</v>
          </cell>
        </row>
        <row r="227">
          <cell r="M227" t="str">
            <v>T222</v>
          </cell>
          <cell r="N227" t="str">
            <v>Warren</v>
          </cell>
          <cell r="O227" t="str">
            <v>Washington</v>
          </cell>
          <cell r="P227">
            <v>42</v>
          </cell>
          <cell r="Q227" t="str">
            <v>Washington West</v>
          </cell>
        </row>
        <row r="228">
          <cell r="M228" t="str">
            <v>T223</v>
          </cell>
          <cell r="N228" t="str">
            <v>Washington</v>
          </cell>
          <cell r="O228" t="str">
            <v>Orange</v>
          </cell>
          <cell r="P228">
            <v>29</v>
          </cell>
          <cell r="Q228" t="str">
            <v>Orange North</v>
          </cell>
        </row>
        <row r="229">
          <cell r="M229" t="str">
            <v>T224</v>
          </cell>
          <cell r="N229" t="str">
            <v>Waterbury</v>
          </cell>
          <cell r="O229" t="str">
            <v>Washington</v>
          </cell>
          <cell r="P229">
            <v>42</v>
          </cell>
          <cell r="Q229" t="str">
            <v>Washington West</v>
          </cell>
        </row>
        <row r="230">
          <cell r="M230" t="str">
            <v>T225</v>
          </cell>
          <cell r="N230" t="str">
            <v>Waterford</v>
          </cell>
          <cell r="O230" t="str">
            <v>Caledonia</v>
          </cell>
          <cell r="P230">
            <v>18</v>
          </cell>
          <cell r="Q230" t="str">
            <v>Essex - Caledonia</v>
          </cell>
        </row>
        <row r="231">
          <cell r="M231" t="str">
            <v>T226</v>
          </cell>
          <cell r="N231" t="str">
            <v>Waterville</v>
          </cell>
          <cell r="O231" t="str">
            <v>Lamoille</v>
          </cell>
          <cell r="P231">
            <v>25</v>
          </cell>
          <cell r="Q231" t="str">
            <v>Lamoille North</v>
          </cell>
        </row>
        <row r="232">
          <cell r="M232" t="str">
            <v>T227</v>
          </cell>
          <cell r="N232" t="str">
            <v>Weathersfield</v>
          </cell>
          <cell r="O232" t="str">
            <v>Windsor</v>
          </cell>
          <cell r="P232">
            <v>52</v>
          </cell>
          <cell r="Q232" t="str">
            <v>Windsor Southeast</v>
          </cell>
        </row>
        <row r="233">
          <cell r="M233" t="str">
            <v>T228</v>
          </cell>
          <cell r="N233" t="str">
            <v>Wells</v>
          </cell>
          <cell r="O233" t="str">
            <v>Rutland</v>
          </cell>
          <cell r="P233">
            <v>38</v>
          </cell>
          <cell r="Q233" t="str">
            <v>Rutland Southwest</v>
          </cell>
        </row>
        <row r="234">
          <cell r="M234" t="str">
            <v>T229</v>
          </cell>
          <cell r="N234" t="str">
            <v>Wells River</v>
          </cell>
          <cell r="O234" t="str">
            <v>Orange</v>
          </cell>
          <cell r="P234">
            <v>57</v>
          </cell>
          <cell r="Q234" t="str">
            <v>Blue Mountain Union</v>
          </cell>
        </row>
        <row r="235">
          <cell r="M235" t="str">
            <v>T230</v>
          </cell>
          <cell r="N235" t="str">
            <v>West Fairlee</v>
          </cell>
          <cell r="O235" t="str">
            <v>Orange</v>
          </cell>
          <cell r="P235">
            <v>62</v>
          </cell>
          <cell r="Q235" t="str">
            <v>Rivendell</v>
          </cell>
        </row>
        <row r="236">
          <cell r="M236" t="str">
            <v>T231</v>
          </cell>
          <cell r="N236" t="str">
            <v>Westfield</v>
          </cell>
          <cell r="O236" t="str">
            <v>Orleans</v>
          </cell>
          <cell r="P236">
            <v>31</v>
          </cell>
          <cell r="Q236" t="str">
            <v>Orleans-Essex North</v>
          </cell>
        </row>
        <row r="237">
          <cell r="M237" t="str">
            <v>T232</v>
          </cell>
          <cell r="N237" t="str">
            <v>Westford</v>
          </cell>
          <cell r="O237" t="str">
            <v>Chittenden</v>
          </cell>
          <cell r="P237">
            <v>13</v>
          </cell>
          <cell r="Q237" t="str">
            <v>Chittenden Central</v>
          </cell>
        </row>
        <row r="238">
          <cell r="M238" t="str">
            <v>T233</v>
          </cell>
          <cell r="N238" t="str">
            <v>West Haven</v>
          </cell>
          <cell r="O238" t="str">
            <v>Rutland</v>
          </cell>
          <cell r="P238">
            <v>4</v>
          </cell>
          <cell r="Q238" t="str">
            <v>Addison - Rutland</v>
          </cell>
        </row>
        <row r="239">
          <cell r="M239" t="str">
            <v>T234</v>
          </cell>
          <cell r="N239" t="str">
            <v>Westminster</v>
          </cell>
          <cell r="O239" t="str">
            <v>Windham</v>
          </cell>
          <cell r="P239">
            <v>47</v>
          </cell>
          <cell r="Q239" t="str">
            <v>Windham Northeast</v>
          </cell>
        </row>
        <row r="240">
          <cell r="M240" t="str">
            <v>T235</v>
          </cell>
          <cell r="N240" t="str">
            <v>Westmore</v>
          </cell>
          <cell r="O240" t="str">
            <v>Orleans</v>
          </cell>
          <cell r="P240">
            <v>34</v>
          </cell>
          <cell r="Q240" t="str">
            <v>Orleans Central</v>
          </cell>
        </row>
        <row r="241">
          <cell r="M241" t="str">
            <v>T236</v>
          </cell>
          <cell r="N241" t="str">
            <v>Weston</v>
          </cell>
          <cell r="O241" t="str">
            <v>Windsor</v>
          </cell>
          <cell r="P241">
            <v>53</v>
          </cell>
          <cell r="Q241" t="str">
            <v>Windsor Southwest</v>
          </cell>
        </row>
        <row r="242">
          <cell r="M242" t="str">
            <v>T237</v>
          </cell>
          <cell r="N242" t="str">
            <v>West Rutland</v>
          </cell>
          <cell r="O242" t="str">
            <v>Rutland</v>
          </cell>
          <cell r="P242">
            <v>37</v>
          </cell>
          <cell r="Q242" t="str">
            <v>Rutland Central</v>
          </cell>
        </row>
        <row r="243">
          <cell r="M243" t="str">
            <v>T238</v>
          </cell>
          <cell r="N243" t="str">
            <v>West Windsor</v>
          </cell>
          <cell r="O243" t="str">
            <v>Windsor</v>
          </cell>
          <cell r="P243">
            <v>52</v>
          </cell>
          <cell r="Q243" t="str">
            <v>Windsor Southeast</v>
          </cell>
        </row>
        <row r="244">
          <cell r="M244" t="str">
            <v>T239</v>
          </cell>
          <cell r="N244" t="str">
            <v>Weybridge</v>
          </cell>
          <cell r="O244" t="str">
            <v>Addison</v>
          </cell>
          <cell r="P244">
            <v>3</v>
          </cell>
          <cell r="Q244" t="str">
            <v>Addison Central</v>
          </cell>
        </row>
        <row r="245">
          <cell r="M245" t="str">
            <v>T240</v>
          </cell>
          <cell r="N245" t="str">
            <v>Wheelock</v>
          </cell>
          <cell r="O245" t="str">
            <v>Caledonia</v>
          </cell>
          <cell r="P245">
            <v>8</v>
          </cell>
          <cell r="Q245" t="str">
            <v>Caledonia North</v>
          </cell>
        </row>
        <row r="246">
          <cell r="M246" t="str">
            <v>T241</v>
          </cell>
          <cell r="N246" t="str">
            <v>Whiting</v>
          </cell>
          <cell r="O246" t="str">
            <v>Addison</v>
          </cell>
          <cell r="P246">
            <v>36</v>
          </cell>
          <cell r="Q246" t="str">
            <v>Rutland Northeast</v>
          </cell>
        </row>
        <row r="247">
          <cell r="M247" t="str">
            <v>T242</v>
          </cell>
          <cell r="N247" t="str">
            <v>Whitingham</v>
          </cell>
          <cell r="O247" t="str">
            <v>Windham</v>
          </cell>
          <cell r="P247">
            <v>49</v>
          </cell>
          <cell r="Q247" t="str">
            <v>Windham Southwest</v>
          </cell>
        </row>
        <row r="248">
          <cell r="M248" t="str">
            <v>T243</v>
          </cell>
          <cell r="N248" t="str">
            <v>Williamstown</v>
          </cell>
          <cell r="O248" t="str">
            <v>Orange</v>
          </cell>
          <cell r="P248">
            <v>29</v>
          </cell>
          <cell r="Q248" t="str">
            <v>Orange North</v>
          </cell>
        </row>
        <row r="249">
          <cell r="M249" t="str">
            <v>T244</v>
          </cell>
          <cell r="N249" t="str">
            <v>Williston</v>
          </cell>
          <cell r="O249" t="str">
            <v>Chittenden</v>
          </cell>
          <cell r="P249">
            <v>14</v>
          </cell>
          <cell r="Q249" t="str">
            <v>Chittenden South</v>
          </cell>
        </row>
        <row r="250">
          <cell r="M250" t="str">
            <v>T245</v>
          </cell>
          <cell r="N250" t="str">
            <v>Wilmington</v>
          </cell>
          <cell r="O250" t="str">
            <v>Windham</v>
          </cell>
          <cell r="P250">
            <v>49</v>
          </cell>
          <cell r="Q250" t="str">
            <v>Windham Southwest</v>
          </cell>
        </row>
        <row r="251">
          <cell r="M251" t="str">
            <v>T246</v>
          </cell>
          <cell r="N251" t="str">
            <v>Windham</v>
          </cell>
          <cell r="O251" t="str">
            <v>Windham</v>
          </cell>
          <cell r="P251">
            <v>46</v>
          </cell>
          <cell r="Q251" t="str">
            <v>Windham Central</v>
          </cell>
        </row>
        <row r="252">
          <cell r="M252" t="str">
            <v>T247</v>
          </cell>
          <cell r="N252" t="str">
            <v>Windsor</v>
          </cell>
          <cell r="O252" t="str">
            <v>Windsor</v>
          </cell>
          <cell r="P252">
            <v>52</v>
          </cell>
          <cell r="Q252" t="str">
            <v>Windsor Southeast</v>
          </cell>
        </row>
        <row r="253">
          <cell r="M253" t="str">
            <v>T248</v>
          </cell>
          <cell r="N253" t="str">
            <v>Winhall</v>
          </cell>
          <cell r="O253" t="str">
            <v>Bennington</v>
          </cell>
          <cell r="P253">
            <v>46</v>
          </cell>
          <cell r="Q253" t="str">
            <v>Windham Central</v>
          </cell>
        </row>
        <row r="254">
          <cell r="M254" t="str">
            <v>T249</v>
          </cell>
          <cell r="N254" t="str">
            <v>Winooski ID</v>
          </cell>
          <cell r="O254" t="str">
            <v>Chittenden</v>
          </cell>
          <cell r="P254">
            <v>17</v>
          </cell>
          <cell r="Q254" t="str">
            <v>Winooski</v>
          </cell>
        </row>
        <row r="255">
          <cell r="M255" t="str">
            <v>T250</v>
          </cell>
          <cell r="N255" t="str">
            <v>Wolcott</v>
          </cell>
          <cell r="O255" t="str">
            <v>Lamoille</v>
          </cell>
          <cell r="P255">
            <v>35</v>
          </cell>
          <cell r="Q255" t="str">
            <v>Orleans Southwest</v>
          </cell>
        </row>
        <row r="256">
          <cell r="M256" t="str">
            <v>T251</v>
          </cell>
          <cell r="N256" t="str">
            <v>Woodbury</v>
          </cell>
          <cell r="O256" t="str">
            <v>Washington</v>
          </cell>
          <cell r="P256">
            <v>35</v>
          </cell>
          <cell r="Q256" t="str">
            <v>Orleans Southwest</v>
          </cell>
        </row>
        <row r="257">
          <cell r="M257" t="str">
            <v>T252</v>
          </cell>
          <cell r="N257" t="str">
            <v>Woodford</v>
          </cell>
          <cell r="O257" t="str">
            <v>Bennington</v>
          </cell>
          <cell r="P257">
            <v>5</v>
          </cell>
          <cell r="Q257" t="str">
            <v>Southwest Vermont</v>
          </cell>
        </row>
        <row r="258">
          <cell r="M258" t="str">
            <v>T253</v>
          </cell>
          <cell r="N258" t="str">
            <v>Woodstock</v>
          </cell>
          <cell r="O258" t="str">
            <v>Windsor</v>
          </cell>
          <cell r="P258">
            <v>51</v>
          </cell>
          <cell r="Q258" t="str">
            <v>Windsor Central</v>
          </cell>
        </row>
        <row r="259">
          <cell r="M259" t="str">
            <v>T254</v>
          </cell>
          <cell r="N259" t="str">
            <v>Worcester</v>
          </cell>
          <cell r="O259" t="str">
            <v>Washington</v>
          </cell>
          <cell r="P259">
            <v>32</v>
          </cell>
          <cell r="Q259" t="str">
            <v>Washington Central</v>
          </cell>
        </row>
        <row r="260">
          <cell r="M260" t="str">
            <v>T255</v>
          </cell>
          <cell r="N260" t="str">
            <v>Buel's Gore</v>
          </cell>
          <cell r="O260" t="str">
            <v>Chittenden</v>
          </cell>
          <cell r="P260">
            <v>12</v>
          </cell>
          <cell r="Q260" t="str">
            <v>Chittenden East</v>
          </cell>
        </row>
        <row r="261">
          <cell r="M261" t="str">
            <v>T256</v>
          </cell>
          <cell r="N261" t="str">
            <v>Averill</v>
          </cell>
          <cell r="O261" t="str">
            <v>Essex</v>
          </cell>
          <cell r="P261">
            <v>19</v>
          </cell>
          <cell r="Q261" t="str">
            <v>Essex North</v>
          </cell>
        </row>
        <row r="262">
          <cell r="M262" t="str">
            <v>T257</v>
          </cell>
          <cell r="N262" t="str">
            <v>Avery's Gore</v>
          </cell>
          <cell r="O262" t="str">
            <v>Essex</v>
          </cell>
          <cell r="P262">
            <v>19</v>
          </cell>
          <cell r="Q262" t="str">
            <v>Essex North</v>
          </cell>
        </row>
        <row r="263">
          <cell r="M263" t="str">
            <v>T258</v>
          </cell>
          <cell r="N263" t="str">
            <v>Ferdinand</v>
          </cell>
          <cell r="O263" t="str">
            <v>Essex</v>
          </cell>
          <cell r="P263">
            <v>31</v>
          </cell>
          <cell r="Q263" t="str">
            <v>Orleans-Essex North</v>
          </cell>
        </row>
        <row r="264">
          <cell r="M264" t="str">
            <v>T259</v>
          </cell>
          <cell r="N264" t="str">
            <v>Glastenbury</v>
          </cell>
          <cell r="O264" t="str">
            <v>Bennington</v>
          </cell>
          <cell r="P264">
            <v>5</v>
          </cell>
          <cell r="Q264" t="str">
            <v>Southwest Vermont</v>
          </cell>
        </row>
        <row r="265">
          <cell r="M265" t="str">
            <v>T260</v>
          </cell>
          <cell r="N265" t="str">
            <v>Lewis</v>
          </cell>
          <cell r="O265" t="str">
            <v>Essex</v>
          </cell>
          <cell r="P265">
            <v>19</v>
          </cell>
          <cell r="Q265" t="str">
            <v>Essex North</v>
          </cell>
        </row>
        <row r="266">
          <cell r="M266" t="str">
            <v>T261</v>
          </cell>
          <cell r="N266" t="str">
            <v>Somerset</v>
          </cell>
          <cell r="O266" t="str">
            <v>Windham</v>
          </cell>
          <cell r="P266">
            <v>49</v>
          </cell>
          <cell r="Q266" t="str">
            <v>Windham Southwest</v>
          </cell>
        </row>
        <row r="267">
          <cell r="M267" t="str">
            <v>T262</v>
          </cell>
          <cell r="N267" t="str">
            <v>Warner's Grant</v>
          </cell>
          <cell r="O267" t="str">
            <v>Essex</v>
          </cell>
          <cell r="P267">
            <v>19</v>
          </cell>
          <cell r="Q267" t="str">
            <v>Essex North</v>
          </cell>
        </row>
        <row r="268">
          <cell r="M268" t="str">
            <v>T263</v>
          </cell>
          <cell r="N268" t="str">
            <v>Warren's Gore</v>
          </cell>
          <cell r="O268" t="str">
            <v>Essex</v>
          </cell>
          <cell r="P268">
            <v>19</v>
          </cell>
          <cell r="Q268" t="str">
            <v>Essex North</v>
          </cell>
        </row>
        <row r="269">
          <cell r="M269" t="str">
            <v>T999</v>
          </cell>
          <cell r="N269" t="str">
            <v>Statewide</v>
          </cell>
          <cell r="O269" t="str">
            <v>NA</v>
          </cell>
          <cell r="P269" t="str">
            <v>NA</v>
          </cell>
          <cell r="Q269" t="str">
            <v>NA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orYrsLEA"/>
      <sheetName val="PrYrsUnion"/>
      <sheetName val="TORO%09"/>
      <sheetName val="FY08LclMem"/>
      <sheetName val="FY08Act130"/>
      <sheetName val="FY2007"/>
      <sheetName val="FY2006"/>
      <sheetName val="FY2005"/>
      <sheetName val="Unions"/>
      <sheetName val="Lists"/>
      <sheetName val="BaseData"/>
      <sheetName val="FY2004"/>
      <sheetName val="FY2003"/>
      <sheetName val="FY2002"/>
      <sheetName val="FR"/>
      <sheetName val="FY09Act130"/>
      <sheetName val="TORO%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M9" t="str">
            <v>T001</v>
          </cell>
          <cell r="N9" t="str">
            <v>Addison</v>
          </cell>
          <cell r="O9" t="str">
            <v>T001</v>
          </cell>
          <cell r="P9" t="str">
            <v>Addison</v>
          </cell>
          <cell r="Q9" t="str">
            <v>T001T001</v>
          </cell>
          <cell r="R9" t="str">
            <v>Addison</v>
          </cell>
          <cell r="S9">
            <v>2</v>
          </cell>
          <cell r="T9" t="str">
            <v>Addison Northwest</v>
          </cell>
          <cell r="U9" t="str">
            <v>T001T001</v>
          </cell>
          <cell r="V9" t="str">
            <v>U005T001</v>
          </cell>
          <cell r="W9" t="str">
            <v/>
          </cell>
          <cell r="X9">
            <v>0</v>
          </cell>
        </row>
        <row r="10">
          <cell r="M10" t="str">
            <v>T002</v>
          </cell>
          <cell r="N10" t="str">
            <v>Albany</v>
          </cell>
          <cell r="O10" t="str">
            <v>T002</v>
          </cell>
          <cell r="P10" t="str">
            <v>Albany</v>
          </cell>
          <cell r="Q10" t="str">
            <v>T002T002</v>
          </cell>
          <cell r="R10" t="str">
            <v>Orleans</v>
          </cell>
          <cell r="S10">
            <v>34</v>
          </cell>
          <cell r="T10" t="str">
            <v>Orleans Central</v>
          </cell>
          <cell r="U10" t="str">
            <v>T002T002</v>
          </cell>
          <cell r="V10" t="str">
            <v>U024T002</v>
          </cell>
          <cell r="W10" t="str">
            <v/>
          </cell>
          <cell r="X10">
            <v>0</v>
          </cell>
        </row>
        <row r="11">
          <cell r="M11" t="str">
            <v>T003</v>
          </cell>
          <cell r="N11" t="str">
            <v>Alburgh</v>
          </cell>
          <cell r="O11" t="str">
            <v>T003</v>
          </cell>
          <cell r="P11" t="str">
            <v>Alburgh</v>
          </cell>
          <cell r="Q11" t="str">
            <v>T003T003</v>
          </cell>
          <cell r="R11" t="str">
            <v>Grand Isle</v>
          </cell>
          <cell r="S11">
            <v>24</v>
          </cell>
          <cell r="T11" t="str">
            <v>Grand Isle</v>
          </cell>
          <cell r="U11" t="str">
            <v>T003T003</v>
          </cell>
          <cell r="W11" t="str">
            <v/>
          </cell>
          <cell r="X11">
            <v>0</v>
          </cell>
        </row>
        <row r="12">
          <cell r="M12" t="str">
            <v>T004</v>
          </cell>
          <cell r="N12" t="str">
            <v>Andover</v>
          </cell>
          <cell r="O12" t="str">
            <v>T004</v>
          </cell>
          <cell r="P12" t="str">
            <v>Andover</v>
          </cell>
          <cell r="Q12" t="str">
            <v>T004T004</v>
          </cell>
          <cell r="R12" t="str">
            <v>Windsor</v>
          </cell>
          <cell r="S12">
            <v>53</v>
          </cell>
          <cell r="T12" t="str">
            <v>Windsor Southwest</v>
          </cell>
          <cell r="U12" t="str">
            <v>T004T004</v>
          </cell>
          <cell r="V12" t="str">
            <v>U029T004</v>
          </cell>
          <cell r="W12" t="str">
            <v>U035T004</v>
          </cell>
          <cell r="X12">
            <v>1</v>
          </cell>
        </row>
        <row r="13">
          <cell r="M13" t="str">
            <v>T005</v>
          </cell>
          <cell r="N13" t="str">
            <v>Arlington</v>
          </cell>
          <cell r="O13" t="str">
            <v>T005</v>
          </cell>
          <cell r="P13" t="str">
            <v>Arlington</v>
          </cell>
          <cell r="Q13" t="str">
            <v>T005T005</v>
          </cell>
          <cell r="R13" t="str">
            <v>Bennington</v>
          </cell>
          <cell r="S13">
            <v>60</v>
          </cell>
          <cell r="T13" t="str">
            <v>Battenkill Valley</v>
          </cell>
          <cell r="U13" t="str">
            <v>T005T005</v>
          </cell>
          <cell r="V13" t="str">
            <v/>
          </cell>
          <cell r="W13" t="str">
            <v/>
          </cell>
          <cell r="X13">
            <v>0</v>
          </cell>
        </row>
        <row r="14">
          <cell r="M14" t="str">
            <v>T006</v>
          </cell>
          <cell r="N14" t="str">
            <v>Athens</v>
          </cell>
          <cell r="O14" t="str">
            <v>T006</v>
          </cell>
          <cell r="P14" t="str">
            <v>Athens</v>
          </cell>
          <cell r="Q14" t="str">
            <v>T006T006</v>
          </cell>
          <cell r="R14" t="str">
            <v>Windham</v>
          </cell>
          <cell r="S14">
            <v>47</v>
          </cell>
          <cell r="T14" t="str">
            <v>Windham Northeast</v>
          </cell>
          <cell r="U14" t="str">
            <v>T006T006</v>
          </cell>
          <cell r="V14" t="str">
            <v>U027T006</v>
          </cell>
          <cell r="W14" t="str">
            <v/>
          </cell>
          <cell r="X14">
            <v>0</v>
          </cell>
        </row>
        <row r="15">
          <cell r="M15" t="str">
            <v>T007</v>
          </cell>
          <cell r="N15" t="str">
            <v>Bakersfield</v>
          </cell>
          <cell r="O15" t="str">
            <v>T007</v>
          </cell>
          <cell r="P15" t="str">
            <v>Bakersfield</v>
          </cell>
          <cell r="Q15" t="str">
            <v>T007T007</v>
          </cell>
          <cell r="R15" t="str">
            <v>Franklin</v>
          </cell>
          <cell r="S15">
            <v>20</v>
          </cell>
          <cell r="T15" t="str">
            <v>Franklin Northeast</v>
          </cell>
          <cell r="U15" t="str">
            <v>T007T007</v>
          </cell>
          <cell r="V15" t="str">
            <v/>
          </cell>
          <cell r="W15" t="str">
            <v/>
          </cell>
          <cell r="X15">
            <v>0</v>
          </cell>
        </row>
        <row r="16">
          <cell r="M16" t="str">
            <v>T008</v>
          </cell>
          <cell r="N16" t="str">
            <v>Baltimore</v>
          </cell>
          <cell r="O16" t="str">
            <v>T008</v>
          </cell>
          <cell r="P16" t="str">
            <v>Baltimore</v>
          </cell>
          <cell r="Q16" t="str">
            <v>T008T008</v>
          </cell>
          <cell r="R16" t="str">
            <v>Windsor</v>
          </cell>
          <cell r="S16">
            <v>53</v>
          </cell>
          <cell r="T16" t="str">
            <v>Windsor Southwest</v>
          </cell>
          <cell r="U16" t="str">
            <v>T008T008</v>
          </cell>
          <cell r="V16" t="str">
            <v/>
          </cell>
          <cell r="W16" t="str">
            <v/>
          </cell>
          <cell r="X16">
            <v>0</v>
          </cell>
        </row>
        <row r="17">
          <cell r="M17" t="str">
            <v>T009</v>
          </cell>
          <cell r="N17" t="str">
            <v>Barnard</v>
          </cell>
          <cell r="O17" t="str">
            <v>T009</v>
          </cell>
          <cell r="P17" t="str">
            <v>Barnard</v>
          </cell>
          <cell r="Q17" t="str">
            <v>T009T009</v>
          </cell>
          <cell r="R17" t="str">
            <v>Windsor</v>
          </cell>
          <cell r="S17">
            <v>51</v>
          </cell>
          <cell r="T17" t="str">
            <v>Windsor Central</v>
          </cell>
          <cell r="U17" t="str">
            <v>T009T009</v>
          </cell>
          <cell r="V17" t="str">
            <v>U004T009</v>
          </cell>
          <cell r="W17" t="str">
            <v/>
          </cell>
          <cell r="X17">
            <v>0</v>
          </cell>
        </row>
        <row r="18">
          <cell r="M18" t="str">
            <v>T010</v>
          </cell>
          <cell r="N18" t="str">
            <v>Barnet</v>
          </cell>
          <cell r="O18" t="str">
            <v>T010</v>
          </cell>
          <cell r="P18" t="str">
            <v>Barnet</v>
          </cell>
          <cell r="Q18" t="str">
            <v>T010T010</v>
          </cell>
          <cell r="R18" t="str">
            <v>Caledonia</v>
          </cell>
          <cell r="S18">
            <v>9</v>
          </cell>
          <cell r="T18" t="str">
            <v>Caledonia Central</v>
          </cell>
          <cell r="U18" t="str">
            <v>T010T010</v>
          </cell>
          <cell r="V18" t="str">
            <v/>
          </cell>
          <cell r="W18" t="str">
            <v/>
          </cell>
          <cell r="X18">
            <v>0</v>
          </cell>
        </row>
        <row r="19">
          <cell r="M19" t="str">
            <v>T011</v>
          </cell>
          <cell r="N19" t="str">
            <v>Barre City</v>
          </cell>
          <cell r="O19" t="str">
            <v>T011</v>
          </cell>
          <cell r="P19" t="str">
            <v>Barre City</v>
          </cell>
          <cell r="Q19" t="str">
            <v>T011T011</v>
          </cell>
          <cell r="R19" t="str">
            <v>Washington</v>
          </cell>
          <cell r="S19">
            <v>61</v>
          </cell>
          <cell r="T19" t="str">
            <v>Barre</v>
          </cell>
          <cell r="U19" t="str">
            <v>T011T011</v>
          </cell>
          <cell r="V19" t="str">
            <v>U041T011</v>
          </cell>
          <cell r="W19" t="str">
            <v/>
          </cell>
          <cell r="X19">
            <v>0</v>
          </cell>
        </row>
        <row r="20">
          <cell r="M20" t="str">
            <v>T012</v>
          </cell>
          <cell r="N20" t="str">
            <v>Barre Town</v>
          </cell>
          <cell r="O20" t="str">
            <v>T012</v>
          </cell>
          <cell r="P20" t="str">
            <v>Barre Town</v>
          </cell>
          <cell r="Q20" t="str">
            <v>T012T012</v>
          </cell>
          <cell r="R20" t="str">
            <v>Washington</v>
          </cell>
          <cell r="S20">
            <v>61</v>
          </cell>
          <cell r="T20" t="str">
            <v>Barre</v>
          </cell>
          <cell r="U20" t="str">
            <v>T012T012</v>
          </cell>
          <cell r="V20" t="str">
            <v>U041T012</v>
          </cell>
          <cell r="W20" t="str">
            <v/>
          </cell>
          <cell r="X20">
            <v>0</v>
          </cell>
        </row>
        <row r="21">
          <cell r="M21" t="str">
            <v>T013</v>
          </cell>
          <cell r="N21" t="str">
            <v>Barton ID</v>
          </cell>
          <cell r="O21" t="str">
            <v>T013</v>
          </cell>
          <cell r="P21" t="str">
            <v>Barton Id</v>
          </cell>
          <cell r="Q21" t="str">
            <v>T013T013</v>
          </cell>
          <cell r="R21" t="str">
            <v>Orleans</v>
          </cell>
          <cell r="S21">
            <v>34</v>
          </cell>
          <cell r="T21" t="str">
            <v>Orleans Central</v>
          </cell>
          <cell r="U21" t="str">
            <v>T013T013</v>
          </cell>
          <cell r="V21" t="str">
            <v>U024T013</v>
          </cell>
          <cell r="W21" t="str">
            <v/>
          </cell>
          <cell r="X21">
            <v>0</v>
          </cell>
        </row>
        <row r="22">
          <cell r="M22" t="str">
            <v>T014</v>
          </cell>
          <cell r="N22" t="str">
            <v>Belvidere</v>
          </cell>
          <cell r="O22" t="str">
            <v>T014</v>
          </cell>
          <cell r="P22" t="str">
            <v>Belvidere</v>
          </cell>
          <cell r="Q22" t="str">
            <v>T014T014</v>
          </cell>
          <cell r="R22" t="str">
            <v>Lamoille</v>
          </cell>
          <cell r="S22">
            <v>25</v>
          </cell>
          <cell r="T22" t="str">
            <v>Lamoille North</v>
          </cell>
          <cell r="U22" t="str">
            <v>T014T014</v>
          </cell>
          <cell r="V22" t="str">
            <v>U018T014</v>
          </cell>
          <cell r="W22" t="str">
            <v/>
          </cell>
          <cell r="X22">
            <v>0</v>
          </cell>
        </row>
        <row r="23">
          <cell r="M23" t="str">
            <v>T015</v>
          </cell>
          <cell r="N23" t="str">
            <v>Bennington ID</v>
          </cell>
          <cell r="O23" t="str">
            <v>T015</v>
          </cell>
          <cell r="P23" t="str">
            <v>Bennington Id</v>
          </cell>
          <cell r="Q23" t="str">
            <v>T015T015</v>
          </cell>
          <cell r="R23" t="str">
            <v>Bennington</v>
          </cell>
          <cell r="S23">
            <v>5</v>
          </cell>
          <cell r="T23" t="str">
            <v>Southwest Vermont</v>
          </cell>
          <cell r="U23" t="str">
            <v>T015T015</v>
          </cell>
          <cell r="V23" t="str">
            <v>U014T015</v>
          </cell>
          <cell r="W23" t="str">
            <v/>
          </cell>
          <cell r="X23">
            <v>0</v>
          </cell>
        </row>
        <row r="24">
          <cell r="M24" t="str">
            <v>T017</v>
          </cell>
          <cell r="N24" t="str">
            <v>Benson</v>
          </cell>
          <cell r="O24" t="str">
            <v>T017</v>
          </cell>
          <cell r="P24" t="str">
            <v>Benson</v>
          </cell>
          <cell r="Q24" t="str">
            <v>T017T017</v>
          </cell>
          <cell r="R24" t="str">
            <v>Rutland</v>
          </cell>
          <cell r="S24">
            <v>4</v>
          </cell>
          <cell r="T24" t="str">
            <v>Addison - Rutland</v>
          </cell>
          <cell r="U24" t="str">
            <v>T017T017</v>
          </cell>
          <cell r="V24" t="str">
            <v>U016T017</v>
          </cell>
          <cell r="W24" t="str">
            <v/>
          </cell>
          <cell r="X24">
            <v>0</v>
          </cell>
        </row>
        <row r="25">
          <cell r="M25" t="str">
            <v>T018</v>
          </cell>
          <cell r="N25" t="str">
            <v>Berkshire</v>
          </cell>
          <cell r="O25" t="str">
            <v>T018</v>
          </cell>
          <cell r="P25" t="str">
            <v>Berkshire</v>
          </cell>
          <cell r="Q25" t="str">
            <v>T018T018</v>
          </cell>
          <cell r="R25" t="str">
            <v>Franklin</v>
          </cell>
          <cell r="S25">
            <v>20</v>
          </cell>
          <cell r="T25" t="str">
            <v>Franklin Northeast</v>
          </cell>
          <cell r="U25" t="str">
            <v>T018T018</v>
          </cell>
          <cell r="V25" t="str">
            <v/>
          </cell>
          <cell r="W25" t="str">
            <v/>
          </cell>
          <cell r="X25">
            <v>0</v>
          </cell>
        </row>
        <row r="26">
          <cell r="M26" t="str">
            <v>T019</v>
          </cell>
          <cell r="N26" t="str">
            <v>Berlin</v>
          </cell>
          <cell r="O26" t="str">
            <v>T019</v>
          </cell>
          <cell r="P26" t="str">
            <v>Berlin</v>
          </cell>
          <cell r="Q26" t="str">
            <v>T019T019</v>
          </cell>
          <cell r="R26" t="str">
            <v>Washington</v>
          </cell>
          <cell r="S26">
            <v>32</v>
          </cell>
          <cell r="T26" t="str">
            <v>Washington Central</v>
          </cell>
          <cell r="U26" t="str">
            <v>T019T019</v>
          </cell>
          <cell r="V26" t="str">
            <v>U032T019</v>
          </cell>
          <cell r="W26" t="str">
            <v/>
          </cell>
          <cell r="X26">
            <v>0</v>
          </cell>
        </row>
        <row r="27">
          <cell r="M27" t="str">
            <v>T020</v>
          </cell>
          <cell r="N27" t="str">
            <v>Bethel</v>
          </cell>
          <cell r="O27" t="str">
            <v>T020</v>
          </cell>
          <cell r="P27" t="str">
            <v>Bethel</v>
          </cell>
          <cell r="Q27" t="str">
            <v>T020T020</v>
          </cell>
          <cell r="R27" t="str">
            <v>Windsor</v>
          </cell>
          <cell r="S27">
            <v>50</v>
          </cell>
          <cell r="T27" t="str">
            <v>Windsor Northwest</v>
          </cell>
          <cell r="U27" t="str">
            <v>T020T020</v>
          </cell>
          <cell r="V27" t="str">
            <v/>
          </cell>
          <cell r="W27" t="str">
            <v/>
          </cell>
          <cell r="X27">
            <v>0</v>
          </cell>
        </row>
        <row r="28">
          <cell r="M28" t="str">
            <v>T021</v>
          </cell>
          <cell r="N28" t="str">
            <v>Bloomfield</v>
          </cell>
          <cell r="O28" t="str">
            <v>T021</v>
          </cell>
          <cell r="P28" t="str">
            <v>Bloomfield</v>
          </cell>
          <cell r="Q28" t="str">
            <v>T021T021</v>
          </cell>
          <cell r="R28" t="str">
            <v>Essex</v>
          </cell>
          <cell r="S28">
            <v>19</v>
          </cell>
          <cell r="T28" t="str">
            <v>Essex North</v>
          </cell>
          <cell r="U28" t="str">
            <v>T021T021</v>
          </cell>
          <cell r="V28" t="str">
            <v/>
          </cell>
          <cell r="W28" t="str">
            <v/>
          </cell>
          <cell r="X28">
            <v>0</v>
          </cell>
        </row>
        <row r="29">
          <cell r="M29" t="str">
            <v>T022</v>
          </cell>
          <cell r="N29" t="str">
            <v>Bolton</v>
          </cell>
          <cell r="O29" t="str">
            <v>T022</v>
          </cell>
          <cell r="P29" t="str">
            <v>Bolton</v>
          </cell>
          <cell r="Q29" t="str">
            <v>T022T022</v>
          </cell>
          <cell r="R29" t="str">
            <v>Chittenden</v>
          </cell>
          <cell r="S29">
            <v>12</v>
          </cell>
          <cell r="T29" t="str">
            <v>Chittenden East</v>
          </cell>
          <cell r="U29" t="str">
            <v>T022T022</v>
          </cell>
          <cell r="V29" t="str">
            <v>U017T022</v>
          </cell>
          <cell r="W29" t="str">
            <v/>
          </cell>
          <cell r="X29">
            <v>0</v>
          </cell>
        </row>
        <row r="30">
          <cell r="M30" t="str">
            <v>T023</v>
          </cell>
          <cell r="N30" t="str">
            <v>Bradford ID</v>
          </cell>
          <cell r="O30" t="str">
            <v>T023</v>
          </cell>
          <cell r="P30" t="str">
            <v>Bradford Id</v>
          </cell>
          <cell r="Q30" t="str">
            <v>T023T023</v>
          </cell>
          <cell r="R30" t="str">
            <v>Orange</v>
          </cell>
          <cell r="S30">
            <v>27</v>
          </cell>
          <cell r="T30" t="str">
            <v>Orange East</v>
          </cell>
          <cell r="U30" t="str">
            <v>T023T023</v>
          </cell>
          <cell r="V30" t="str">
            <v>U030T023</v>
          </cell>
          <cell r="W30" t="str">
            <v/>
          </cell>
          <cell r="X30">
            <v>0</v>
          </cell>
        </row>
        <row r="31">
          <cell r="M31" t="str">
            <v>T024</v>
          </cell>
          <cell r="N31" t="str">
            <v>Braintree</v>
          </cell>
          <cell r="O31" t="str">
            <v>T024</v>
          </cell>
          <cell r="P31" t="str">
            <v>Braintree</v>
          </cell>
          <cell r="Q31" t="str">
            <v>T024T024</v>
          </cell>
          <cell r="R31" t="str">
            <v>Orange</v>
          </cell>
          <cell r="S31">
            <v>28</v>
          </cell>
          <cell r="T31" t="str">
            <v>Orange Southwest</v>
          </cell>
          <cell r="U31" t="str">
            <v>T024T024</v>
          </cell>
          <cell r="V31" t="str">
            <v>U002T024</v>
          </cell>
          <cell r="W31" t="str">
            <v/>
          </cell>
          <cell r="X31">
            <v>0</v>
          </cell>
        </row>
        <row r="32">
          <cell r="M32" t="str">
            <v>T026</v>
          </cell>
          <cell r="N32" t="str">
            <v>Brandon</v>
          </cell>
          <cell r="O32" t="str">
            <v>T026</v>
          </cell>
          <cell r="P32" t="str">
            <v>Brandon</v>
          </cell>
          <cell r="Q32" t="str">
            <v>T026T026</v>
          </cell>
          <cell r="R32" t="str">
            <v>Rutland</v>
          </cell>
          <cell r="S32">
            <v>36</v>
          </cell>
          <cell r="T32" t="str">
            <v>Rutland Northeast</v>
          </cell>
          <cell r="U32" t="str">
            <v>T026T026</v>
          </cell>
          <cell r="V32" t="str">
            <v>U008T026</v>
          </cell>
          <cell r="W32" t="str">
            <v/>
          </cell>
          <cell r="X32">
            <v>0</v>
          </cell>
        </row>
        <row r="33">
          <cell r="M33" t="str">
            <v>T027</v>
          </cell>
          <cell r="N33" t="str">
            <v>Brattleboro</v>
          </cell>
          <cell r="O33" t="str">
            <v>T027</v>
          </cell>
          <cell r="P33" t="str">
            <v>Brattleboro</v>
          </cell>
          <cell r="Q33" t="str">
            <v>T027T027</v>
          </cell>
          <cell r="R33" t="str">
            <v>Windham</v>
          </cell>
          <cell r="S33">
            <v>48</v>
          </cell>
          <cell r="T33" t="str">
            <v>Windham Southeast</v>
          </cell>
          <cell r="U33" t="str">
            <v>T027T027</v>
          </cell>
          <cell r="V33" t="str">
            <v>U006T027</v>
          </cell>
          <cell r="W33" t="str">
            <v/>
          </cell>
          <cell r="X33">
            <v>0</v>
          </cell>
        </row>
        <row r="34">
          <cell r="M34" t="str">
            <v>T028</v>
          </cell>
          <cell r="N34" t="str">
            <v>Bridgewater</v>
          </cell>
          <cell r="O34" t="str">
            <v>T028</v>
          </cell>
          <cell r="P34" t="str">
            <v>Bridgewater</v>
          </cell>
          <cell r="Q34" t="str">
            <v>T028T028</v>
          </cell>
          <cell r="R34" t="str">
            <v>Windsor</v>
          </cell>
          <cell r="S34">
            <v>51</v>
          </cell>
          <cell r="T34" t="str">
            <v>Windsor Central</v>
          </cell>
          <cell r="U34" t="str">
            <v>T028T028</v>
          </cell>
          <cell r="V34" t="str">
            <v>U004T028</v>
          </cell>
          <cell r="W34" t="str">
            <v/>
          </cell>
          <cell r="X34">
            <v>0</v>
          </cell>
        </row>
        <row r="35">
          <cell r="M35" t="str">
            <v>T029</v>
          </cell>
          <cell r="N35" t="str">
            <v>Bridport</v>
          </cell>
          <cell r="O35" t="str">
            <v>T029</v>
          </cell>
          <cell r="P35" t="str">
            <v>Bridport</v>
          </cell>
          <cell r="Q35" t="str">
            <v>T029T029</v>
          </cell>
          <cell r="R35" t="str">
            <v>Addison</v>
          </cell>
          <cell r="S35">
            <v>3</v>
          </cell>
          <cell r="T35" t="str">
            <v>Addison Central</v>
          </cell>
          <cell r="U35" t="str">
            <v>T029T029</v>
          </cell>
          <cell r="V35" t="str">
            <v>U003T029</v>
          </cell>
          <cell r="W35" t="str">
            <v/>
          </cell>
          <cell r="X35">
            <v>0</v>
          </cell>
        </row>
        <row r="36">
          <cell r="M36" t="str">
            <v>T030</v>
          </cell>
          <cell r="N36" t="str">
            <v>Brighton</v>
          </cell>
          <cell r="O36" t="str">
            <v>T030</v>
          </cell>
          <cell r="P36" t="str">
            <v>Brighton</v>
          </cell>
          <cell r="Q36" t="str">
            <v>T030T030</v>
          </cell>
          <cell r="R36" t="str">
            <v>Essex</v>
          </cell>
          <cell r="S36">
            <v>31</v>
          </cell>
          <cell r="T36" t="str">
            <v>Orleans-Essex North</v>
          </cell>
          <cell r="U36" t="str">
            <v>T030T030</v>
          </cell>
          <cell r="V36" t="str">
            <v>U022BT030</v>
          </cell>
          <cell r="W36" t="str">
            <v/>
          </cell>
          <cell r="X36">
            <v>0</v>
          </cell>
        </row>
        <row r="37">
          <cell r="M37" t="str">
            <v>T031</v>
          </cell>
          <cell r="N37" t="str">
            <v>Bristol</v>
          </cell>
          <cell r="O37" t="str">
            <v>T031</v>
          </cell>
          <cell r="P37" t="str">
            <v>Bristol</v>
          </cell>
          <cell r="Q37" t="str">
            <v>T031T031</v>
          </cell>
          <cell r="R37" t="str">
            <v>Addison</v>
          </cell>
          <cell r="S37">
            <v>1</v>
          </cell>
          <cell r="T37" t="str">
            <v>Addison Northeast</v>
          </cell>
          <cell r="U37" t="str">
            <v>T031T031</v>
          </cell>
          <cell r="V37" t="str">
            <v>U028T031</v>
          </cell>
          <cell r="W37" t="str">
            <v/>
          </cell>
          <cell r="X37">
            <v>0</v>
          </cell>
        </row>
        <row r="38">
          <cell r="M38" t="str">
            <v>T032</v>
          </cell>
          <cell r="N38" t="str">
            <v>Brookfield</v>
          </cell>
          <cell r="O38" t="str">
            <v>T032</v>
          </cell>
          <cell r="P38" t="str">
            <v>Brookfield</v>
          </cell>
          <cell r="Q38" t="str">
            <v>T032T032</v>
          </cell>
          <cell r="R38" t="str">
            <v>Orange</v>
          </cell>
          <cell r="S38">
            <v>28</v>
          </cell>
          <cell r="T38" t="str">
            <v>Orange Southwest</v>
          </cell>
          <cell r="U38" t="str">
            <v>T032T032</v>
          </cell>
          <cell r="V38" t="str">
            <v>U002T032</v>
          </cell>
          <cell r="W38" t="str">
            <v/>
          </cell>
          <cell r="X38">
            <v>0</v>
          </cell>
        </row>
        <row r="39">
          <cell r="M39" t="str">
            <v>T033</v>
          </cell>
          <cell r="N39" t="str">
            <v>Brookline</v>
          </cell>
          <cell r="O39" t="str">
            <v>T033</v>
          </cell>
          <cell r="P39" t="str">
            <v>Brookline</v>
          </cell>
          <cell r="Q39" t="str">
            <v>T033T033</v>
          </cell>
          <cell r="R39" t="str">
            <v>Windham</v>
          </cell>
          <cell r="S39">
            <v>46</v>
          </cell>
          <cell r="T39" t="str">
            <v>Windham Central</v>
          </cell>
          <cell r="U39" t="str">
            <v>T033T033</v>
          </cell>
          <cell r="V39" t="str">
            <v>U034T033</v>
          </cell>
          <cell r="W39" t="str">
            <v/>
          </cell>
          <cell r="X39">
            <v>0</v>
          </cell>
        </row>
        <row r="40">
          <cell r="M40" t="str">
            <v>T034</v>
          </cell>
          <cell r="N40" t="str">
            <v>Brownington</v>
          </cell>
          <cell r="O40" t="str">
            <v>T034</v>
          </cell>
          <cell r="P40" t="str">
            <v>Brownington</v>
          </cell>
          <cell r="Q40" t="str">
            <v>T034T034</v>
          </cell>
          <cell r="R40" t="str">
            <v>Orleans</v>
          </cell>
          <cell r="S40">
            <v>34</v>
          </cell>
          <cell r="T40" t="str">
            <v>Orleans Central</v>
          </cell>
          <cell r="U40" t="str">
            <v>T034T034</v>
          </cell>
          <cell r="V40" t="str">
            <v>U024T034</v>
          </cell>
          <cell r="W40" t="str">
            <v/>
          </cell>
          <cell r="X40">
            <v>0</v>
          </cell>
        </row>
        <row r="41">
          <cell r="M41" t="str">
            <v>T035</v>
          </cell>
          <cell r="N41" t="str">
            <v>Brunswick</v>
          </cell>
          <cell r="O41" t="str">
            <v>T035</v>
          </cell>
          <cell r="P41" t="str">
            <v>Brunswick</v>
          </cell>
          <cell r="Q41" t="str">
            <v>T035T035</v>
          </cell>
          <cell r="R41" t="str">
            <v>Essex</v>
          </cell>
          <cell r="S41">
            <v>19</v>
          </cell>
          <cell r="T41" t="str">
            <v>Essex North</v>
          </cell>
          <cell r="U41" t="str">
            <v>T035T035</v>
          </cell>
          <cell r="V41" t="str">
            <v/>
          </cell>
          <cell r="W41" t="str">
            <v/>
          </cell>
          <cell r="X41">
            <v>0</v>
          </cell>
        </row>
        <row r="42">
          <cell r="M42" t="str">
            <v>T036</v>
          </cell>
          <cell r="N42" t="str">
            <v>Burke</v>
          </cell>
          <cell r="O42" t="str">
            <v>T036</v>
          </cell>
          <cell r="P42" t="str">
            <v>Burke</v>
          </cell>
          <cell r="Q42" t="str">
            <v>T036T036</v>
          </cell>
          <cell r="R42" t="str">
            <v>Caledonia</v>
          </cell>
          <cell r="S42">
            <v>8</v>
          </cell>
          <cell r="T42" t="str">
            <v>Caledonia North</v>
          </cell>
          <cell r="U42" t="str">
            <v>T036T036</v>
          </cell>
          <cell r="V42" t="str">
            <v/>
          </cell>
          <cell r="W42" t="str">
            <v/>
          </cell>
          <cell r="X42">
            <v>0</v>
          </cell>
        </row>
        <row r="43">
          <cell r="M43" t="str">
            <v>T037</v>
          </cell>
          <cell r="N43" t="str">
            <v>Burlington</v>
          </cell>
          <cell r="O43" t="str">
            <v>T037</v>
          </cell>
          <cell r="P43" t="str">
            <v>Burlington</v>
          </cell>
          <cell r="Q43" t="str">
            <v>T037T037</v>
          </cell>
          <cell r="R43" t="str">
            <v>Chittenden</v>
          </cell>
          <cell r="S43">
            <v>15</v>
          </cell>
          <cell r="T43" t="str">
            <v>Burlington</v>
          </cell>
          <cell r="U43" t="str">
            <v>T037T037</v>
          </cell>
          <cell r="V43" t="str">
            <v/>
          </cell>
          <cell r="W43" t="str">
            <v/>
          </cell>
          <cell r="X43">
            <v>0</v>
          </cell>
        </row>
        <row r="44">
          <cell r="M44" t="str">
            <v>T038</v>
          </cell>
          <cell r="N44" t="str">
            <v>Cabot</v>
          </cell>
          <cell r="O44" t="str">
            <v>T038</v>
          </cell>
          <cell r="P44" t="str">
            <v>Cabot</v>
          </cell>
          <cell r="Q44" t="str">
            <v>T038T038</v>
          </cell>
          <cell r="R44" t="str">
            <v>Washington</v>
          </cell>
          <cell r="S44">
            <v>41</v>
          </cell>
          <cell r="T44" t="str">
            <v>Washington Northeast</v>
          </cell>
          <cell r="U44" t="str">
            <v>T038T038</v>
          </cell>
          <cell r="V44" t="str">
            <v/>
          </cell>
          <cell r="W44" t="str">
            <v/>
          </cell>
          <cell r="X44">
            <v>0</v>
          </cell>
        </row>
        <row r="45">
          <cell r="M45" t="str">
            <v>T039</v>
          </cell>
          <cell r="N45" t="str">
            <v>Calais</v>
          </cell>
          <cell r="O45" t="str">
            <v>T039</v>
          </cell>
          <cell r="P45" t="str">
            <v>Calais</v>
          </cell>
          <cell r="Q45" t="str">
            <v>T039T039</v>
          </cell>
          <cell r="R45" t="str">
            <v>Washington</v>
          </cell>
          <cell r="S45">
            <v>32</v>
          </cell>
          <cell r="T45" t="str">
            <v>Washington Central</v>
          </cell>
          <cell r="U45" t="str">
            <v>T039T039</v>
          </cell>
          <cell r="V45" t="str">
            <v>U032T039</v>
          </cell>
          <cell r="W45" t="str">
            <v/>
          </cell>
          <cell r="X45">
            <v>0</v>
          </cell>
        </row>
        <row r="46">
          <cell r="M46" t="str">
            <v>T040</v>
          </cell>
          <cell r="N46" t="str">
            <v>Cambridge</v>
          </cell>
          <cell r="O46" t="str">
            <v>T040</v>
          </cell>
          <cell r="P46" t="str">
            <v>Cambridge</v>
          </cell>
          <cell r="Q46" t="str">
            <v>T040T040</v>
          </cell>
          <cell r="R46" t="str">
            <v>Lamoille</v>
          </cell>
          <cell r="S46">
            <v>25</v>
          </cell>
          <cell r="T46" t="str">
            <v>Lamoille North</v>
          </cell>
          <cell r="U46" t="str">
            <v>T040T040</v>
          </cell>
          <cell r="V46" t="str">
            <v>U018T040</v>
          </cell>
          <cell r="W46" t="str">
            <v/>
          </cell>
          <cell r="X46">
            <v>0</v>
          </cell>
        </row>
        <row r="47">
          <cell r="M47" t="str">
            <v>T041</v>
          </cell>
          <cell r="N47" t="str">
            <v>Canaan</v>
          </cell>
          <cell r="O47" t="str">
            <v>T041</v>
          </cell>
          <cell r="P47" t="str">
            <v>Canaan</v>
          </cell>
          <cell r="Q47" t="str">
            <v>T041T041</v>
          </cell>
          <cell r="R47" t="str">
            <v>Essex</v>
          </cell>
          <cell r="S47">
            <v>19</v>
          </cell>
          <cell r="T47" t="str">
            <v>Essex North</v>
          </cell>
          <cell r="U47" t="str">
            <v>T041T041</v>
          </cell>
          <cell r="V47" t="str">
            <v/>
          </cell>
          <cell r="W47" t="str">
            <v/>
          </cell>
          <cell r="X47">
            <v>0</v>
          </cell>
        </row>
        <row r="48">
          <cell r="M48" t="str">
            <v>T042</v>
          </cell>
          <cell r="N48" t="str">
            <v>Castleton</v>
          </cell>
          <cell r="O48" t="str">
            <v>T042</v>
          </cell>
          <cell r="P48" t="str">
            <v>Castleton</v>
          </cell>
          <cell r="Q48" t="str">
            <v>T042T042</v>
          </cell>
          <cell r="R48" t="str">
            <v>Rutland</v>
          </cell>
          <cell r="S48">
            <v>4</v>
          </cell>
          <cell r="T48" t="str">
            <v>Addison - Rutland</v>
          </cell>
          <cell r="U48" t="str">
            <v>T042T042</v>
          </cell>
          <cell r="V48" t="str">
            <v>U016T042</v>
          </cell>
          <cell r="W48" t="str">
            <v>U042T042</v>
          </cell>
          <cell r="X48">
            <v>1</v>
          </cell>
        </row>
        <row r="49">
          <cell r="M49" t="str">
            <v>T043</v>
          </cell>
          <cell r="N49" t="str">
            <v>Cavendish</v>
          </cell>
          <cell r="O49" t="str">
            <v>T043</v>
          </cell>
          <cell r="P49" t="str">
            <v>Cavendish</v>
          </cell>
          <cell r="Q49" t="str">
            <v>T043T043</v>
          </cell>
          <cell r="R49" t="str">
            <v>Windsor</v>
          </cell>
          <cell r="S49">
            <v>53</v>
          </cell>
          <cell r="T49" t="str">
            <v>Windsor Southwest</v>
          </cell>
          <cell r="U49" t="str">
            <v>T043T043</v>
          </cell>
          <cell r="V49" t="str">
            <v>U035T043</v>
          </cell>
          <cell r="W49" t="str">
            <v/>
          </cell>
          <cell r="X49">
            <v>0</v>
          </cell>
        </row>
        <row r="50">
          <cell r="M50" t="str">
            <v>T044</v>
          </cell>
          <cell r="N50" t="str">
            <v>Charleston</v>
          </cell>
          <cell r="O50" t="str">
            <v>T044</v>
          </cell>
          <cell r="P50" t="str">
            <v>Charleston</v>
          </cell>
          <cell r="Q50" t="str">
            <v>T044T044</v>
          </cell>
          <cell r="R50" t="str">
            <v>Orleans</v>
          </cell>
          <cell r="S50">
            <v>31</v>
          </cell>
          <cell r="T50" t="str">
            <v>Orleans-Essex North</v>
          </cell>
          <cell r="U50" t="str">
            <v>T044T044</v>
          </cell>
          <cell r="V50" t="str">
            <v>U022BT044</v>
          </cell>
          <cell r="W50" t="str">
            <v/>
          </cell>
          <cell r="X50">
            <v>0</v>
          </cell>
        </row>
        <row r="51">
          <cell r="M51" t="str">
            <v>T045</v>
          </cell>
          <cell r="N51" t="str">
            <v>Charlotte</v>
          </cell>
          <cell r="O51" t="str">
            <v>T045</v>
          </cell>
          <cell r="P51" t="str">
            <v>Charlotte</v>
          </cell>
          <cell r="Q51" t="str">
            <v>T045T045</v>
          </cell>
          <cell r="R51" t="str">
            <v>Chittenden</v>
          </cell>
          <cell r="S51">
            <v>14</v>
          </cell>
          <cell r="T51" t="str">
            <v>Chittenden South</v>
          </cell>
          <cell r="U51" t="str">
            <v>T045T045</v>
          </cell>
          <cell r="V51" t="str">
            <v>U015T045</v>
          </cell>
          <cell r="W51" t="str">
            <v/>
          </cell>
          <cell r="X51">
            <v>0</v>
          </cell>
        </row>
        <row r="52">
          <cell r="M52" t="str">
            <v>T046</v>
          </cell>
          <cell r="N52" t="str">
            <v>Chelsea</v>
          </cell>
          <cell r="O52" t="str">
            <v>T046</v>
          </cell>
          <cell r="P52" t="str">
            <v>Chelsea</v>
          </cell>
          <cell r="Q52" t="str">
            <v>T046T046</v>
          </cell>
          <cell r="R52" t="str">
            <v>Orange</v>
          </cell>
          <cell r="S52">
            <v>30</v>
          </cell>
          <cell r="T52" t="str">
            <v>Orange - Windsor</v>
          </cell>
          <cell r="U52" t="str">
            <v>T046T046</v>
          </cell>
          <cell r="V52" t="str">
            <v/>
          </cell>
          <cell r="W52" t="str">
            <v/>
          </cell>
          <cell r="X52">
            <v>0</v>
          </cell>
        </row>
        <row r="53">
          <cell r="M53" t="str">
            <v>T047</v>
          </cell>
          <cell r="N53" t="str">
            <v>Chester</v>
          </cell>
          <cell r="O53" t="str">
            <v>T047</v>
          </cell>
          <cell r="P53" t="str">
            <v>Chester</v>
          </cell>
          <cell r="Q53" t="str">
            <v>T047T047</v>
          </cell>
          <cell r="R53" t="str">
            <v>Windsor</v>
          </cell>
          <cell r="S53">
            <v>53</v>
          </cell>
          <cell r="T53" t="str">
            <v>Windsor Southwest</v>
          </cell>
          <cell r="U53" t="str">
            <v>T047T047</v>
          </cell>
          <cell r="V53" t="str">
            <v>U029T047</v>
          </cell>
          <cell r="W53" t="str">
            <v>U035T047</v>
          </cell>
          <cell r="X53">
            <v>1</v>
          </cell>
        </row>
        <row r="54">
          <cell r="M54" t="str">
            <v>T048</v>
          </cell>
          <cell r="N54" t="str">
            <v>Chittenden</v>
          </cell>
          <cell r="O54" t="str">
            <v>T048</v>
          </cell>
          <cell r="P54" t="str">
            <v>Chittenden</v>
          </cell>
          <cell r="Q54" t="str">
            <v>T048T048</v>
          </cell>
          <cell r="R54" t="str">
            <v>Rutland</v>
          </cell>
          <cell r="S54">
            <v>36</v>
          </cell>
          <cell r="T54" t="str">
            <v>Rutland Northeast</v>
          </cell>
          <cell r="U54" t="str">
            <v>T048T048</v>
          </cell>
          <cell r="V54" t="str">
            <v/>
          </cell>
          <cell r="W54" t="str">
            <v/>
          </cell>
          <cell r="X54">
            <v>0</v>
          </cell>
        </row>
        <row r="55">
          <cell r="M55" t="str">
            <v>T049</v>
          </cell>
          <cell r="N55" t="str">
            <v>Clarendon</v>
          </cell>
          <cell r="O55" t="str">
            <v>T049</v>
          </cell>
          <cell r="P55" t="str">
            <v>Clarendon</v>
          </cell>
          <cell r="Q55" t="str">
            <v>T049T049</v>
          </cell>
          <cell r="R55" t="str">
            <v>Rutland</v>
          </cell>
          <cell r="S55">
            <v>33</v>
          </cell>
          <cell r="T55" t="str">
            <v>Rutland South</v>
          </cell>
          <cell r="U55" t="str">
            <v>T049T049</v>
          </cell>
          <cell r="V55" t="str">
            <v>U040T049</v>
          </cell>
          <cell r="W55" t="str">
            <v/>
          </cell>
          <cell r="X55">
            <v>0</v>
          </cell>
        </row>
        <row r="56">
          <cell r="M56" t="str">
            <v>T050</v>
          </cell>
          <cell r="N56" t="str">
            <v>Colchester</v>
          </cell>
          <cell r="O56" t="str">
            <v>T050</v>
          </cell>
          <cell r="P56" t="str">
            <v>Colchester</v>
          </cell>
          <cell r="Q56" t="str">
            <v>T050T050</v>
          </cell>
          <cell r="R56" t="str">
            <v>Chittenden</v>
          </cell>
          <cell r="S56">
            <v>7</v>
          </cell>
          <cell r="T56" t="str">
            <v>Colchester</v>
          </cell>
          <cell r="U56" t="str">
            <v>T050T050</v>
          </cell>
          <cell r="V56" t="str">
            <v/>
          </cell>
          <cell r="W56" t="str">
            <v/>
          </cell>
          <cell r="X56">
            <v>0</v>
          </cell>
        </row>
        <row r="57">
          <cell r="M57" t="str">
            <v>T051</v>
          </cell>
          <cell r="N57" t="str">
            <v>Concord</v>
          </cell>
          <cell r="O57" t="str">
            <v>T051</v>
          </cell>
          <cell r="P57" t="str">
            <v>Concord</v>
          </cell>
          <cell r="Q57" t="str">
            <v>T051T051</v>
          </cell>
          <cell r="R57" t="str">
            <v>Essex</v>
          </cell>
          <cell r="S57">
            <v>18</v>
          </cell>
          <cell r="T57" t="str">
            <v>Essex - Caledonia</v>
          </cell>
          <cell r="U57" t="str">
            <v>T051T051</v>
          </cell>
          <cell r="V57" t="str">
            <v/>
          </cell>
          <cell r="W57" t="str">
            <v/>
          </cell>
          <cell r="X57">
            <v>0</v>
          </cell>
        </row>
        <row r="58">
          <cell r="M58" t="str">
            <v>T052</v>
          </cell>
          <cell r="N58" t="str">
            <v>Corinth</v>
          </cell>
          <cell r="O58" t="str">
            <v>T052</v>
          </cell>
          <cell r="P58" t="str">
            <v>Corinth</v>
          </cell>
          <cell r="Q58" t="str">
            <v>T052T052</v>
          </cell>
          <cell r="R58" t="str">
            <v>Orange</v>
          </cell>
          <cell r="S58">
            <v>27</v>
          </cell>
          <cell r="T58" t="str">
            <v>Orange East</v>
          </cell>
          <cell r="U58" t="str">
            <v>T052T052</v>
          </cell>
          <cell r="V58" t="str">
            <v>U036T052</v>
          </cell>
          <cell r="W58" t="str">
            <v/>
          </cell>
          <cell r="X58">
            <v>0</v>
          </cell>
        </row>
        <row r="59">
          <cell r="M59" t="str">
            <v>T053</v>
          </cell>
          <cell r="N59" t="str">
            <v>Cornwall</v>
          </cell>
          <cell r="O59" t="str">
            <v>T053</v>
          </cell>
          <cell r="P59" t="str">
            <v>Cornwall</v>
          </cell>
          <cell r="Q59" t="str">
            <v>T053T053</v>
          </cell>
          <cell r="R59" t="str">
            <v>Addison</v>
          </cell>
          <cell r="S59">
            <v>3</v>
          </cell>
          <cell r="T59" t="str">
            <v>Addison Central</v>
          </cell>
          <cell r="U59" t="str">
            <v>T053T053</v>
          </cell>
          <cell r="V59" t="str">
            <v>U003T053</v>
          </cell>
          <cell r="W59" t="str">
            <v/>
          </cell>
          <cell r="X59">
            <v>0</v>
          </cell>
        </row>
        <row r="60">
          <cell r="M60" t="str">
            <v>T054</v>
          </cell>
          <cell r="N60" t="str">
            <v>Coventry</v>
          </cell>
          <cell r="O60" t="str">
            <v>T054</v>
          </cell>
          <cell r="P60" t="str">
            <v>Coventry</v>
          </cell>
          <cell r="Q60" t="str">
            <v>T054T054</v>
          </cell>
          <cell r="R60" t="str">
            <v>Orleans</v>
          </cell>
          <cell r="S60">
            <v>31</v>
          </cell>
          <cell r="T60" t="str">
            <v>Orleans-Essex North</v>
          </cell>
          <cell r="U60" t="str">
            <v>T054T054</v>
          </cell>
          <cell r="V60" t="str">
            <v/>
          </cell>
          <cell r="W60" t="str">
            <v/>
          </cell>
          <cell r="X60">
            <v>0</v>
          </cell>
        </row>
        <row r="61">
          <cell r="M61" t="str">
            <v>T055</v>
          </cell>
          <cell r="N61" t="str">
            <v>Craftsbury</v>
          </cell>
          <cell r="O61" t="str">
            <v>T055</v>
          </cell>
          <cell r="P61" t="str">
            <v>Craftsbury</v>
          </cell>
          <cell r="Q61" t="str">
            <v>T055T055</v>
          </cell>
          <cell r="R61" t="str">
            <v>Orleans</v>
          </cell>
          <cell r="S61">
            <v>35</v>
          </cell>
          <cell r="T61" t="str">
            <v>Orleans Southwest</v>
          </cell>
          <cell r="U61" t="str">
            <v>T055T055</v>
          </cell>
          <cell r="V61" t="str">
            <v/>
          </cell>
          <cell r="W61" t="str">
            <v/>
          </cell>
          <cell r="X61">
            <v>0</v>
          </cell>
        </row>
        <row r="62">
          <cell r="M62" t="str">
            <v>T056</v>
          </cell>
          <cell r="N62" t="str">
            <v>Danby</v>
          </cell>
          <cell r="O62" t="str">
            <v>T056</v>
          </cell>
          <cell r="P62" t="str">
            <v>Danby</v>
          </cell>
          <cell r="Q62" t="str">
            <v>T056T056</v>
          </cell>
          <cell r="R62" t="str">
            <v>Rutland</v>
          </cell>
          <cell r="S62">
            <v>6</v>
          </cell>
          <cell r="T62" t="str">
            <v>Bennington - Rutland</v>
          </cell>
          <cell r="U62" t="str">
            <v>T056T056</v>
          </cell>
          <cell r="V62" t="str">
            <v>U023T056</v>
          </cell>
          <cell r="W62" t="str">
            <v/>
          </cell>
          <cell r="X62">
            <v>0</v>
          </cell>
        </row>
        <row r="63">
          <cell r="M63" t="str">
            <v>T057</v>
          </cell>
          <cell r="N63" t="str">
            <v>Danville</v>
          </cell>
          <cell r="O63" t="str">
            <v>T057</v>
          </cell>
          <cell r="P63" t="str">
            <v>Danville</v>
          </cell>
          <cell r="Q63" t="str">
            <v>T057T057</v>
          </cell>
          <cell r="R63" t="str">
            <v>Caledonia</v>
          </cell>
          <cell r="S63">
            <v>9</v>
          </cell>
          <cell r="T63" t="str">
            <v>Caledonia Central</v>
          </cell>
          <cell r="U63" t="str">
            <v>T057T057</v>
          </cell>
          <cell r="V63" t="str">
            <v/>
          </cell>
          <cell r="W63" t="str">
            <v/>
          </cell>
          <cell r="X63">
            <v>0</v>
          </cell>
        </row>
        <row r="64">
          <cell r="M64" t="str">
            <v>T058</v>
          </cell>
          <cell r="N64" t="str">
            <v>Derby</v>
          </cell>
          <cell r="O64" t="str">
            <v>T058</v>
          </cell>
          <cell r="P64" t="str">
            <v>Derby</v>
          </cell>
          <cell r="Q64" t="str">
            <v>T058T058</v>
          </cell>
          <cell r="R64" t="str">
            <v>Orleans</v>
          </cell>
          <cell r="S64">
            <v>31</v>
          </cell>
          <cell r="T64" t="str">
            <v>Orleans-Essex North</v>
          </cell>
          <cell r="U64" t="str">
            <v>T058T058</v>
          </cell>
          <cell r="V64" t="str">
            <v>U022AT058</v>
          </cell>
          <cell r="W64" t="str">
            <v>U022BT058</v>
          </cell>
          <cell r="X64">
            <v>1</v>
          </cell>
        </row>
        <row r="65">
          <cell r="M65" t="str">
            <v>T059</v>
          </cell>
          <cell r="N65" t="str">
            <v>Dorset</v>
          </cell>
          <cell r="O65" t="str">
            <v>T059</v>
          </cell>
          <cell r="P65" t="str">
            <v>Dorset</v>
          </cell>
          <cell r="Q65" t="str">
            <v>T059T059</v>
          </cell>
          <cell r="R65" t="str">
            <v>Bennington</v>
          </cell>
          <cell r="S65">
            <v>6</v>
          </cell>
          <cell r="T65" t="str">
            <v>Bennington - Rutland</v>
          </cell>
          <cell r="U65" t="str">
            <v>T059T059</v>
          </cell>
          <cell r="V65" t="str">
            <v/>
          </cell>
          <cell r="W65" t="str">
            <v/>
          </cell>
          <cell r="X65">
            <v>0</v>
          </cell>
        </row>
        <row r="66">
          <cell r="M66" t="str">
            <v>T060</v>
          </cell>
          <cell r="N66" t="str">
            <v>Dover</v>
          </cell>
          <cell r="O66" t="str">
            <v>T060</v>
          </cell>
          <cell r="P66" t="str">
            <v>Dover</v>
          </cell>
          <cell r="Q66" t="str">
            <v>T060T060</v>
          </cell>
          <cell r="R66" t="str">
            <v>Windham</v>
          </cell>
          <cell r="S66">
            <v>46</v>
          </cell>
          <cell r="T66" t="str">
            <v>Windham Central</v>
          </cell>
          <cell r="U66" t="str">
            <v>T060T060</v>
          </cell>
          <cell r="V66" t="str">
            <v/>
          </cell>
          <cell r="W66" t="str">
            <v/>
          </cell>
          <cell r="X66">
            <v>0</v>
          </cell>
        </row>
        <row r="67">
          <cell r="M67" t="str">
            <v>T061</v>
          </cell>
          <cell r="N67" t="str">
            <v>Dummerston</v>
          </cell>
          <cell r="O67" t="str">
            <v>T061</v>
          </cell>
          <cell r="P67" t="str">
            <v>Dummerston</v>
          </cell>
          <cell r="Q67" t="str">
            <v>T061T061</v>
          </cell>
          <cell r="R67" t="str">
            <v>Windham</v>
          </cell>
          <cell r="S67">
            <v>48</v>
          </cell>
          <cell r="T67" t="str">
            <v>Windham Southeast</v>
          </cell>
          <cell r="U67" t="str">
            <v>T061T061</v>
          </cell>
          <cell r="V67" t="str">
            <v>U006T061</v>
          </cell>
          <cell r="W67" t="str">
            <v/>
          </cell>
          <cell r="X67">
            <v>0</v>
          </cell>
        </row>
        <row r="68">
          <cell r="M68" t="str">
            <v>T063</v>
          </cell>
          <cell r="N68" t="str">
            <v>Duxbury</v>
          </cell>
          <cell r="O68" t="str">
            <v>T063</v>
          </cell>
          <cell r="P68" t="str">
            <v>Duxbury</v>
          </cell>
          <cell r="Q68" t="str">
            <v>T063T063</v>
          </cell>
          <cell r="R68" t="str">
            <v>Washington</v>
          </cell>
          <cell r="S68">
            <v>42</v>
          </cell>
          <cell r="T68" t="str">
            <v>Washington West</v>
          </cell>
          <cell r="U68" t="str">
            <v>T063T063</v>
          </cell>
          <cell r="V68" t="str">
            <v>U019T063</v>
          </cell>
          <cell r="W68" t="str">
            <v>U045T063</v>
          </cell>
          <cell r="X68">
            <v>1</v>
          </cell>
        </row>
        <row r="69">
          <cell r="M69" t="str">
            <v>T064</v>
          </cell>
          <cell r="N69" t="str">
            <v>East Haven</v>
          </cell>
          <cell r="O69" t="str">
            <v>T064</v>
          </cell>
          <cell r="P69" t="str">
            <v>East Haven</v>
          </cell>
          <cell r="Q69" t="str">
            <v>T064T064</v>
          </cell>
          <cell r="R69" t="str">
            <v>Essex</v>
          </cell>
          <cell r="S69">
            <v>8</v>
          </cell>
          <cell r="T69" t="str">
            <v>Caledonia North</v>
          </cell>
          <cell r="U69" t="str">
            <v>T064T064</v>
          </cell>
          <cell r="V69" t="str">
            <v/>
          </cell>
          <cell r="W69" t="str">
            <v/>
          </cell>
          <cell r="X69">
            <v>0</v>
          </cell>
        </row>
        <row r="70">
          <cell r="M70" t="str">
            <v>T065</v>
          </cell>
          <cell r="N70" t="str">
            <v>East Montpelier</v>
          </cell>
          <cell r="O70" t="str">
            <v>T065</v>
          </cell>
          <cell r="P70" t="str">
            <v>East Montpelier</v>
          </cell>
          <cell r="Q70" t="str">
            <v>T065T065</v>
          </cell>
          <cell r="R70" t="str">
            <v>Washington</v>
          </cell>
          <cell r="S70">
            <v>32</v>
          </cell>
          <cell r="T70" t="str">
            <v>Washington Central</v>
          </cell>
          <cell r="U70" t="str">
            <v>T065T065</v>
          </cell>
          <cell r="V70" t="str">
            <v>U032T065</v>
          </cell>
          <cell r="W70" t="str">
            <v/>
          </cell>
          <cell r="X70">
            <v>0</v>
          </cell>
        </row>
        <row r="71">
          <cell r="M71" t="str">
            <v>T066</v>
          </cell>
          <cell r="N71" t="str">
            <v>Eden</v>
          </cell>
          <cell r="O71" t="str">
            <v>T066</v>
          </cell>
          <cell r="P71" t="str">
            <v>Eden</v>
          </cell>
          <cell r="Q71" t="str">
            <v>T066T066</v>
          </cell>
          <cell r="R71" t="str">
            <v>Lamoille</v>
          </cell>
          <cell r="S71">
            <v>25</v>
          </cell>
          <cell r="T71" t="str">
            <v>Lamoille North</v>
          </cell>
          <cell r="U71" t="str">
            <v>T066T066</v>
          </cell>
          <cell r="V71" t="str">
            <v>U018T066</v>
          </cell>
          <cell r="W71" t="str">
            <v/>
          </cell>
          <cell r="X71">
            <v>0</v>
          </cell>
        </row>
        <row r="72">
          <cell r="M72" t="str">
            <v>T067</v>
          </cell>
          <cell r="N72" t="str">
            <v>Elmore</v>
          </cell>
          <cell r="O72" t="str">
            <v>T067</v>
          </cell>
          <cell r="P72" t="str">
            <v>Elmore</v>
          </cell>
          <cell r="Q72" t="str">
            <v>T067T067</v>
          </cell>
          <cell r="R72" t="str">
            <v>Lamoille</v>
          </cell>
          <cell r="S72">
            <v>26</v>
          </cell>
          <cell r="T72" t="str">
            <v>Lamoille South</v>
          </cell>
          <cell r="U72" t="str">
            <v>T067T067</v>
          </cell>
          <cell r="V72" t="str">
            <v/>
          </cell>
          <cell r="W72" t="str">
            <v/>
          </cell>
          <cell r="X72">
            <v>0</v>
          </cell>
        </row>
        <row r="73">
          <cell r="M73" t="str">
            <v>T068</v>
          </cell>
          <cell r="N73" t="str">
            <v>Enosburg Falls ID</v>
          </cell>
          <cell r="O73" t="str">
            <v>T068</v>
          </cell>
          <cell r="P73" t="str">
            <v>Enosburg Falls ID</v>
          </cell>
          <cell r="Q73" t="str">
            <v>T068T068</v>
          </cell>
          <cell r="R73" t="str">
            <v>Franklin</v>
          </cell>
          <cell r="S73">
            <v>20</v>
          </cell>
          <cell r="T73" t="str">
            <v>Franklin Northeast</v>
          </cell>
          <cell r="U73" t="str">
            <v>T068T068</v>
          </cell>
          <cell r="V73" t="str">
            <v/>
          </cell>
          <cell r="W73" t="str">
            <v/>
          </cell>
          <cell r="X73">
            <v>0</v>
          </cell>
        </row>
        <row r="74">
          <cell r="M74" t="str">
            <v>T069</v>
          </cell>
          <cell r="N74" t="str">
            <v>Essex Junction ID</v>
          </cell>
          <cell r="O74" t="str">
            <v>T069</v>
          </cell>
          <cell r="P74" t="str">
            <v>Essex Junction ID</v>
          </cell>
          <cell r="Q74" t="str">
            <v>T069T069</v>
          </cell>
          <cell r="R74" t="str">
            <v>Chittenden</v>
          </cell>
          <cell r="S74">
            <v>13</v>
          </cell>
          <cell r="T74" t="str">
            <v>Chittenden Central</v>
          </cell>
          <cell r="U74" t="str">
            <v>T069T069</v>
          </cell>
          <cell r="V74" t="str">
            <v>U046T069</v>
          </cell>
          <cell r="W74" t="str">
            <v/>
          </cell>
          <cell r="X74">
            <v>0</v>
          </cell>
        </row>
        <row r="75">
          <cell r="M75" t="str">
            <v>T070</v>
          </cell>
          <cell r="N75" t="str">
            <v>Essex Town</v>
          </cell>
          <cell r="O75" t="str">
            <v>T070</v>
          </cell>
          <cell r="P75" t="str">
            <v>Essex Town</v>
          </cell>
          <cell r="Q75" t="str">
            <v>T070T070</v>
          </cell>
          <cell r="R75" t="str">
            <v>Chittenden</v>
          </cell>
          <cell r="S75">
            <v>59</v>
          </cell>
          <cell r="T75" t="str">
            <v>Essex Town</v>
          </cell>
          <cell r="U75" t="str">
            <v>T070T070</v>
          </cell>
          <cell r="V75" t="str">
            <v>U046T070</v>
          </cell>
          <cell r="W75" t="str">
            <v/>
          </cell>
          <cell r="X75">
            <v>0</v>
          </cell>
        </row>
        <row r="76">
          <cell r="M76" t="str">
            <v>T071</v>
          </cell>
          <cell r="N76" t="str">
            <v>Fairfax</v>
          </cell>
          <cell r="O76" t="str">
            <v>T071</v>
          </cell>
          <cell r="P76" t="str">
            <v>Fairfax</v>
          </cell>
          <cell r="Q76" t="str">
            <v>T071T071</v>
          </cell>
          <cell r="R76" t="str">
            <v>Franklin</v>
          </cell>
          <cell r="S76">
            <v>22</v>
          </cell>
          <cell r="T76" t="str">
            <v>Franklin West</v>
          </cell>
          <cell r="U76" t="str">
            <v>T071T071</v>
          </cell>
          <cell r="V76" t="str">
            <v/>
          </cell>
          <cell r="W76" t="str">
            <v/>
          </cell>
          <cell r="X76">
            <v>0</v>
          </cell>
        </row>
        <row r="77">
          <cell r="M77" t="str">
            <v>T072</v>
          </cell>
          <cell r="N77" t="str">
            <v>Fairfield</v>
          </cell>
          <cell r="O77" t="str">
            <v>T072</v>
          </cell>
          <cell r="P77" t="str">
            <v>Fairfield</v>
          </cell>
          <cell r="Q77" t="str">
            <v>T072T072</v>
          </cell>
          <cell r="R77" t="str">
            <v>Franklin</v>
          </cell>
          <cell r="S77">
            <v>23</v>
          </cell>
          <cell r="T77" t="str">
            <v>Franklin Central</v>
          </cell>
          <cell r="U77" t="str">
            <v>T072T072</v>
          </cell>
          <cell r="V77" t="str">
            <v/>
          </cell>
          <cell r="W77" t="str">
            <v/>
          </cell>
          <cell r="X77">
            <v>0</v>
          </cell>
        </row>
        <row r="78">
          <cell r="M78" t="str">
            <v>T073</v>
          </cell>
          <cell r="N78" t="str">
            <v>Fair Haven</v>
          </cell>
          <cell r="O78" t="str">
            <v>T073</v>
          </cell>
          <cell r="P78" t="str">
            <v>Fair Haven</v>
          </cell>
          <cell r="Q78" t="str">
            <v>T073T073</v>
          </cell>
          <cell r="R78" t="str">
            <v>Rutland</v>
          </cell>
          <cell r="S78">
            <v>4</v>
          </cell>
          <cell r="T78" t="str">
            <v>Addison - Rutland</v>
          </cell>
          <cell r="U78" t="str">
            <v>T073T073</v>
          </cell>
          <cell r="V78" t="str">
            <v>U016T073</v>
          </cell>
          <cell r="W78" t="str">
            <v/>
          </cell>
          <cell r="X78">
            <v>0</v>
          </cell>
        </row>
        <row r="79">
          <cell r="M79" t="str">
            <v>T074</v>
          </cell>
          <cell r="N79" t="str">
            <v>Fairlee</v>
          </cell>
          <cell r="O79" t="str">
            <v>T074</v>
          </cell>
          <cell r="P79" t="str">
            <v>Fairlee</v>
          </cell>
          <cell r="Q79" t="str">
            <v>T074T074</v>
          </cell>
          <cell r="R79" t="str">
            <v>Orange</v>
          </cell>
          <cell r="S79">
            <v>62</v>
          </cell>
          <cell r="T79" t="str">
            <v>Rivendell</v>
          </cell>
          <cell r="U79" t="str">
            <v>T074T074</v>
          </cell>
          <cell r="V79" t="str">
            <v>U146T074</v>
          </cell>
          <cell r="W79" t="str">
            <v/>
          </cell>
          <cell r="X79">
            <v>0</v>
          </cell>
        </row>
        <row r="80">
          <cell r="M80" t="str">
            <v>T075</v>
          </cell>
          <cell r="N80" t="str">
            <v>Fayston</v>
          </cell>
          <cell r="O80" t="str">
            <v>T075</v>
          </cell>
          <cell r="P80" t="str">
            <v>Fayston</v>
          </cell>
          <cell r="Q80" t="str">
            <v>T075T075</v>
          </cell>
          <cell r="R80" t="str">
            <v>Washington</v>
          </cell>
          <cell r="S80">
            <v>42</v>
          </cell>
          <cell r="T80" t="str">
            <v>Washington West</v>
          </cell>
          <cell r="U80" t="str">
            <v>T075T075</v>
          </cell>
          <cell r="V80" t="str">
            <v>U019T075</v>
          </cell>
          <cell r="W80" t="str">
            <v/>
          </cell>
          <cell r="X80">
            <v>0</v>
          </cell>
        </row>
        <row r="81">
          <cell r="M81" t="str">
            <v>T076</v>
          </cell>
          <cell r="N81" t="str">
            <v>Ferrisburgh</v>
          </cell>
          <cell r="O81" t="str">
            <v>T076</v>
          </cell>
          <cell r="P81" t="str">
            <v>Ferrisburgh</v>
          </cell>
          <cell r="Q81" t="str">
            <v>T076T076</v>
          </cell>
          <cell r="R81" t="str">
            <v>Addison</v>
          </cell>
          <cell r="S81">
            <v>2</v>
          </cell>
          <cell r="T81" t="str">
            <v>Addison Northwest</v>
          </cell>
          <cell r="U81" t="str">
            <v>T076T076</v>
          </cell>
          <cell r="V81" t="str">
            <v>U005T076</v>
          </cell>
          <cell r="W81" t="str">
            <v/>
          </cell>
          <cell r="X81">
            <v>0</v>
          </cell>
        </row>
        <row r="82">
          <cell r="M82" t="str">
            <v>T077</v>
          </cell>
          <cell r="N82" t="str">
            <v>Fletcher</v>
          </cell>
          <cell r="O82" t="str">
            <v>T077</v>
          </cell>
          <cell r="P82" t="str">
            <v>Fletcher</v>
          </cell>
          <cell r="Q82" t="str">
            <v>T077T077</v>
          </cell>
          <cell r="R82" t="str">
            <v>Franklin</v>
          </cell>
          <cell r="S82">
            <v>22</v>
          </cell>
          <cell r="T82" t="str">
            <v>Franklin West</v>
          </cell>
          <cell r="U82" t="str">
            <v>T077T077</v>
          </cell>
          <cell r="V82" t="str">
            <v/>
          </cell>
          <cell r="W82" t="str">
            <v/>
          </cell>
          <cell r="X82">
            <v>0</v>
          </cell>
        </row>
        <row r="83">
          <cell r="M83" t="str">
            <v>T078</v>
          </cell>
          <cell r="N83" t="str">
            <v>Franklin</v>
          </cell>
          <cell r="O83" t="str">
            <v>T078</v>
          </cell>
          <cell r="P83" t="str">
            <v>Franklin</v>
          </cell>
          <cell r="Q83" t="str">
            <v>T078T078</v>
          </cell>
          <cell r="R83" t="str">
            <v>Franklin</v>
          </cell>
          <cell r="S83">
            <v>21</v>
          </cell>
          <cell r="T83" t="str">
            <v>Franklin Northwest</v>
          </cell>
          <cell r="U83" t="str">
            <v>T078T078</v>
          </cell>
          <cell r="V83" t="str">
            <v>U007T078</v>
          </cell>
          <cell r="W83" t="str">
            <v/>
          </cell>
          <cell r="X83">
            <v>0</v>
          </cell>
        </row>
        <row r="84">
          <cell r="M84" t="str">
            <v>T079</v>
          </cell>
          <cell r="N84" t="str">
            <v>Georgia</v>
          </cell>
          <cell r="O84" t="str">
            <v>T079</v>
          </cell>
          <cell r="P84" t="str">
            <v>Georgia</v>
          </cell>
          <cell r="Q84" t="str">
            <v>T079T079</v>
          </cell>
          <cell r="R84" t="str">
            <v>Franklin</v>
          </cell>
          <cell r="S84">
            <v>22</v>
          </cell>
          <cell r="T84" t="str">
            <v>Franklin West</v>
          </cell>
          <cell r="U84" t="str">
            <v>T079T079</v>
          </cell>
          <cell r="V84" t="str">
            <v/>
          </cell>
          <cell r="W84" t="str">
            <v/>
          </cell>
          <cell r="X84">
            <v>0</v>
          </cell>
        </row>
        <row r="85">
          <cell r="M85" t="str">
            <v>T080</v>
          </cell>
          <cell r="N85" t="str">
            <v>Glover</v>
          </cell>
          <cell r="O85" t="str">
            <v>T080</v>
          </cell>
          <cell r="P85" t="str">
            <v>Glover</v>
          </cell>
          <cell r="Q85" t="str">
            <v>T080T080</v>
          </cell>
          <cell r="R85" t="str">
            <v>Orleans</v>
          </cell>
          <cell r="S85">
            <v>34</v>
          </cell>
          <cell r="T85" t="str">
            <v>Orleans Central</v>
          </cell>
          <cell r="U85" t="str">
            <v>T080T080</v>
          </cell>
          <cell r="V85" t="str">
            <v>U024T080</v>
          </cell>
          <cell r="W85" t="str">
            <v/>
          </cell>
          <cell r="X85">
            <v>0</v>
          </cell>
        </row>
        <row r="86">
          <cell r="M86" t="str">
            <v>T081</v>
          </cell>
          <cell r="N86" t="str">
            <v>Goshen</v>
          </cell>
          <cell r="O86" t="str">
            <v>T081</v>
          </cell>
          <cell r="P86" t="str">
            <v>Goshen</v>
          </cell>
          <cell r="Q86" t="str">
            <v>T081T081</v>
          </cell>
          <cell r="R86" t="str">
            <v>Addison</v>
          </cell>
          <cell r="S86">
            <v>36</v>
          </cell>
          <cell r="T86" t="str">
            <v>Rutland Northeast</v>
          </cell>
          <cell r="U86" t="str">
            <v>T081T081</v>
          </cell>
          <cell r="V86" t="str">
            <v>U008T081</v>
          </cell>
          <cell r="W86" t="str">
            <v/>
          </cell>
          <cell r="X86">
            <v>0</v>
          </cell>
        </row>
        <row r="87">
          <cell r="M87" t="str">
            <v>T082</v>
          </cell>
          <cell r="N87" t="str">
            <v>Grafton</v>
          </cell>
          <cell r="O87" t="str">
            <v>T082</v>
          </cell>
          <cell r="P87" t="str">
            <v>Grafton</v>
          </cell>
          <cell r="Q87" t="str">
            <v>T082T082</v>
          </cell>
          <cell r="R87" t="str">
            <v>Windham</v>
          </cell>
          <cell r="S87">
            <v>47</v>
          </cell>
          <cell r="T87" t="str">
            <v>Windham Northeast</v>
          </cell>
          <cell r="U87" t="str">
            <v>T082T082</v>
          </cell>
          <cell r="V87" t="str">
            <v>U027T082</v>
          </cell>
          <cell r="W87" t="str">
            <v/>
          </cell>
          <cell r="X87">
            <v>0</v>
          </cell>
        </row>
        <row r="88">
          <cell r="M88" t="str">
            <v>T083</v>
          </cell>
          <cell r="N88" t="str">
            <v>Granby</v>
          </cell>
          <cell r="O88" t="str">
            <v>T083</v>
          </cell>
          <cell r="P88" t="str">
            <v>Granby</v>
          </cell>
          <cell r="Q88" t="str">
            <v>T083T083</v>
          </cell>
          <cell r="R88" t="str">
            <v>Essex</v>
          </cell>
          <cell r="S88">
            <v>18</v>
          </cell>
          <cell r="T88" t="str">
            <v>Essex - Caledonia</v>
          </cell>
          <cell r="U88" t="str">
            <v>T083T083</v>
          </cell>
          <cell r="V88" t="str">
            <v/>
          </cell>
          <cell r="W88" t="str">
            <v/>
          </cell>
          <cell r="X88">
            <v>0</v>
          </cell>
        </row>
        <row r="89">
          <cell r="M89" t="str">
            <v>T084</v>
          </cell>
          <cell r="N89" t="str">
            <v>Grand Isle</v>
          </cell>
          <cell r="O89" t="str">
            <v>T084</v>
          </cell>
          <cell r="P89" t="str">
            <v>Grand Isle</v>
          </cell>
          <cell r="Q89" t="str">
            <v>T084T084</v>
          </cell>
          <cell r="R89" t="str">
            <v>Grand Isle</v>
          </cell>
          <cell r="S89">
            <v>24</v>
          </cell>
          <cell r="T89" t="str">
            <v>Grand Isle</v>
          </cell>
          <cell r="U89" t="str">
            <v>T084T084</v>
          </cell>
          <cell r="V89" t="str">
            <v/>
          </cell>
          <cell r="W89" t="str">
            <v/>
          </cell>
          <cell r="X89">
            <v>0</v>
          </cell>
        </row>
        <row r="90">
          <cell r="M90" t="str">
            <v>T085</v>
          </cell>
          <cell r="N90" t="str">
            <v>Granville</v>
          </cell>
          <cell r="O90" t="str">
            <v>T085</v>
          </cell>
          <cell r="P90" t="str">
            <v>Granville</v>
          </cell>
          <cell r="Q90" t="str">
            <v>T085T085</v>
          </cell>
          <cell r="R90" t="str">
            <v>Addison</v>
          </cell>
          <cell r="S90">
            <v>50</v>
          </cell>
          <cell r="T90" t="str">
            <v>Windsor Northwest</v>
          </cell>
          <cell r="U90" t="str">
            <v>T085T085</v>
          </cell>
          <cell r="V90" t="str">
            <v/>
          </cell>
          <cell r="W90" t="str">
            <v/>
          </cell>
          <cell r="X90">
            <v>0</v>
          </cell>
        </row>
        <row r="91">
          <cell r="M91" t="str">
            <v>T086</v>
          </cell>
          <cell r="N91" t="str">
            <v>Greensboro</v>
          </cell>
          <cell r="O91" t="str">
            <v>T086</v>
          </cell>
          <cell r="P91" t="str">
            <v>Greensboro</v>
          </cell>
          <cell r="Q91" t="str">
            <v>T086T086</v>
          </cell>
          <cell r="R91" t="str">
            <v>Orleans</v>
          </cell>
          <cell r="S91">
            <v>35</v>
          </cell>
          <cell r="T91" t="str">
            <v>Orleans Southwest</v>
          </cell>
          <cell r="U91" t="str">
            <v>T086T086</v>
          </cell>
          <cell r="V91" t="str">
            <v>U026T086</v>
          </cell>
          <cell r="W91" t="str">
            <v>U043T086</v>
          </cell>
          <cell r="X91">
            <v>1</v>
          </cell>
        </row>
        <row r="92">
          <cell r="M92" t="str">
            <v>T087</v>
          </cell>
          <cell r="N92" t="str">
            <v>Groton</v>
          </cell>
          <cell r="O92" t="str">
            <v>T087</v>
          </cell>
          <cell r="P92" t="str">
            <v>Groton</v>
          </cell>
          <cell r="Q92" t="str">
            <v>T087T087</v>
          </cell>
          <cell r="R92" t="str">
            <v>Caledonia</v>
          </cell>
          <cell r="S92">
            <v>57</v>
          </cell>
          <cell r="T92" t="str">
            <v>Blue Mountain Union</v>
          </cell>
          <cell r="U92" t="str">
            <v>T087T087</v>
          </cell>
          <cell r="V92" t="str">
            <v>U021T087</v>
          </cell>
          <cell r="W92" t="str">
            <v/>
          </cell>
          <cell r="X92">
            <v>0</v>
          </cell>
        </row>
        <row r="93">
          <cell r="M93" t="str">
            <v>T088</v>
          </cell>
          <cell r="N93" t="str">
            <v>Guildhall</v>
          </cell>
          <cell r="O93" t="str">
            <v>T088</v>
          </cell>
          <cell r="P93" t="str">
            <v>Guildhall</v>
          </cell>
          <cell r="Q93" t="str">
            <v>T088T088</v>
          </cell>
          <cell r="R93" t="str">
            <v>Essex</v>
          </cell>
          <cell r="S93">
            <v>18</v>
          </cell>
          <cell r="T93" t="str">
            <v>Essex - Caledonia</v>
          </cell>
          <cell r="U93" t="str">
            <v>T088T088</v>
          </cell>
          <cell r="V93" t="str">
            <v/>
          </cell>
          <cell r="W93" t="str">
            <v/>
          </cell>
          <cell r="X93">
            <v>0</v>
          </cell>
        </row>
        <row r="94">
          <cell r="M94" t="str">
            <v>T089</v>
          </cell>
          <cell r="N94" t="str">
            <v>Guilford</v>
          </cell>
          <cell r="O94" t="str">
            <v>T089</v>
          </cell>
          <cell r="P94" t="str">
            <v>Guilford</v>
          </cell>
          <cell r="Q94" t="str">
            <v>T089T089</v>
          </cell>
          <cell r="R94" t="str">
            <v>Windham</v>
          </cell>
          <cell r="S94">
            <v>48</v>
          </cell>
          <cell r="T94" t="str">
            <v>Windham Southeast</v>
          </cell>
          <cell r="U94" t="str">
            <v>T089T089</v>
          </cell>
          <cell r="V94" t="str">
            <v>U006T089</v>
          </cell>
          <cell r="W94" t="str">
            <v/>
          </cell>
          <cell r="X94">
            <v>0</v>
          </cell>
        </row>
        <row r="95">
          <cell r="M95" t="str">
            <v>T090</v>
          </cell>
          <cell r="N95" t="str">
            <v>Halifax</v>
          </cell>
          <cell r="O95" t="str">
            <v>T090</v>
          </cell>
          <cell r="P95" t="str">
            <v>Halifax</v>
          </cell>
          <cell r="Q95" t="str">
            <v>T090T090</v>
          </cell>
          <cell r="R95" t="str">
            <v>Windham</v>
          </cell>
          <cell r="S95">
            <v>49</v>
          </cell>
          <cell r="T95" t="str">
            <v>Windham Southwest</v>
          </cell>
          <cell r="U95" t="str">
            <v>T090T090</v>
          </cell>
          <cell r="V95" t="str">
            <v/>
          </cell>
          <cell r="W95" t="str">
            <v/>
          </cell>
          <cell r="X95">
            <v>0</v>
          </cell>
        </row>
        <row r="96">
          <cell r="M96" t="str">
            <v>T091</v>
          </cell>
          <cell r="N96" t="str">
            <v>Hancock</v>
          </cell>
          <cell r="O96" t="str">
            <v>T091</v>
          </cell>
          <cell r="P96" t="str">
            <v>Hancock</v>
          </cell>
          <cell r="Q96" t="str">
            <v>T091T091</v>
          </cell>
          <cell r="R96" t="str">
            <v>Addison</v>
          </cell>
          <cell r="S96">
            <v>50</v>
          </cell>
          <cell r="T96" t="str">
            <v>Windsor Northwest</v>
          </cell>
          <cell r="U96" t="str">
            <v>T091T091</v>
          </cell>
          <cell r="V96" t="str">
            <v/>
          </cell>
          <cell r="W96" t="str">
            <v/>
          </cell>
          <cell r="X96">
            <v>0</v>
          </cell>
        </row>
        <row r="97">
          <cell r="M97" t="str">
            <v>T092</v>
          </cell>
          <cell r="N97" t="str">
            <v>Hardwick</v>
          </cell>
          <cell r="O97" t="str">
            <v>T092</v>
          </cell>
          <cell r="P97" t="str">
            <v>Hardwick</v>
          </cell>
          <cell r="Q97" t="str">
            <v>T092T092</v>
          </cell>
          <cell r="R97" t="str">
            <v>Caledonia</v>
          </cell>
          <cell r="S97">
            <v>35</v>
          </cell>
          <cell r="T97" t="str">
            <v>Orleans Southwest</v>
          </cell>
          <cell r="U97" t="str">
            <v>T092T092</v>
          </cell>
          <cell r="V97" t="str">
            <v>U026T092</v>
          </cell>
          <cell r="W97" t="str">
            <v/>
          </cell>
          <cell r="X97">
            <v>0</v>
          </cell>
        </row>
        <row r="98">
          <cell r="M98" t="str">
            <v>T093</v>
          </cell>
          <cell r="N98" t="str">
            <v>Hartford</v>
          </cell>
          <cell r="O98" t="str">
            <v>T093</v>
          </cell>
          <cell r="P98" t="str">
            <v>Hartford</v>
          </cell>
          <cell r="Q98" t="str">
            <v>T093T093</v>
          </cell>
          <cell r="R98" t="str">
            <v>Windsor</v>
          </cell>
          <cell r="S98">
            <v>54</v>
          </cell>
          <cell r="T98" t="str">
            <v>Hartford</v>
          </cell>
          <cell r="U98" t="str">
            <v>T093T093</v>
          </cell>
          <cell r="V98" t="str">
            <v/>
          </cell>
          <cell r="W98" t="str">
            <v/>
          </cell>
          <cell r="X98">
            <v>0</v>
          </cell>
        </row>
        <row r="99">
          <cell r="M99" t="str">
            <v>T094</v>
          </cell>
          <cell r="N99" t="str">
            <v>Hartland</v>
          </cell>
          <cell r="O99" t="str">
            <v>T094</v>
          </cell>
          <cell r="P99" t="str">
            <v>Hartland</v>
          </cell>
          <cell r="Q99" t="str">
            <v>T094T094</v>
          </cell>
          <cell r="R99" t="str">
            <v>Windsor</v>
          </cell>
          <cell r="S99">
            <v>52</v>
          </cell>
          <cell r="T99" t="str">
            <v>Windsor Southeast</v>
          </cell>
          <cell r="U99" t="str">
            <v>T094T094</v>
          </cell>
          <cell r="V99" t="str">
            <v/>
          </cell>
          <cell r="W99" t="str">
            <v/>
          </cell>
          <cell r="X99">
            <v>0</v>
          </cell>
        </row>
        <row r="100">
          <cell r="M100" t="str">
            <v>T095</v>
          </cell>
          <cell r="N100" t="str">
            <v>Highgate</v>
          </cell>
          <cell r="O100" t="str">
            <v>T095</v>
          </cell>
          <cell r="P100" t="str">
            <v>Highgate</v>
          </cell>
          <cell r="Q100" t="str">
            <v>T095T095</v>
          </cell>
          <cell r="R100" t="str">
            <v>Franklin</v>
          </cell>
          <cell r="S100">
            <v>21</v>
          </cell>
          <cell r="T100" t="str">
            <v>Franklin Northwest</v>
          </cell>
          <cell r="U100" t="str">
            <v>T095T095</v>
          </cell>
          <cell r="V100" t="str">
            <v>U007T095</v>
          </cell>
          <cell r="W100" t="str">
            <v/>
          </cell>
          <cell r="X100">
            <v>0</v>
          </cell>
        </row>
        <row r="101">
          <cell r="M101" t="str">
            <v>T096</v>
          </cell>
          <cell r="N101" t="str">
            <v>Hinesburg</v>
          </cell>
          <cell r="O101" t="str">
            <v>T096</v>
          </cell>
          <cell r="P101" t="str">
            <v>Hinesburg</v>
          </cell>
          <cell r="Q101" t="str">
            <v>T096T096</v>
          </cell>
          <cell r="R101" t="str">
            <v>Chittenden</v>
          </cell>
          <cell r="S101">
            <v>14</v>
          </cell>
          <cell r="T101" t="str">
            <v>Chittenden South</v>
          </cell>
          <cell r="U101" t="str">
            <v>T096T096</v>
          </cell>
          <cell r="V101" t="str">
            <v>U015T096</v>
          </cell>
          <cell r="W101" t="str">
            <v/>
          </cell>
          <cell r="X101">
            <v>0</v>
          </cell>
        </row>
        <row r="102">
          <cell r="M102" t="str">
            <v>T097</v>
          </cell>
          <cell r="N102" t="str">
            <v>Holland</v>
          </cell>
          <cell r="O102" t="str">
            <v>T097</v>
          </cell>
          <cell r="P102" t="str">
            <v>Holland</v>
          </cell>
          <cell r="Q102" t="str">
            <v>T097T097</v>
          </cell>
          <cell r="R102" t="str">
            <v>Orleans</v>
          </cell>
          <cell r="S102">
            <v>31</v>
          </cell>
          <cell r="T102" t="str">
            <v>Orleans-Essex North</v>
          </cell>
          <cell r="U102" t="str">
            <v>T097T097</v>
          </cell>
          <cell r="V102" t="str">
            <v>U022AT097</v>
          </cell>
          <cell r="W102" t="str">
            <v>U022BT097</v>
          </cell>
          <cell r="X102">
            <v>1</v>
          </cell>
        </row>
        <row r="103">
          <cell r="M103" t="str">
            <v>T098</v>
          </cell>
          <cell r="N103" t="str">
            <v>Hubbardton</v>
          </cell>
          <cell r="O103" t="str">
            <v>T098</v>
          </cell>
          <cell r="P103" t="str">
            <v>Hubbardton</v>
          </cell>
          <cell r="Q103" t="str">
            <v>T098T098</v>
          </cell>
          <cell r="R103" t="str">
            <v>Rutland</v>
          </cell>
          <cell r="S103">
            <v>4</v>
          </cell>
          <cell r="T103" t="str">
            <v>Addison - Rutland</v>
          </cell>
          <cell r="U103" t="str">
            <v>T098T098</v>
          </cell>
          <cell r="V103" t="str">
            <v>U042T098</v>
          </cell>
          <cell r="W103" t="str">
            <v/>
          </cell>
          <cell r="X103">
            <v>0</v>
          </cell>
        </row>
        <row r="104">
          <cell r="M104" t="str">
            <v>T099</v>
          </cell>
          <cell r="N104" t="str">
            <v>Huntington</v>
          </cell>
          <cell r="O104" t="str">
            <v>T099</v>
          </cell>
          <cell r="P104" t="str">
            <v>Huntington</v>
          </cell>
          <cell r="Q104" t="str">
            <v>T099T099</v>
          </cell>
          <cell r="R104" t="str">
            <v>Chittenden</v>
          </cell>
          <cell r="S104">
            <v>12</v>
          </cell>
          <cell r="T104" t="str">
            <v>Chittenden East</v>
          </cell>
          <cell r="U104" t="str">
            <v>T099T099</v>
          </cell>
          <cell r="V104" t="str">
            <v>U017T099</v>
          </cell>
          <cell r="W104" t="str">
            <v/>
          </cell>
          <cell r="X104">
            <v>0</v>
          </cell>
        </row>
        <row r="105">
          <cell r="M105" t="str">
            <v>T100</v>
          </cell>
          <cell r="N105" t="str">
            <v>Hyde Park</v>
          </cell>
          <cell r="O105" t="str">
            <v>T100</v>
          </cell>
          <cell r="P105" t="str">
            <v>Hyde Park</v>
          </cell>
          <cell r="Q105" t="str">
            <v>T100T100</v>
          </cell>
          <cell r="R105" t="str">
            <v>Lamoille</v>
          </cell>
          <cell r="S105">
            <v>25</v>
          </cell>
          <cell r="T105" t="str">
            <v>Lamoille North</v>
          </cell>
          <cell r="U105" t="str">
            <v>T100T100</v>
          </cell>
          <cell r="V105" t="str">
            <v>U018T100</v>
          </cell>
          <cell r="W105" t="str">
            <v/>
          </cell>
          <cell r="X105">
            <v>0</v>
          </cell>
        </row>
        <row r="106">
          <cell r="M106" t="str">
            <v>T101</v>
          </cell>
          <cell r="N106" t="str">
            <v>Ira</v>
          </cell>
          <cell r="O106" t="str">
            <v>T101</v>
          </cell>
          <cell r="P106" t="str">
            <v>Ira</v>
          </cell>
          <cell r="Q106" t="str">
            <v>T101T101</v>
          </cell>
          <cell r="R106" t="str">
            <v>Rutland</v>
          </cell>
          <cell r="S106">
            <v>38</v>
          </cell>
          <cell r="T106" t="str">
            <v>Rutland Southwest</v>
          </cell>
          <cell r="U106" t="str">
            <v>T101T101</v>
          </cell>
          <cell r="V106" t="str">
            <v/>
          </cell>
          <cell r="W106" t="str">
            <v/>
          </cell>
          <cell r="X106">
            <v>0</v>
          </cell>
        </row>
        <row r="107">
          <cell r="M107" t="str">
            <v>T102</v>
          </cell>
          <cell r="N107" t="str">
            <v>Irasburg</v>
          </cell>
          <cell r="O107" t="str">
            <v>T102</v>
          </cell>
          <cell r="P107" t="str">
            <v>Irasburg</v>
          </cell>
          <cell r="Q107" t="str">
            <v>T102T102</v>
          </cell>
          <cell r="R107" t="str">
            <v>Orleans</v>
          </cell>
          <cell r="S107">
            <v>34</v>
          </cell>
          <cell r="T107" t="str">
            <v>Orleans Central</v>
          </cell>
          <cell r="U107" t="str">
            <v>T102T102</v>
          </cell>
          <cell r="V107" t="str">
            <v>U024T102</v>
          </cell>
          <cell r="W107" t="str">
            <v/>
          </cell>
          <cell r="X107">
            <v>0</v>
          </cell>
        </row>
        <row r="108">
          <cell r="M108" t="str">
            <v>T103</v>
          </cell>
          <cell r="N108" t="str">
            <v>Isle La Motte</v>
          </cell>
          <cell r="O108" t="str">
            <v>T103</v>
          </cell>
          <cell r="P108" t="str">
            <v>Isle La Motte</v>
          </cell>
          <cell r="Q108" t="str">
            <v>T103T103</v>
          </cell>
          <cell r="R108" t="str">
            <v>Grand Isle</v>
          </cell>
          <cell r="S108">
            <v>24</v>
          </cell>
          <cell r="T108" t="str">
            <v>Grand Isle</v>
          </cell>
          <cell r="U108" t="str">
            <v>T103T103</v>
          </cell>
          <cell r="V108" t="str">
            <v/>
          </cell>
          <cell r="W108" t="str">
            <v/>
          </cell>
          <cell r="X108">
            <v>0</v>
          </cell>
        </row>
        <row r="109">
          <cell r="M109" t="str">
            <v>T104</v>
          </cell>
          <cell r="N109" t="str">
            <v>Jamaica</v>
          </cell>
          <cell r="O109" t="str">
            <v>T104</v>
          </cell>
          <cell r="P109" t="str">
            <v>Jamaica</v>
          </cell>
          <cell r="Q109" t="str">
            <v>T104T104</v>
          </cell>
          <cell r="R109" t="str">
            <v>Windham</v>
          </cell>
          <cell r="S109">
            <v>46</v>
          </cell>
          <cell r="T109" t="str">
            <v>Windham Central</v>
          </cell>
          <cell r="U109" t="str">
            <v>T104T104</v>
          </cell>
          <cell r="V109" t="str">
            <v>U034T104</v>
          </cell>
          <cell r="W109" t="str">
            <v/>
          </cell>
          <cell r="X109">
            <v>0</v>
          </cell>
        </row>
        <row r="110">
          <cell r="M110" t="str">
            <v>T105</v>
          </cell>
          <cell r="N110" t="str">
            <v>Jay</v>
          </cell>
          <cell r="O110" t="str">
            <v>T105</v>
          </cell>
          <cell r="P110" t="str">
            <v>Jay</v>
          </cell>
          <cell r="Q110" t="str">
            <v>T105T105</v>
          </cell>
          <cell r="R110" t="str">
            <v>Orleans</v>
          </cell>
          <cell r="S110">
            <v>31</v>
          </cell>
          <cell r="T110" t="str">
            <v>Orleans-Essex North</v>
          </cell>
          <cell r="U110" t="str">
            <v>T105T105</v>
          </cell>
          <cell r="V110" t="str">
            <v>U022AT105</v>
          </cell>
          <cell r="W110" t="str">
            <v>U022BT105</v>
          </cell>
          <cell r="X110">
            <v>1</v>
          </cell>
        </row>
        <row r="111">
          <cell r="M111" t="str">
            <v>T106</v>
          </cell>
          <cell r="N111" t="str">
            <v>Jericho</v>
          </cell>
          <cell r="O111" t="str">
            <v>T106</v>
          </cell>
          <cell r="P111" t="str">
            <v>Jericho</v>
          </cell>
          <cell r="Q111" t="str">
            <v>T106T106</v>
          </cell>
          <cell r="R111" t="str">
            <v>Chittenden</v>
          </cell>
          <cell r="S111">
            <v>12</v>
          </cell>
          <cell r="T111" t="str">
            <v>Chittenden East</v>
          </cell>
          <cell r="U111" t="str">
            <v>T106T106</v>
          </cell>
          <cell r="V111" t="str">
            <v>U017T106</v>
          </cell>
          <cell r="W111" t="str">
            <v/>
          </cell>
          <cell r="X111">
            <v>0</v>
          </cell>
        </row>
        <row r="112">
          <cell r="M112" t="str">
            <v>T107</v>
          </cell>
          <cell r="N112" t="str">
            <v>Johnson</v>
          </cell>
          <cell r="O112" t="str">
            <v>T107</v>
          </cell>
          <cell r="P112" t="str">
            <v>Johnson</v>
          </cell>
          <cell r="Q112" t="str">
            <v>T107T107</v>
          </cell>
          <cell r="R112" t="str">
            <v>Lamoille</v>
          </cell>
          <cell r="S112">
            <v>25</v>
          </cell>
          <cell r="T112" t="str">
            <v>Lamoille North</v>
          </cell>
          <cell r="U112" t="str">
            <v>T107T107</v>
          </cell>
          <cell r="V112" t="str">
            <v>U018T107</v>
          </cell>
          <cell r="W112" t="str">
            <v/>
          </cell>
          <cell r="X112">
            <v>0</v>
          </cell>
        </row>
        <row r="113">
          <cell r="M113" t="str">
            <v>T108</v>
          </cell>
          <cell r="N113" t="str">
            <v>Kirby</v>
          </cell>
          <cell r="O113" t="str">
            <v>T108</v>
          </cell>
          <cell r="P113" t="str">
            <v>Kirby</v>
          </cell>
          <cell r="Q113" t="str">
            <v>T108T108</v>
          </cell>
          <cell r="R113" t="str">
            <v>Caledonia</v>
          </cell>
          <cell r="S113">
            <v>18</v>
          </cell>
          <cell r="T113" t="str">
            <v>Essex - Caledonia</v>
          </cell>
          <cell r="U113" t="str">
            <v>T108T108</v>
          </cell>
          <cell r="V113" t="str">
            <v/>
          </cell>
          <cell r="W113" t="str">
            <v/>
          </cell>
          <cell r="X113">
            <v>0</v>
          </cell>
        </row>
        <row r="114">
          <cell r="M114" t="str">
            <v>T109</v>
          </cell>
          <cell r="N114" t="str">
            <v>Landgrove</v>
          </cell>
          <cell r="O114" t="str">
            <v>T109</v>
          </cell>
          <cell r="P114" t="str">
            <v>Landgrove</v>
          </cell>
          <cell r="Q114" t="str">
            <v>T109T109</v>
          </cell>
          <cell r="R114" t="str">
            <v>Bennington</v>
          </cell>
          <cell r="S114">
            <v>53</v>
          </cell>
          <cell r="T114" t="str">
            <v>Windsor Southwest</v>
          </cell>
          <cell r="U114" t="str">
            <v>T109T109</v>
          </cell>
          <cell r="V114" t="str">
            <v>U020T109</v>
          </cell>
          <cell r="W114" t="str">
            <v/>
          </cell>
          <cell r="X114">
            <v>0</v>
          </cell>
        </row>
        <row r="115">
          <cell r="M115" t="str">
            <v>T110</v>
          </cell>
          <cell r="N115" t="str">
            <v>Leicester</v>
          </cell>
          <cell r="O115" t="str">
            <v>T110</v>
          </cell>
          <cell r="P115" t="str">
            <v>Leicester</v>
          </cell>
          <cell r="Q115" t="str">
            <v>T110T110</v>
          </cell>
          <cell r="R115" t="str">
            <v>Addison</v>
          </cell>
          <cell r="S115">
            <v>36</v>
          </cell>
          <cell r="T115" t="str">
            <v>Rutland Northeast</v>
          </cell>
          <cell r="U115" t="str">
            <v>T110T110</v>
          </cell>
          <cell r="V115" t="str">
            <v>U008T110</v>
          </cell>
          <cell r="W115" t="str">
            <v/>
          </cell>
          <cell r="X115">
            <v>0</v>
          </cell>
        </row>
        <row r="116">
          <cell r="M116" t="str">
            <v>T111</v>
          </cell>
          <cell r="N116" t="str">
            <v>Lemington</v>
          </cell>
          <cell r="O116" t="str">
            <v>T111</v>
          </cell>
          <cell r="P116" t="str">
            <v>Lemington</v>
          </cell>
          <cell r="Q116" t="str">
            <v>T111T111</v>
          </cell>
          <cell r="R116" t="str">
            <v>Essex</v>
          </cell>
          <cell r="S116">
            <v>19</v>
          </cell>
          <cell r="T116" t="str">
            <v>Essex North</v>
          </cell>
          <cell r="U116" t="str">
            <v>T111T111</v>
          </cell>
          <cell r="V116" t="str">
            <v/>
          </cell>
          <cell r="W116" t="str">
            <v/>
          </cell>
          <cell r="X116">
            <v>0</v>
          </cell>
        </row>
        <row r="117">
          <cell r="M117" t="str">
            <v>T112</v>
          </cell>
          <cell r="N117" t="str">
            <v>Lincoln</v>
          </cell>
          <cell r="O117" t="str">
            <v>T112</v>
          </cell>
          <cell r="P117" t="str">
            <v>Lincoln</v>
          </cell>
          <cell r="Q117" t="str">
            <v>T112T112</v>
          </cell>
          <cell r="R117" t="str">
            <v>Addison</v>
          </cell>
          <cell r="S117">
            <v>1</v>
          </cell>
          <cell r="T117" t="str">
            <v>Addison Northeast</v>
          </cell>
          <cell r="U117" t="str">
            <v>T112T112</v>
          </cell>
          <cell r="V117" t="str">
            <v>U028T112</v>
          </cell>
          <cell r="W117" t="str">
            <v/>
          </cell>
          <cell r="X117">
            <v>0</v>
          </cell>
        </row>
        <row r="118">
          <cell r="M118" t="str">
            <v>T113</v>
          </cell>
          <cell r="N118" t="str">
            <v>Londonderry</v>
          </cell>
          <cell r="O118" t="str">
            <v>T113</v>
          </cell>
          <cell r="P118" t="str">
            <v>Londonderry</v>
          </cell>
          <cell r="Q118" t="str">
            <v>T113T113</v>
          </cell>
          <cell r="R118" t="str">
            <v>Windham</v>
          </cell>
          <cell r="S118">
            <v>53</v>
          </cell>
          <cell r="T118" t="str">
            <v>Windsor Southwest</v>
          </cell>
          <cell r="U118" t="str">
            <v>T113T113</v>
          </cell>
          <cell r="V118" t="str">
            <v>U020T113</v>
          </cell>
          <cell r="W118" t="str">
            <v/>
          </cell>
          <cell r="X118">
            <v>0</v>
          </cell>
        </row>
        <row r="119">
          <cell r="M119" t="str">
            <v>T114</v>
          </cell>
          <cell r="N119" t="str">
            <v>Lowell</v>
          </cell>
          <cell r="O119" t="str">
            <v>T114</v>
          </cell>
          <cell r="P119" t="str">
            <v>Lowell</v>
          </cell>
          <cell r="Q119" t="str">
            <v>T114T114</v>
          </cell>
          <cell r="R119" t="str">
            <v>Orleans</v>
          </cell>
          <cell r="S119">
            <v>31</v>
          </cell>
          <cell r="T119" t="str">
            <v>Orleans-Essex North</v>
          </cell>
          <cell r="U119" t="str">
            <v>T114T114</v>
          </cell>
          <cell r="V119" t="str">
            <v>U022BT114</v>
          </cell>
          <cell r="W119" t="str">
            <v/>
          </cell>
          <cell r="X119">
            <v>0</v>
          </cell>
        </row>
        <row r="120">
          <cell r="M120" t="str">
            <v>T115</v>
          </cell>
          <cell r="N120" t="str">
            <v>Ludlow</v>
          </cell>
          <cell r="O120" t="str">
            <v>T115</v>
          </cell>
          <cell r="P120" t="str">
            <v>Ludlow</v>
          </cell>
          <cell r="Q120" t="str">
            <v>T115T115</v>
          </cell>
          <cell r="R120" t="str">
            <v>Windsor</v>
          </cell>
          <cell r="S120">
            <v>39</v>
          </cell>
          <cell r="T120" t="str">
            <v>Rutland - Windsor</v>
          </cell>
          <cell r="U120" t="str">
            <v>T115T115</v>
          </cell>
          <cell r="V120" t="str">
            <v>U039T115</v>
          </cell>
          <cell r="W120" t="str">
            <v/>
          </cell>
          <cell r="X120">
            <v>0</v>
          </cell>
        </row>
        <row r="121">
          <cell r="M121" t="str">
            <v>T116</v>
          </cell>
          <cell r="N121" t="str">
            <v>Lunenburg</v>
          </cell>
          <cell r="O121" t="str">
            <v>T116</v>
          </cell>
          <cell r="P121" t="str">
            <v>Lunenburg</v>
          </cell>
          <cell r="Q121" t="str">
            <v>T116T116</v>
          </cell>
          <cell r="R121" t="str">
            <v>Essex</v>
          </cell>
          <cell r="S121">
            <v>18</v>
          </cell>
          <cell r="T121" t="str">
            <v>Essex - Caledonia</v>
          </cell>
          <cell r="U121" t="str">
            <v>T116T116</v>
          </cell>
          <cell r="V121" t="str">
            <v/>
          </cell>
          <cell r="W121" t="str">
            <v/>
          </cell>
          <cell r="X121">
            <v>0</v>
          </cell>
        </row>
        <row r="122">
          <cell r="M122" t="str">
            <v>T117</v>
          </cell>
          <cell r="N122" t="str">
            <v>Lyndon</v>
          </cell>
          <cell r="O122" t="str">
            <v>T117</v>
          </cell>
          <cell r="P122" t="str">
            <v>Lyndon</v>
          </cell>
          <cell r="Q122" t="str">
            <v>T117T117</v>
          </cell>
          <cell r="R122" t="str">
            <v>Caledonia</v>
          </cell>
          <cell r="S122">
            <v>8</v>
          </cell>
          <cell r="T122" t="str">
            <v>Caledonia North</v>
          </cell>
          <cell r="U122" t="str">
            <v>T117T117</v>
          </cell>
          <cell r="V122" t="str">
            <v/>
          </cell>
          <cell r="W122" t="str">
            <v/>
          </cell>
          <cell r="X122">
            <v>0</v>
          </cell>
        </row>
        <row r="123">
          <cell r="M123" t="str">
            <v>T118</v>
          </cell>
          <cell r="N123" t="str">
            <v>Maidstone</v>
          </cell>
          <cell r="O123" t="str">
            <v>T118</v>
          </cell>
          <cell r="P123" t="str">
            <v>Maidstone</v>
          </cell>
          <cell r="Q123" t="str">
            <v>T118T118</v>
          </cell>
          <cell r="R123" t="str">
            <v>Essex</v>
          </cell>
          <cell r="S123">
            <v>18</v>
          </cell>
          <cell r="T123" t="str">
            <v>Essex - Caledonia</v>
          </cell>
          <cell r="U123" t="str">
            <v>T118T118</v>
          </cell>
          <cell r="V123" t="str">
            <v/>
          </cell>
          <cell r="W123" t="str">
            <v/>
          </cell>
          <cell r="X123">
            <v>0</v>
          </cell>
        </row>
        <row r="124">
          <cell r="M124" t="str">
            <v>T119</v>
          </cell>
          <cell r="N124" t="str">
            <v>Manchester</v>
          </cell>
          <cell r="O124" t="str">
            <v>T119</v>
          </cell>
          <cell r="P124" t="str">
            <v>Manchester</v>
          </cell>
          <cell r="Q124" t="str">
            <v>T119T119</v>
          </cell>
          <cell r="R124" t="str">
            <v>Bennington</v>
          </cell>
          <cell r="S124">
            <v>6</v>
          </cell>
          <cell r="T124" t="str">
            <v>Bennington - Rutland</v>
          </cell>
          <cell r="U124" t="str">
            <v>T119T119</v>
          </cell>
          <cell r="V124" t="str">
            <v/>
          </cell>
          <cell r="W124" t="str">
            <v/>
          </cell>
          <cell r="X124">
            <v>0</v>
          </cell>
        </row>
        <row r="125">
          <cell r="M125" t="str">
            <v>T120</v>
          </cell>
          <cell r="N125" t="str">
            <v>Marlboro</v>
          </cell>
          <cell r="O125" t="str">
            <v>T120</v>
          </cell>
          <cell r="P125" t="str">
            <v>Marlboro</v>
          </cell>
          <cell r="Q125" t="str">
            <v>T120T120</v>
          </cell>
          <cell r="R125" t="str">
            <v>Windham</v>
          </cell>
          <cell r="S125">
            <v>46</v>
          </cell>
          <cell r="T125" t="str">
            <v>Windham Central</v>
          </cell>
          <cell r="U125" t="str">
            <v>T120T120</v>
          </cell>
          <cell r="V125" t="str">
            <v/>
          </cell>
          <cell r="W125" t="str">
            <v/>
          </cell>
          <cell r="X125">
            <v>0</v>
          </cell>
        </row>
        <row r="126">
          <cell r="M126" t="str">
            <v>T121</v>
          </cell>
          <cell r="N126" t="str">
            <v>Marshfield</v>
          </cell>
          <cell r="O126" t="str">
            <v>T121</v>
          </cell>
          <cell r="P126" t="str">
            <v>Marshfield</v>
          </cell>
          <cell r="Q126" t="str">
            <v>T121T121</v>
          </cell>
          <cell r="R126" t="str">
            <v>Washington</v>
          </cell>
          <cell r="S126">
            <v>41</v>
          </cell>
          <cell r="T126" t="str">
            <v>Washington Northeast</v>
          </cell>
          <cell r="U126" t="str">
            <v>T121T121</v>
          </cell>
          <cell r="V126" t="str">
            <v>U033T121</v>
          </cell>
          <cell r="W126" t="str">
            <v/>
          </cell>
          <cell r="X126">
            <v>0</v>
          </cell>
        </row>
        <row r="127">
          <cell r="M127" t="str">
            <v>T122</v>
          </cell>
          <cell r="N127" t="str">
            <v>Mendon</v>
          </cell>
          <cell r="O127" t="str">
            <v>T122</v>
          </cell>
          <cell r="P127" t="str">
            <v>Mendon</v>
          </cell>
          <cell r="Q127" t="str">
            <v>T122T122</v>
          </cell>
          <cell r="R127" t="str">
            <v>Rutland</v>
          </cell>
          <cell r="S127">
            <v>36</v>
          </cell>
          <cell r="T127" t="str">
            <v>Rutland Northeast</v>
          </cell>
          <cell r="U127" t="str">
            <v>T122T122</v>
          </cell>
          <cell r="V127" t="str">
            <v/>
          </cell>
          <cell r="W127" t="str">
            <v/>
          </cell>
          <cell r="X127">
            <v>0</v>
          </cell>
        </row>
        <row r="128">
          <cell r="M128" t="str">
            <v>T123</v>
          </cell>
          <cell r="N128" t="str">
            <v>Middlebury ID</v>
          </cell>
          <cell r="O128" t="str">
            <v>T123</v>
          </cell>
          <cell r="P128" t="str">
            <v>Middlebury Id</v>
          </cell>
          <cell r="Q128" t="str">
            <v>T123T123</v>
          </cell>
          <cell r="R128" t="str">
            <v>Addison</v>
          </cell>
          <cell r="S128">
            <v>3</v>
          </cell>
          <cell r="T128" t="str">
            <v>Addison Central</v>
          </cell>
          <cell r="U128" t="str">
            <v>T123T123</v>
          </cell>
          <cell r="V128" t="str">
            <v>U003T123</v>
          </cell>
          <cell r="W128" t="str">
            <v/>
          </cell>
          <cell r="X128">
            <v>0</v>
          </cell>
        </row>
        <row r="129">
          <cell r="M129" t="str">
            <v>T124</v>
          </cell>
          <cell r="N129" t="str">
            <v>Middlesex</v>
          </cell>
          <cell r="O129" t="str">
            <v>T124</v>
          </cell>
          <cell r="P129" t="str">
            <v>Middlesex</v>
          </cell>
          <cell r="Q129" t="str">
            <v>T124T124</v>
          </cell>
          <cell r="R129" t="str">
            <v>Washington</v>
          </cell>
          <cell r="S129">
            <v>32</v>
          </cell>
          <cell r="T129" t="str">
            <v>Washington Central</v>
          </cell>
          <cell r="U129" t="str">
            <v>T124T124</v>
          </cell>
          <cell r="V129" t="str">
            <v>U032T124</v>
          </cell>
          <cell r="W129" t="str">
            <v/>
          </cell>
          <cell r="X129">
            <v>0</v>
          </cell>
        </row>
        <row r="130">
          <cell r="M130" t="str">
            <v>T125</v>
          </cell>
          <cell r="N130" t="str">
            <v>Middletown Springs</v>
          </cell>
          <cell r="O130" t="str">
            <v>T125</v>
          </cell>
          <cell r="P130" t="str">
            <v>Middletown Springs</v>
          </cell>
          <cell r="Q130" t="str">
            <v>T125T125</v>
          </cell>
          <cell r="R130" t="str">
            <v>Rutland</v>
          </cell>
          <cell r="S130">
            <v>38</v>
          </cell>
          <cell r="T130" t="str">
            <v>Rutland Southwest</v>
          </cell>
          <cell r="U130" t="str">
            <v>T125T125</v>
          </cell>
          <cell r="V130" t="str">
            <v/>
          </cell>
          <cell r="W130" t="str">
            <v/>
          </cell>
          <cell r="X130">
            <v>0</v>
          </cell>
        </row>
        <row r="131">
          <cell r="M131" t="str">
            <v>T126</v>
          </cell>
          <cell r="N131" t="str">
            <v>Milton</v>
          </cell>
          <cell r="O131" t="str">
            <v>T126</v>
          </cell>
          <cell r="P131" t="str">
            <v>Milton</v>
          </cell>
          <cell r="Q131" t="str">
            <v>T126T126</v>
          </cell>
          <cell r="R131" t="str">
            <v>Chittenden</v>
          </cell>
          <cell r="S131">
            <v>10</v>
          </cell>
          <cell r="T131" t="str">
            <v>Milton</v>
          </cell>
          <cell r="U131" t="str">
            <v>T126T126</v>
          </cell>
          <cell r="V131" t="str">
            <v/>
          </cell>
          <cell r="W131" t="str">
            <v/>
          </cell>
          <cell r="X131">
            <v>0</v>
          </cell>
        </row>
        <row r="132">
          <cell r="M132" t="str">
            <v>T127</v>
          </cell>
          <cell r="N132" t="str">
            <v>Monkton</v>
          </cell>
          <cell r="O132" t="str">
            <v>T127</v>
          </cell>
          <cell r="P132" t="str">
            <v>Monkton</v>
          </cell>
          <cell r="Q132" t="str">
            <v>T127T127</v>
          </cell>
          <cell r="R132" t="str">
            <v>Addison</v>
          </cell>
          <cell r="S132">
            <v>1</v>
          </cell>
          <cell r="T132" t="str">
            <v>Addison Northeast</v>
          </cell>
          <cell r="U132" t="str">
            <v>T127T127</v>
          </cell>
          <cell r="V132" t="str">
            <v>U028T127</v>
          </cell>
          <cell r="W132" t="str">
            <v/>
          </cell>
          <cell r="X132">
            <v>0</v>
          </cell>
        </row>
        <row r="133">
          <cell r="M133" t="str">
            <v>T128</v>
          </cell>
          <cell r="N133" t="str">
            <v>Montgomery</v>
          </cell>
          <cell r="O133" t="str">
            <v>T128</v>
          </cell>
          <cell r="P133" t="str">
            <v>Montgomery</v>
          </cell>
          <cell r="Q133" t="str">
            <v>T128T128</v>
          </cell>
          <cell r="R133" t="str">
            <v>Franklin</v>
          </cell>
          <cell r="S133">
            <v>20</v>
          </cell>
          <cell r="T133" t="str">
            <v>Franklin Northeast</v>
          </cell>
          <cell r="U133" t="str">
            <v>T128T128</v>
          </cell>
          <cell r="V133" t="str">
            <v/>
          </cell>
          <cell r="W133" t="str">
            <v/>
          </cell>
          <cell r="X133">
            <v>0</v>
          </cell>
        </row>
        <row r="134">
          <cell r="M134" t="str">
            <v>T129</v>
          </cell>
          <cell r="N134" t="str">
            <v>Montpelier</v>
          </cell>
          <cell r="O134" t="str">
            <v>T129</v>
          </cell>
          <cell r="P134" t="str">
            <v>Montpelier</v>
          </cell>
          <cell r="Q134" t="str">
            <v>T129T129</v>
          </cell>
          <cell r="R134" t="str">
            <v>Washington</v>
          </cell>
          <cell r="S134">
            <v>45</v>
          </cell>
          <cell r="T134" t="str">
            <v>Montpelier</v>
          </cell>
          <cell r="U134" t="str">
            <v>T129T129</v>
          </cell>
          <cell r="V134" t="str">
            <v/>
          </cell>
          <cell r="W134" t="str">
            <v/>
          </cell>
          <cell r="X134">
            <v>0</v>
          </cell>
        </row>
        <row r="135">
          <cell r="M135" t="str">
            <v>T130</v>
          </cell>
          <cell r="N135" t="str">
            <v>Moretown</v>
          </cell>
          <cell r="O135" t="str">
            <v>T130</v>
          </cell>
          <cell r="P135" t="str">
            <v>Moretown</v>
          </cell>
          <cell r="Q135" t="str">
            <v>T130T130</v>
          </cell>
          <cell r="R135" t="str">
            <v>Washington</v>
          </cell>
          <cell r="S135">
            <v>42</v>
          </cell>
          <cell r="T135" t="str">
            <v>Washington West</v>
          </cell>
          <cell r="U135" t="str">
            <v>T130T130</v>
          </cell>
          <cell r="V135" t="str">
            <v>U019T130</v>
          </cell>
          <cell r="W135" t="str">
            <v/>
          </cell>
          <cell r="X135">
            <v>0</v>
          </cell>
        </row>
        <row r="136">
          <cell r="M136" t="str">
            <v>T131</v>
          </cell>
          <cell r="N136" t="str">
            <v>Morgan</v>
          </cell>
          <cell r="O136" t="str">
            <v>T131</v>
          </cell>
          <cell r="P136" t="str">
            <v>Morgan</v>
          </cell>
          <cell r="Q136" t="str">
            <v>T131T131</v>
          </cell>
          <cell r="R136" t="str">
            <v>Orleans</v>
          </cell>
          <cell r="S136">
            <v>31</v>
          </cell>
          <cell r="T136" t="str">
            <v>Orleans-Essex North</v>
          </cell>
          <cell r="U136" t="str">
            <v>T131T131</v>
          </cell>
          <cell r="V136" t="str">
            <v>U022AT131</v>
          </cell>
          <cell r="W136" t="str">
            <v>U022BT131</v>
          </cell>
          <cell r="X136">
            <v>1</v>
          </cell>
        </row>
        <row r="137">
          <cell r="M137" t="str">
            <v>T132</v>
          </cell>
          <cell r="N137" t="str">
            <v>Morristown</v>
          </cell>
          <cell r="O137" t="str">
            <v>T132</v>
          </cell>
          <cell r="P137" t="str">
            <v>Morristown</v>
          </cell>
          <cell r="Q137" t="str">
            <v>T132T132</v>
          </cell>
          <cell r="R137" t="str">
            <v>Lamoille</v>
          </cell>
          <cell r="S137">
            <v>26</v>
          </cell>
          <cell r="T137" t="str">
            <v>Lamoille South</v>
          </cell>
          <cell r="U137" t="str">
            <v>T132T132</v>
          </cell>
          <cell r="V137" t="str">
            <v/>
          </cell>
          <cell r="W137" t="str">
            <v/>
          </cell>
          <cell r="X137">
            <v>0</v>
          </cell>
        </row>
        <row r="138">
          <cell r="M138" t="str">
            <v>T133</v>
          </cell>
          <cell r="N138" t="str">
            <v>Mt. Holly</v>
          </cell>
          <cell r="O138" t="str">
            <v>T133</v>
          </cell>
          <cell r="P138" t="str">
            <v>Mt. Holly</v>
          </cell>
          <cell r="Q138" t="str">
            <v>T133T133</v>
          </cell>
          <cell r="R138" t="str">
            <v>Rutland</v>
          </cell>
          <cell r="S138">
            <v>39</v>
          </cell>
          <cell r="T138" t="str">
            <v>Rutland - Windsor</v>
          </cell>
          <cell r="U138" t="str">
            <v>T133T133</v>
          </cell>
          <cell r="V138" t="str">
            <v>U039T133</v>
          </cell>
          <cell r="W138" t="str">
            <v/>
          </cell>
          <cell r="X138">
            <v>0</v>
          </cell>
        </row>
        <row r="139">
          <cell r="M139" t="str">
            <v>T134</v>
          </cell>
          <cell r="N139" t="str">
            <v>Mt. Tabor</v>
          </cell>
          <cell r="O139" t="str">
            <v>T134</v>
          </cell>
          <cell r="P139" t="str">
            <v>Mt. Tabor</v>
          </cell>
          <cell r="Q139" t="str">
            <v>T134T134</v>
          </cell>
          <cell r="R139" t="str">
            <v>Rutland</v>
          </cell>
          <cell r="S139">
            <v>6</v>
          </cell>
          <cell r="T139" t="str">
            <v>Bennington - Rutland</v>
          </cell>
          <cell r="U139" t="str">
            <v>T134T134</v>
          </cell>
          <cell r="V139" t="str">
            <v>U023T134</v>
          </cell>
          <cell r="W139" t="str">
            <v/>
          </cell>
          <cell r="X139">
            <v>0</v>
          </cell>
        </row>
        <row r="140">
          <cell r="M140" t="str">
            <v>T135</v>
          </cell>
          <cell r="N140" t="str">
            <v>Newark</v>
          </cell>
          <cell r="O140" t="str">
            <v>T135</v>
          </cell>
          <cell r="P140" t="str">
            <v>Newark</v>
          </cell>
          <cell r="Q140" t="str">
            <v>T135T135</v>
          </cell>
          <cell r="R140" t="str">
            <v>Caledonia</v>
          </cell>
          <cell r="S140">
            <v>8</v>
          </cell>
          <cell r="T140" t="str">
            <v>Caledonia North</v>
          </cell>
          <cell r="U140" t="str">
            <v>T135T135</v>
          </cell>
          <cell r="V140" t="str">
            <v/>
          </cell>
          <cell r="W140" t="str">
            <v/>
          </cell>
          <cell r="X140">
            <v>0</v>
          </cell>
        </row>
        <row r="141">
          <cell r="M141" t="str">
            <v>T136</v>
          </cell>
          <cell r="N141" t="str">
            <v>Newbury</v>
          </cell>
          <cell r="O141" t="str">
            <v>T136</v>
          </cell>
          <cell r="P141" t="str">
            <v>Newbury</v>
          </cell>
          <cell r="Q141" t="str">
            <v>T136T136</v>
          </cell>
          <cell r="R141" t="str">
            <v>Orange</v>
          </cell>
          <cell r="S141">
            <v>27</v>
          </cell>
          <cell r="T141" t="str">
            <v>Orange East</v>
          </cell>
          <cell r="U141" t="str">
            <v>T136T136</v>
          </cell>
          <cell r="V141" t="str">
            <v>U030T136</v>
          </cell>
          <cell r="W141" t="str">
            <v/>
          </cell>
          <cell r="X141">
            <v>0</v>
          </cell>
        </row>
        <row r="142">
          <cell r="M142" t="str">
            <v>T137</v>
          </cell>
          <cell r="N142" t="str">
            <v>Newfane</v>
          </cell>
          <cell r="O142" t="str">
            <v>T137</v>
          </cell>
          <cell r="P142" t="str">
            <v>Newfane</v>
          </cell>
          <cell r="Q142" t="str">
            <v>T137T137</v>
          </cell>
          <cell r="R142" t="str">
            <v>Windham</v>
          </cell>
          <cell r="S142">
            <v>46</v>
          </cell>
          <cell r="T142" t="str">
            <v>Windham Central</v>
          </cell>
          <cell r="U142" t="str">
            <v>T137T137</v>
          </cell>
          <cell r="V142" t="str">
            <v>U034T137</v>
          </cell>
          <cell r="W142" t="str">
            <v/>
          </cell>
          <cell r="X142">
            <v>0</v>
          </cell>
        </row>
        <row r="143">
          <cell r="M143" t="str">
            <v>T138</v>
          </cell>
          <cell r="N143" t="str">
            <v>New Haven</v>
          </cell>
          <cell r="O143" t="str">
            <v>T138</v>
          </cell>
          <cell r="P143" t="str">
            <v>New Haven</v>
          </cell>
          <cell r="Q143" t="str">
            <v>T138T138</v>
          </cell>
          <cell r="R143" t="str">
            <v>Addison</v>
          </cell>
          <cell r="S143">
            <v>1</v>
          </cell>
          <cell r="T143" t="str">
            <v>Addison Northeast</v>
          </cell>
          <cell r="U143" t="str">
            <v>T138T138</v>
          </cell>
          <cell r="V143" t="str">
            <v>U028T138</v>
          </cell>
          <cell r="W143" t="str">
            <v/>
          </cell>
          <cell r="X143">
            <v>0</v>
          </cell>
        </row>
        <row r="144">
          <cell r="M144" t="str">
            <v>T139</v>
          </cell>
          <cell r="N144" t="str">
            <v>Newport City</v>
          </cell>
          <cell r="O144" t="str">
            <v>T139</v>
          </cell>
          <cell r="P144" t="str">
            <v>Newport City</v>
          </cell>
          <cell r="Q144" t="str">
            <v>T139T139</v>
          </cell>
          <cell r="R144" t="str">
            <v>Orleans</v>
          </cell>
          <cell r="S144">
            <v>31</v>
          </cell>
          <cell r="T144" t="str">
            <v>Orleans-Essex North</v>
          </cell>
          <cell r="U144" t="str">
            <v>T139T139</v>
          </cell>
          <cell r="V144" t="str">
            <v>U022AT139</v>
          </cell>
          <cell r="W144" t="str">
            <v>U022BT139</v>
          </cell>
          <cell r="X144">
            <v>1</v>
          </cell>
        </row>
        <row r="145">
          <cell r="M145" t="str">
            <v>T140</v>
          </cell>
          <cell r="N145" t="str">
            <v>Newport Town</v>
          </cell>
          <cell r="O145" t="str">
            <v>T140</v>
          </cell>
          <cell r="P145" t="str">
            <v>Newport Town</v>
          </cell>
          <cell r="Q145" t="str">
            <v>T140T140</v>
          </cell>
          <cell r="R145" t="str">
            <v>Orleans</v>
          </cell>
          <cell r="S145">
            <v>31</v>
          </cell>
          <cell r="T145" t="str">
            <v>Orleans-Essex North</v>
          </cell>
          <cell r="U145" t="str">
            <v>T140T140</v>
          </cell>
          <cell r="V145" t="str">
            <v>U022BT140</v>
          </cell>
          <cell r="W145" t="str">
            <v/>
          </cell>
          <cell r="X145">
            <v>0</v>
          </cell>
        </row>
        <row r="146">
          <cell r="M146" t="str">
            <v>T141</v>
          </cell>
          <cell r="N146" t="str">
            <v>North Bennington ID</v>
          </cell>
          <cell r="O146" t="str">
            <v>T141</v>
          </cell>
          <cell r="P146" t="str">
            <v>North Bennington ID</v>
          </cell>
          <cell r="Q146" t="str">
            <v>T141T141</v>
          </cell>
          <cell r="R146" t="str">
            <v>Bennington</v>
          </cell>
          <cell r="S146">
            <v>5</v>
          </cell>
          <cell r="T146" t="str">
            <v>Southwest Vermont</v>
          </cell>
          <cell r="U146" t="str">
            <v>T141T141</v>
          </cell>
          <cell r="V146" t="str">
            <v>U014T141</v>
          </cell>
          <cell r="W146" t="str">
            <v/>
          </cell>
          <cell r="X146">
            <v>0</v>
          </cell>
        </row>
        <row r="147">
          <cell r="M147" t="str">
            <v>T142</v>
          </cell>
          <cell r="N147" t="str">
            <v>Northfield</v>
          </cell>
          <cell r="O147" t="str">
            <v>T142</v>
          </cell>
          <cell r="P147" t="str">
            <v>Northfield</v>
          </cell>
          <cell r="Q147" t="str">
            <v>T142T142</v>
          </cell>
          <cell r="R147" t="str">
            <v>Washington</v>
          </cell>
          <cell r="S147">
            <v>43</v>
          </cell>
          <cell r="T147" t="str">
            <v>Washington South</v>
          </cell>
          <cell r="U147" t="str">
            <v>T142T142</v>
          </cell>
          <cell r="V147" t="str">
            <v/>
          </cell>
          <cell r="W147" t="str">
            <v/>
          </cell>
          <cell r="X147">
            <v>0</v>
          </cell>
        </row>
        <row r="148">
          <cell r="M148" t="str">
            <v>T143</v>
          </cell>
          <cell r="N148" t="str">
            <v>North Hero</v>
          </cell>
          <cell r="O148" t="str">
            <v>T143</v>
          </cell>
          <cell r="P148" t="str">
            <v>North Hero</v>
          </cell>
          <cell r="Q148" t="str">
            <v>T143T143</v>
          </cell>
          <cell r="R148" t="str">
            <v>Grand Isle</v>
          </cell>
          <cell r="S148">
            <v>24</v>
          </cell>
          <cell r="T148" t="str">
            <v>Grand Isle</v>
          </cell>
          <cell r="U148" t="str">
            <v>T143T143</v>
          </cell>
          <cell r="V148" t="str">
            <v/>
          </cell>
          <cell r="W148" t="str">
            <v/>
          </cell>
          <cell r="X148">
            <v>0</v>
          </cell>
        </row>
        <row r="149">
          <cell r="M149" t="str">
            <v>T144</v>
          </cell>
          <cell r="N149" t="str">
            <v>Norton</v>
          </cell>
          <cell r="O149" t="str">
            <v>T144</v>
          </cell>
          <cell r="P149" t="str">
            <v>Norton</v>
          </cell>
          <cell r="Q149" t="str">
            <v>T144T144</v>
          </cell>
          <cell r="R149" t="str">
            <v>Essex</v>
          </cell>
          <cell r="S149">
            <v>19</v>
          </cell>
          <cell r="T149" t="str">
            <v>Essex North</v>
          </cell>
          <cell r="U149" t="str">
            <v>T144T144</v>
          </cell>
          <cell r="V149" t="str">
            <v/>
          </cell>
          <cell r="W149" t="str">
            <v/>
          </cell>
          <cell r="X149">
            <v>0</v>
          </cell>
        </row>
        <row r="150">
          <cell r="M150" t="str">
            <v>T145</v>
          </cell>
          <cell r="N150" t="str">
            <v>Norwich</v>
          </cell>
          <cell r="O150" t="str">
            <v>T145</v>
          </cell>
          <cell r="P150" t="str">
            <v>Norwich</v>
          </cell>
          <cell r="Q150" t="str">
            <v>T145T145</v>
          </cell>
          <cell r="R150" t="str">
            <v>Windsor</v>
          </cell>
          <cell r="S150">
            <v>55</v>
          </cell>
          <cell r="T150" t="str">
            <v>Dresden Interstate</v>
          </cell>
          <cell r="U150" t="str">
            <v>T145T145</v>
          </cell>
          <cell r="V150" t="str">
            <v/>
          </cell>
          <cell r="W150" t="str">
            <v/>
          </cell>
          <cell r="X150">
            <v>0</v>
          </cell>
        </row>
        <row r="151">
          <cell r="M151" t="str">
            <v>T146</v>
          </cell>
          <cell r="N151" t="str">
            <v>Orange</v>
          </cell>
          <cell r="O151" t="str">
            <v>T146</v>
          </cell>
          <cell r="P151" t="str">
            <v>Orange</v>
          </cell>
          <cell r="Q151" t="str">
            <v>T146T146</v>
          </cell>
          <cell r="R151" t="str">
            <v>Orange</v>
          </cell>
          <cell r="S151">
            <v>29</v>
          </cell>
          <cell r="T151" t="str">
            <v>Orange North</v>
          </cell>
          <cell r="U151" t="str">
            <v>T146T146</v>
          </cell>
          <cell r="V151" t="str">
            <v/>
          </cell>
          <cell r="W151" t="str">
            <v/>
          </cell>
          <cell r="X151">
            <v>0</v>
          </cell>
        </row>
        <row r="152">
          <cell r="M152" t="str">
            <v>T147</v>
          </cell>
          <cell r="N152" t="str">
            <v>Orleans ID</v>
          </cell>
          <cell r="O152" t="str">
            <v>T147</v>
          </cell>
          <cell r="P152" t="str">
            <v>Orleans ID</v>
          </cell>
          <cell r="Q152" t="str">
            <v>T147T147</v>
          </cell>
          <cell r="R152" t="str">
            <v>Orleans</v>
          </cell>
          <cell r="S152">
            <v>34</v>
          </cell>
          <cell r="T152" t="str">
            <v>Orleans Central</v>
          </cell>
          <cell r="U152" t="str">
            <v>T147T147</v>
          </cell>
          <cell r="V152" t="str">
            <v>U024T147</v>
          </cell>
          <cell r="W152" t="str">
            <v/>
          </cell>
          <cell r="X152">
            <v>0</v>
          </cell>
        </row>
        <row r="153">
          <cell r="M153" t="str">
            <v>T148</v>
          </cell>
          <cell r="N153" t="str">
            <v>Orwell</v>
          </cell>
          <cell r="O153" t="str">
            <v>T148</v>
          </cell>
          <cell r="P153" t="str">
            <v>Orwell</v>
          </cell>
          <cell r="Q153" t="str">
            <v>T148T148</v>
          </cell>
          <cell r="R153" t="str">
            <v>Addison</v>
          </cell>
          <cell r="S153">
            <v>4</v>
          </cell>
          <cell r="T153" t="str">
            <v>Addison - Rutland</v>
          </cell>
          <cell r="U153" t="str">
            <v>T148T148</v>
          </cell>
          <cell r="V153" t="str">
            <v>U016T148</v>
          </cell>
          <cell r="W153" t="str">
            <v/>
          </cell>
          <cell r="X153">
            <v>0</v>
          </cell>
        </row>
        <row r="154">
          <cell r="M154" t="str">
            <v>T149</v>
          </cell>
          <cell r="N154" t="str">
            <v>Panton</v>
          </cell>
          <cell r="O154" t="str">
            <v>T149</v>
          </cell>
          <cell r="P154" t="str">
            <v>Panton</v>
          </cell>
          <cell r="Q154" t="str">
            <v>T149T149</v>
          </cell>
          <cell r="R154" t="str">
            <v>Addison</v>
          </cell>
          <cell r="S154">
            <v>2</v>
          </cell>
          <cell r="T154" t="str">
            <v>Addison Northwest</v>
          </cell>
          <cell r="U154" t="str">
            <v>T149T149</v>
          </cell>
          <cell r="V154" t="str">
            <v>U005T149</v>
          </cell>
          <cell r="W154" t="str">
            <v>U044T149</v>
          </cell>
          <cell r="X154">
            <v>1</v>
          </cell>
        </row>
        <row r="155">
          <cell r="M155" t="str">
            <v>T150</v>
          </cell>
          <cell r="N155" t="str">
            <v>Pawlet</v>
          </cell>
          <cell r="O155" t="str">
            <v>T150</v>
          </cell>
          <cell r="P155" t="str">
            <v>Pawlet</v>
          </cell>
          <cell r="Q155" t="str">
            <v>T150T150</v>
          </cell>
          <cell r="R155" t="str">
            <v>Rutland</v>
          </cell>
          <cell r="S155">
            <v>6</v>
          </cell>
          <cell r="T155" t="str">
            <v>Bennington - Rutland</v>
          </cell>
          <cell r="U155" t="str">
            <v>T150T150</v>
          </cell>
          <cell r="V155" t="str">
            <v>U047T150</v>
          </cell>
          <cell r="W155" t="str">
            <v/>
          </cell>
          <cell r="X155">
            <v>0</v>
          </cell>
        </row>
        <row r="156">
          <cell r="M156" t="str">
            <v>T151</v>
          </cell>
          <cell r="N156" t="str">
            <v>Peacham</v>
          </cell>
          <cell r="O156" t="str">
            <v>T151</v>
          </cell>
          <cell r="P156" t="str">
            <v>Peacham</v>
          </cell>
          <cell r="Q156" t="str">
            <v>T151T151</v>
          </cell>
          <cell r="R156" t="str">
            <v>Caledonia</v>
          </cell>
          <cell r="S156">
            <v>9</v>
          </cell>
          <cell r="T156" t="str">
            <v>Caledonia Central</v>
          </cell>
          <cell r="U156" t="str">
            <v>T151T151</v>
          </cell>
          <cell r="V156" t="str">
            <v/>
          </cell>
          <cell r="W156" t="str">
            <v/>
          </cell>
          <cell r="X156">
            <v>0</v>
          </cell>
        </row>
        <row r="157">
          <cell r="M157" t="str">
            <v>T152</v>
          </cell>
          <cell r="N157" t="str">
            <v>Peru</v>
          </cell>
          <cell r="O157" t="str">
            <v>T152</v>
          </cell>
          <cell r="P157" t="str">
            <v>Peru</v>
          </cell>
          <cell r="Q157" t="str">
            <v>T152T152</v>
          </cell>
          <cell r="R157" t="str">
            <v>Bennington</v>
          </cell>
          <cell r="S157">
            <v>53</v>
          </cell>
          <cell r="T157" t="str">
            <v>Windsor Southwest</v>
          </cell>
          <cell r="U157" t="str">
            <v>T152T152</v>
          </cell>
          <cell r="V157" t="str">
            <v>U020T152</v>
          </cell>
          <cell r="W157" t="str">
            <v/>
          </cell>
          <cell r="X157">
            <v>0</v>
          </cell>
        </row>
        <row r="158">
          <cell r="M158" t="str">
            <v>T153</v>
          </cell>
          <cell r="N158" t="str">
            <v>Pittsfield</v>
          </cell>
          <cell r="O158" t="str">
            <v>T153</v>
          </cell>
          <cell r="P158" t="str">
            <v>Pittsfield</v>
          </cell>
          <cell r="Q158" t="str">
            <v>T153T153</v>
          </cell>
          <cell r="R158" t="str">
            <v>Rutland</v>
          </cell>
          <cell r="S158">
            <v>50</v>
          </cell>
          <cell r="T158" t="str">
            <v>Windsor Northwest</v>
          </cell>
          <cell r="U158" t="str">
            <v>T153T153</v>
          </cell>
          <cell r="V158" t="str">
            <v/>
          </cell>
          <cell r="W158" t="str">
            <v/>
          </cell>
          <cell r="X158">
            <v>0</v>
          </cell>
        </row>
        <row r="159">
          <cell r="M159" t="str">
            <v>T154</v>
          </cell>
          <cell r="N159" t="str">
            <v>Pittsford</v>
          </cell>
          <cell r="O159" t="str">
            <v>T154</v>
          </cell>
          <cell r="P159" t="str">
            <v>Pittsford</v>
          </cell>
          <cell r="Q159" t="str">
            <v>T154T154</v>
          </cell>
          <cell r="R159" t="str">
            <v>Rutland</v>
          </cell>
          <cell r="S159">
            <v>36</v>
          </cell>
          <cell r="T159" t="str">
            <v>Rutland Northeast</v>
          </cell>
          <cell r="U159" t="str">
            <v>T154T154</v>
          </cell>
          <cell r="V159" t="str">
            <v>U008T154</v>
          </cell>
          <cell r="W159" t="str">
            <v/>
          </cell>
          <cell r="X159">
            <v>0</v>
          </cell>
        </row>
        <row r="160">
          <cell r="M160" t="str">
            <v>T155</v>
          </cell>
          <cell r="N160" t="str">
            <v>Plainfield</v>
          </cell>
          <cell r="O160" t="str">
            <v>T155</v>
          </cell>
          <cell r="P160" t="str">
            <v>Plainfield</v>
          </cell>
          <cell r="Q160" t="str">
            <v>T155T155</v>
          </cell>
          <cell r="R160" t="str">
            <v>Washington</v>
          </cell>
          <cell r="S160">
            <v>41</v>
          </cell>
          <cell r="T160" t="str">
            <v>Washington Northeast</v>
          </cell>
          <cell r="U160" t="str">
            <v>T155T155</v>
          </cell>
          <cell r="V160" t="str">
            <v>U033T155</v>
          </cell>
          <cell r="W160" t="str">
            <v/>
          </cell>
          <cell r="X160">
            <v>0</v>
          </cell>
        </row>
        <row r="161">
          <cell r="M161" t="str">
            <v>T156</v>
          </cell>
          <cell r="N161" t="str">
            <v>Plymouth</v>
          </cell>
          <cell r="O161" t="str">
            <v>T156</v>
          </cell>
          <cell r="P161" t="str">
            <v>Plymouth</v>
          </cell>
          <cell r="Q161" t="str">
            <v>T156T156</v>
          </cell>
          <cell r="R161" t="str">
            <v>Windsor</v>
          </cell>
          <cell r="S161">
            <v>39</v>
          </cell>
          <cell r="T161" t="str">
            <v>Rutland - Windsor</v>
          </cell>
          <cell r="U161" t="str">
            <v>T156T156</v>
          </cell>
          <cell r="V161" t="str">
            <v/>
          </cell>
          <cell r="W161" t="str">
            <v/>
          </cell>
          <cell r="X161">
            <v>0</v>
          </cell>
        </row>
        <row r="162">
          <cell r="M162" t="str">
            <v>T157</v>
          </cell>
          <cell r="N162" t="str">
            <v>Pomfret</v>
          </cell>
          <cell r="O162" t="str">
            <v>T157</v>
          </cell>
          <cell r="P162" t="str">
            <v>Pomfret</v>
          </cell>
          <cell r="Q162" t="str">
            <v>T157T157</v>
          </cell>
          <cell r="R162" t="str">
            <v>Windsor</v>
          </cell>
          <cell r="S162">
            <v>51</v>
          </cell>
          <cell r="T162" t="str">
            <v>Windsor Central</v>
          </cell>
          <cell r="U162" t="str">
            <v>T157T157</v>
          </cell>
          <cell r="V162" t="str">
            <v>U004T157</v>
          </cell>
          <cell r="W162" t="str">
            <v/>
          </cell>
          <cell r="X162">
            <v>0</v>
          </cell>
        </row>
        <row r="163">
          <cell r="M163" t="str">
            <v>T158</v>
          </cell>
          <cell r="N163" t="str">
            <v>Poultney</v>
          </cell>
          <cell r="O163" t="str">
            <v>T158</v>
          </cell>
          <cell r="P163" t="str">
            <v>Poultney</v>
          </cell>
          <cell r="Q163" t="str">
            <v>T158T158</v>
          </cell>
          <cell r="R163" t="str">
            <v>Rutland</v>
          </cell>
          <cell r="S163">
            <v>38</v>
          </cell>
          <cell r="T163" t="str">
            <v>Rutland Southwest</v>
          </cell>
          <cell r="U163" t="str">
            <v>T158T158</v>
          </cell>
          <cell r="V163" t="str">
            <v/>
          </cell>
          <cell r="W163" t="str">
            <v/>
          </cell>
          <cell r="X163">
            <v>0</v>
          </cell>
        </row>
        <row r="164">
          <cell r="M164" t="str">
            <v>T159</v>
          </cell>
          <cell r="N164" t="str">
            <v>Pownal</v>
          </cell>
          <cell r="O164" t="str">
            <v>T159</v>
          </cell>
          <cell r="P164" t="str">
            <v>Pownal</v>
          </cell>
          <cell r="Q164" t="str">
            <v>T159T159</v>
          </cell>
          <cell r="R164" t="str">
            <v>Bennington</v>
          </cell>
          <cell r="S164">
            <v>5</v>
          </cell>
          <cell r="T164" t="str">
            <v>Southwest Vermont</v>
          </cell>
          <cell r="U164" t="str">
            <v>T159T159</v>
          </cell>
          <cell r="V164" t="str">
            <v>U014T159</v>
          </cell>
          <cell r="W164" t="str">
            <v/>
          </cell>
          <cell r="X164">
            <v>0</v>
          </cell>
        </row>
        <row r="165">
          <cell r="M165" t="str">
            <v>T160</v>
          </cell>
          <cell r="N165" t="str">
            <v>Proctor</v>
          </cell>
          <cell r="O165" t="str">
            <v>T160</v>
          </cell>
          <cell r="P165" t="str">
            <v>Proctor</v>
          </cell>
          <cell r="Q165" t="str">
            <v>T160T160</v>
          </cell>
          <cell r="R165" t="str">
            <v>Rutland</v>
          </cell>
          <cell r="S165">
            <v>37</v>
          </cell>
          <cell r="T165" t="str">
            <v>Rutland Central</v>
          </cell>
          <cell r="U165" t="str">
            <v>T160T160</v>
          </cell>
          <cell r="V165" t="str">
            <v/>
          </cell>
          <cell r="W165" t="str">
            <v/>
          </cell>
          <cell r="X165">
            <v>0</v>
          </cell>
        </row>
        <row r="166">
          <cell r="M166" t="str">
            <v>T161</v>
          </cell>
          <cell r="N166" t="str">
            <v>Putney</v>
          </cell>
          <cell r="O166" t="str">
            <v>T161</v>
          </cell>
          <cell r="P166" t="str">
            <v>Putney</v>
          </cell>
          <cell r="Q166" t="str">
            <v>T161T161</v>
          </cell>
          <cell r="R166" t="str">
            <v>Windham</v>
          </cell>
          <cell r="S166">
            <v>48</v>
          </cell>
          <cell r="T166" t="str">
            <v>Windham Southeast</v>
          </cell>
          <cell r="U166" t="str">
            <v>T161T161</v>
          </cell>
          <cell r="V166" t="str">
            <v>U006T161</v>
          </cell>
          <cell r="W166" t="str">
            <v/>
          </cell>
          <cell r="X166">
            <v>0</v>
          </cell>
        </row>
        <row r="167">
          <cell r="M167" t="str">
            <v>T162</v>
          </cell>
          <cell r="N167" t="str">
            <v>Randolph</v>
          </cell>
          <cell r="O167" t="str">
            <v>T162</v>
          </cell>
          <cell r="P167" t="str">
            <v>Randolph</v>
          </cell>
          <cell r="Q167" t="str">
            <v>T162T162</v>
          </cell>
          <cell r="R167" t="str">
            <v>Orange</v>
          </cell>
          <cell r="S167">
            <v>28</v>
          </cell>
          <cell r="T167" t="str">
            <v>Orange Southwest</v>
          </cell>
          <cell r="U167" t="str">
            <v>T162T162</v>
          </cell>
          <cell r="V167" t="str">
            <v>U002T162</v>
          </cell>
          <cell r="W167" t="str">
            <v/>
          </cell>
          <cell r="X167">
            <v>0</v>
          </cell>
        </row>
        <row r="168">
          <cell r="M168" t="str">
            <v>T163</v>
          </cell>
          <cell r="N168" t="str">
            <v>Reading</v>
          </cell>
          <cell r="O168" t="str">
            <v>T163</v>
          </cell>
          <cell r="P168" t="str">
            <v>Reading</v>
          </cell>
          <cell r="Q168" t="str">
            <v>T163T163</v>
          </cell>
          <cell r="R168" t="str">
            <v>Windsor</v>
          </cell>
          <cell r="S168">
            <v>51</v>
          </cell>
          <cell r="T168" t="str">
            <v>Windsor Central</v>
          </cell>
          <cell r="U168" t="str">
            <v>T163T163</v>
          </cell>
          <cell r="V168" t="str">
            <v>U004T163</v>
          </cell>
          <cell r="W168" t="str">
            <v/>
          </cell>
          <cell r="X168">
            <v>0</v>
          </cell>
        </row>
        <row r="169">
          <cell r="M169" t="str">
            <v>T164</v>
          </cell>
          <cell r="N169" t="str">
            <v>Readsboro</v>
          </cell>
          <cell r="O169" t="str">
            <v>T164</v>
          </cell>
          <cell r="P169" t="str">
            <v>Readsboro</v>
          </cell>
          <cell r="Q169" t="str">
            <v>T164T164</v>
          </cell>
          <cell r="R169" t="str">
            <v>Bennington</v>
          </cell>
          <cell r="S169">
            <v>49</v>
          </cell>
          <cell r="T169" t="str">
            <v>Windham Southwest</v>
          </cell>
          <cell r="U169" t="str">
            <v>T164T164</v>
          </cell>
          <cell r="V169" t="str">
            <v/>
          </cell>
          <cell r="W169" t="str">
            <v/>
          </cell>
          <cell r="X169">
            <v>0</v>
          </cell>
        </row>
        <row r="170">
          <cell r="M170" t="str">
            <v>T165</v>
          </cell>
          <cell r="N170" t="str">
            <v>Richford</v>
          </cell>
          <cell r="O170" t="str">
            <v>T165</v>
          </cell>
          <cell r="P170" t="str">
            <v>Richford</v>
          </cell>
          <cell r="Q170" t="str">
            <v>T165T165</v>
          </cell>
          <cell r="R170" t="str">
            <v>Franklin</v>
          </cell>
          <cell r="S170">
            <v>20</v>
          </cell>
          <cell r="T170" t="str">
            <v>Franklin Northeast</v>
          </cell>
          <cell r="U170" t="str">
            <v>T165T165</v>
          </cell>
          <cell r="V170" t="str">
            <v/>
          </cell>
          <cell r="W170" t="str">
            <v/>
          </cell>
          <cell r="X170">
            <v>0</v>
          </cell>
        </row>
        <row r="171">
          <cell r="M171" t="str">
            <v>T166</v>
          </cell>
          <cell r="N171" t="str">
            <v>Richmond</v>
          </cell>
          <cell r="O171" t="str">
            <v>T166</v>
          </cell>
          <cell r="P171" t="str">
            <v>Richmond</v>
          </cell>
          <cell r="Q171" t="str">
            <v>T166T166</v>
          </cell>
          <cell r="R171" t="str">
            <v>Chittenden</v>
          </cell>
          <cell r="S171">
            <v>12</v>
          </cell>
          <cell r="T171" t="str">
            <v>Chittenden East</v>
          </cell>
          <cell r="U171" t="str">
            <v>T166T166</v>
          </cell>
          <cell r="V171" t="str">
            <v>U017T166</v>
          </cell>
          <cell r="W171" t="str">
            <v/>
          </cell>
          <cell r="X171">
            <v>0</v>
          </cell>
        </row>
        <row r="172">
          <cell r="M172" t="str">
            <v>T167</v>
          </cell>
          <cell r="N172" t="str">
            <v>Ripton</v>
          </cell>
          <cell r="O172" t="str">
            <v>T167</v>
          </cell>
          <cell r="P172" t="str">
            <v>Ripton</v>
          </cell>
          <cell r="Q172" t="str">
            <v>T167T167</v>
          </cell>
          <cell r="R172" t="str">
            <v>Addison</v>
          </cell>
          <cell r="S172">
            <v>3</v>
          </cell>
          <cell r="T172" t="str">
            <v>Addison Central</v>
          </cell>
          <cell r="U172" t="str">
            <v>T167T167</v>
          </cell>
          <cell r="V172" t="str">
            <v>U003T167</v>
          </cell>
          <cell r="W172" t="str">
            <v/>
          </cell>
          <cell r="X172">
            <v>0</v>
          </cell>
        </row>
        <row r="173">
          <cell r="M173" t="str">
            <v>T168</v>
          </cell>
          <cell r="N173" t="str">
            <v>Rochester</v>
          </cell>
          <cell r="O173" t="str">
            <v>T168</v>
          </cell>
          <cell r="P173" t="str">
            <v>Rochester</v>
          </cell>
          <cell r="Q173" t="str">
            <v>T168T168</v>
          </cell>
          <cell r="R173" t="str">
            <v>Windsor</v>
          </cell>
          <cell r="S173">
            <v>50</v>
          </cell>
          <cell r="T173" t="str">
            <v>Windsor Northwest</v>
          </cell>
          <cell r="U173" t="str">
            <v>T168T168</v>
          </cell>
          <cell r="V173" t="str">
            <v/>
          </cell>
          <cell r="W173" t="str">
            <v/>
          </cell>
          <cell r="X173">
            <v>0</v>
          </cell>
        </row>
        <row r="174">
          <cell r="M174" t="str">
            <v>T169</v>
          </cell>
          <cell r="N174" t="str">
            <v>Rockingham</v>
          </cell>
          <cell r="O174" t="str">
            <v>T169</v>
          </cell>
          <cell r="P174" t="str">
            <v>Rockingham</v>
          </cell>
          <cell r="Q174" t="str">
            <v>T169T169</v>
          </cell>
          <cell r="R174" t="str">
            <v>Windham</v>
          </cell>
          <cell r="S174">
            <v>47</v>
          </cell>
          <cell r="T174" t="str">
            <v>Windham Northeast</v>
          </cell>
          <cell r="U174" t="str">
            <v>T169T169</v>
          </cell>
          <cell r="V174" t="str">
            <v>U027T169</v>
          </cell>
          <cell r="W174" t="str">
            <v/>
          </cell>
          <cell r="X174">
            <v>0</v>
          </cell>
        </row>
        <row r="175">
          <cell r="M175" t="str">
            <v>T170</v>
          </cell>
          <cell r="N175" t="str">
            <v>Roxbury</v>
          </cell>
          <cell r="O175" t="str">
            <v>T170</v>
          </cell>
          <cell r="P175" t="str">
            <v>Roxbury</v>
          </cell>
          <cell r="Q175" t="str">
            <v>T170T170</v>
          </cell>
          <cell r="R175" t="str">
            <v>Washington</v>
          </cell>
          <cell r="S175">
            <v>43</v>
          </cell>
          <cell r="T175" t="str">
            <v>Washington South</v>
          </cell>
          <cell r="U175" t="str">
            <v>T170T170</v>
          </cell>
          <cell r="V175" t="str">
            <v/>
          </cell>
          <cell r="W175" t="str">
            <v/>
          </cell>
          <cell r="X175">
            <v>0</v>
          </cell>
        </row>
        <row r="176">
          <cell r="M176" t="str">
            <v>T171</v>
          </cell>
          <cell r="N176" t="str">
            <v>Royalton</v>
          </cell>
          <cell r="O176" t="str">
            <v>T171</v>
          </cell>
          <cell r="P176" t="str">
            <v>Royalton</v>
          </cell>
          <cell r="Q176" t="str">
            <v>T171T171</v>
          </cell>
          <cell r="R176" t="str">
            <v>Windsor</v>
          </cell>
          <cell r="S176">
            <v>30</v>
          </cell>
          <cell r="T176" t="str">
            <v>Orange - Windsor</v>
          </cell>
          <cell r="U176" t="str">
            <v>T171T171</v>
          </cell>
          <cell r="V176" t="str">
            <v/>
          </cell>
          <cell r="W176" t="str">
            <v/>
          </cell>
          <cell r="X176">
            <v>0</v>
          </cell>
        </row>
        <row r="177">
          <cell r="M177" t="str">
            <v>T172</v>
          </cell>
          <cell r="N177" t="str">
            <v>Rupert</v>
          </cell>
          <cell r="O177" t="str">
            <v>T172</v>
          </cell>
          <cell r="P177" t="str">
            <v>Rupert</v>
          </cell>
          <cell r="Q177" t="str">
            <v>T172T172</v>
          </cell>
          <cell r="R177" t="str">
            <v>Bennington</v>
          </cell>
          <cell r="S177">
            <v>6</v>
          </cell>
          <cell r="T177" t="str">
            <v>Bennington - Rutland</v>
          </cell>
          <cell r="U177" t="str">
            <v>T172T172</v>
          </cell>
          <cell r="V177" t="str">
            <v>U047T172</v>
          </cell>
          <cell r="W177" t="str">
            <v/>
          </cell>
          <cell r="X177">
            <v>0</v>
          </cell>
        </row>
        <row r="178">
          <cell r="M178" t="str">
            <v>T173</v>
          </cell>
          <cell r="N178" t="str">
            <v>Rutland City</v>
          </cell>
          <cell r="O178" t="str">
            <v>T173</v>
          </cell>
          <cell r="P178" t="str">
            <v>Rutland City</v>
          </cell>
          <cell r="Q178" t="str">
            <v>T173T173</v>
          </cell>
          <cell r="R178" t="str">
            <v>Rutland</v>
          </cell>
          <cell r="S178">
            <v>40</v>
          </cell>
          <cell r="T178" t="str">
            <v>Rutland City</v>
          </cell>
          <cell r="U178" t="str">
            <v>T173T173</v>
          </cell>
          <cell r="V178" t="str">
            <v/>
          </cell>
          <cell r="W178" t="str">
            <v/>
          </cell>
          <cell r="X178">
            <v>0</v>
          </cell>
        </row>
        <row r="179">
          <cell r="M179" t="str">
            <v>T174</v>
          </cell>
          <cell r="N179" t="str">
            <v>Rutland Town</v>
          </cell>
          <cell r="O179" t="str">
            <v>T174</v>
          </cell>
          <cell r="P179" t="str">
            <v>Rutland Town</v>
          </cell>
          <cell r="Q179" t="str">
            <v>T174T174</v>
          </cell>
          <cell r="R179" t="str">
            <v>Rutland</v>
          </cell>
          <cell r="S179">
            <v>37</v>
          </cell>
          <cell r="T179" t="str">
            <v>Rutland Central</v>
          </cell>
          <cell r="U179" t="str">
            <v>T174T174</v>
          </cell>
          <cell r="V179" t="str">
            <v/>
          </cell>
          <cell r="W179" t="str">
            <v/>
          </cell>
          <cell r="X179">
            <v>0</v>
          </cell>
        </row>
        <row r="180">
          <cell r="M180" t="str">
            <v>T175</v>
          </cell>
          <cell r="N180" t="str">
            <v>Ryegate</v>
          </cell>
          <cell r="O180" t="str">
            <v>T175</v>
          </cell>
          <cell r="P180" t="str">
            <v>Ryegate</v>
          </cell>
          <cell r="Q180" t="str">
            <v>T175T175</v>
          </cell>
          <cell r="R180" t="str">
            <v>Caledonia</v>
          </cell>
          <cell r="S180">
            <v>57</v>
          </cell>
          <cell r="T180" t="str">
            <v>Blue Mountain Union</v>
          </cell>
          <cell r="U180" t="str">
            <v>T175T175</v>
          </cell>
          <cell r="V180" t="str">
            <v>U021T175</v>
          </cell>
          <cell r="W180" t="str">
            <v/>
          </cell>
          <cell r="X180">
            <v>0</v>
          </cell>
        </row>
        <row r="181">
          <cell r="M181" t="str">
            <v>T176</v>
          </cell>
          <cell r="N181" t="str">
            <v>St. Albans City</v>
          </cell>
          <cell r="O181" t="str">
            <v>T176</v>
          </cell>
          <cell r="P181" t="str">
            <v>St. Albans City</v>
          </cell>
          <cell r="Q181" t="str">
            <v>T176T176</v>
          </cell>
          <cell r="R181" t="str">
            <v>Franklin</v>
          </cell>
          <cell r="S181">
            <v>23</v>
          </cell>
          <cell r="T181" t="str">
            <v>Franklin Central</v>
          </cell>
          <cell r="U181" t="str">
            <v>T176T176</v>
          </cell>
          <cell r="V181" t="str">
            <v>U048T176</v>
          </cell>
          <cell r="W181" t="str">
            <v/>
          </cell>
          <cell r="X181">
            <v>0</v>
          </cell>
        </row>
        <row r="182">
          <cell r="M182" t="str">
            <v>T177</v>
          </cell>
          <cell r="N182" t="str">
            <v>St. Albans Town</v>
          </cell>
          <cell r="O182" t="str">
            <v>T177</v>
          </cell>
          <cell r="P182" t="str">
            <v>St. Albans Town</v>
          </cell>
          <cell r="Q182" t="str">
            <v>T177T177</v>
          </cell>
          <cell r="R182" t="str">
            <v>Franklin</v>
          </cell>
          <cell r="S182">
            <v>23</v>
          </cell>
          <cell r="T182" t="str">
            <v>Franklin Central</v>
          </cell>
          <cell r="U182" t="str">
            <v>T177T177</v>
          </cell>
          <cell r="V182" t="str">
            <v>U048T177</v>
          </cell>
          <cell r="W182" t="str">
            <v/>
          </cell>
          <cell r="X182">
            <v>0</v>
          </cell>
        </row>
        <row r="183">
          <cell r="M183" t="str">
            <v>T178</v>
          </cell>
          <cell r="N183" t="str">
            <v>St. George</v>
          </cell>
          <cell r="O183" t="str">
            <v>T178</v>
          </cell>
          <cell r="P183" t="str">
            <v>St. George</v>
          </cell>
          <cell r="Q183" t="str">
            <v>T178T178</v>
          </cell>
          <cell r="R183" t="str">
            <v>Chittenden</v>
          </cell>
          <cell r="S183">
            <v>14</v>
          </cell>
          <cell r="T183" t="str">
            <v>Chittenden South</v>
          </cell>
          <cell r="U183" t="str">
            <v>T178T178</v>
          </cell>
          <cell r="V183" t="str">
            <v/>
          </cell>
          <cell r="W183" t="str">
            <v/>
          </cell>
          <cell r="X183">
            <v>0</v>
          </cell>
        </row>
        <row r="184">
          <cell r="M184" t="str">
            <v>T179</v>
          </cell>
          <cell r="N184" t="str">
            <v>St. Johnsbury</v>
          </cell>
          <cell r="O184" t="str">
            <v>T179</v>
          </cell>
          <cell r="P184" t="str">
            <v>St. Johnsbury</v>
          </cell>
          <cell r="Q184" t="str">
            <v>T179T179</v>
          </cell>
          <cell r="R184" t="str">
            <v>Caledonia</v>
          </cell>
          <cell r="S184">
            <v>11</v>
          </cell>
          <cell r="T184" t="str">
            <v>St. Johnsbury</v>
          </cell>
          <cell r="U184" t="str">
            <v>T179T179</v>
          </cell>
          <cell r="V184" t="str">
            <v/>
          </cell>
          <cell r="W184" t="str">
            <v/>
          </cell>
          <cell r="X184">
            <v>0</v>
          </cell>
        </row>
        <row r="185">
          <cell r="M185" t="str">
            <v>T180</v>
          </cell>
          <cell r="N185" t="str">
            <v>Salisbury</v>
          </cell>
          <cell r="O185" t="str">
            <v>T180</v>
          </cell>
          <cell r="P185" t="str">
            <v>Salisbury</v>
          </cell>
          <cell r="Q185" t="str">
            <v>T180T180</v>
          </cell>
          <cell r="R185" t="str">
            <v>Addison</v>
          </cell>
          <cell r="S185">
            <v>3</v>
          </cell>
          <cell r="T185" t="str">
            <v>Addison Central</v>
          </cell>
          <cell r="U185" t="str">
            <v>T180T180</v>
          </cell>
          <cell r="V185" t="str">
            <v>U003T180</v>
          </cell>
          <cell r="W185" t="str">
            <v/>
          </cell>
          <cell r="X185">
            <v>0</v>
          </cell>
        </row>
        <row r="186">
          <cell r="M186" t="str">
            <v>T181</v>
          </cell>
          <cell r="N186" t="str">
            <v>Sandgate</v>
          </cell>
          <cell r="O186" t="str">
            <v>T181</v>
          </cell>
          <cell r="P186" t="str">
            <v>Sandgate</v>
          </cell>
          <cell r="Q186" t="str">
            <v>T181T181</v>
          </cell>
          <cell r="R186" t="str">
            <v>Bennington</v>
          </cell>
          <cell r="S186">
            <v>60</v>
          </cell>
          <cell r="T186" t="str">
            <v>Battenkill Valley</v>
          </cell>
          <cell r="U186" t="str">
            <v>T181T181</v>
          </cell>
          <cell r="V186" t="str">
            <v/>
          </cell>
          <cell r="W186" t="str">
            <v/>
          </cell>
          <cell r="X186">
            <v>0</v>
          </cell>
        </row>
        <row r="187">
          <cell r="M187" t="str">
            <v>T182</v>
          </cell>
          <cell r="N187" t="str">
            <v>Searsburg</v>
          </cell>
          <cell r="O187" t="str">
            <v>T182</v>
          </cell>
          <cell r="P187" t="str">
            <v>Searsburg</v>
          </cell>
          <cell r="Q187" t="str">
            <v>T182T182</v>
          </cell>
          <cell r="R187" t="str">
            <v>Bennington</v>
          </cell>
          <cell r="S187">
            <v>49</v>
          </cell>
          <cell r="T187" t="str">
            <v>Windham Southwest</v>
          </cell>
          <cell r="U187" t="str">
            <v>T182T182</v>
          </cell>
          <cell r="V187" t="str">
            <v/>
          </cell>
          <cell r="W187" t="str">
            <v/>
          </cell>
          <cell r="X187">
            <v>0</v>
          </cell>
        </row>
        <row r="188">
          <cell r="M188" t="str">
            <v>T183</v>
          </cell>
          <cell r="N188" t="str">
            <v>Shaftsbury</v>
          </cell>
          <cell r="O188" t="str">
            <v>T183</v>
          </cell>
          <cell r="P188" t="str">
            <v>Shaftsbury</v>
          </cell>
          <cell r="Q188" t="str">
            <v>T183T183</v>
          </cell>
          <cell r="R188" t="str">
            <v>Bennington</v>
          </cell>
          <cell r="S188">
            <v>5</v>
          </cell>
          <cell r="T188" t="str">
            <v>Southwest Vermont</v>
          </cell>
          <cell r="U188" t="str">
            <v>T183T183</v>
          </cell>
          <cell r="V188" t="str">
            <v>U014T183</v>
          </cell>
          <cell r="W188" t="str">
            <v/>
          </cell>
          <cell r="X188">
            <v>0</v>
          </cell>
        </row>
        <row r="189">
          <cell r="M189" t="str">
            <v>T184</v>
          </cell>
          <cell r="N189" t="str">
            <v>Sharon</v>
          </cell>
          <cell r="O189" t="str">
            <v>T184</v>
          </cell>
          <cell r="P189" t="str">
            <v>Sharon</v>
          </cell>
          <cell r="Q189" t="str">
            <v>T184T184</v>
          </cell>
          <cell r="R189" t="str">
            <v>Windsor</v>
          </cell>
          <cell r="S189">
            <v>30</v>
          </cell>
          <cell r="T189" t="str">
            <v>Orange - Windsor</v>
          </cell>
          <cell r="U189" t="str">
            <v>T184T184</v>
          </cell>
          <cell r="V189" t="str">
            <v/>
          </cell>
          <cell r="W189" t="str">
            <v/>
          </cell>
          <cell r="X189">
            <v>0</v>
          </cell>
        </row>
        <row r="190">
          <cell r="M190" t="str">
            <v>T185</v>
          </cell>
          <cell r="N190" t="str">
            <v>Sheffield</v>
          </cell>
          <cell r="O190" t="str">
            <v>T185</v>
          </cell>
          <cell r="P190" t="str">
            <v>Sheffield</v>
          </cell>
          <cell r="Q190" t="str">
            <v>T185T185</v>
          </cell>
          <cell r="R190" t="str">
            <v>Caledonia</v>
          </cell>
          <cell r="S190">
            <v>8</v>
          </cell>
          <cell r="T190" t="str">
            <v>Caledonia North</v>
          </cell>
          <cell r="U190" t="str">
            <v>T185T185</v>
          </cell>
          <cell r="V190" t="str">
            <v>U037T185</v>
          </cell>
          <cell r="W190" t="str">
            <v/>
          </cell>
          <cell r="X190">
            <v>0</v>
          </cell>
        </row>
        <row r="191">
          <cell r="M191" t="str">
            <v>T186</v>
          </cell>
          <cell r="N191" t="str">
            <v>Shelburne</v>
          </cell>
          <cell r="O191" t="str">
            <v>T186</v>
          </cell>
          <cell r="P191" t="str">
            <v>Shelburne</v>
          </cell>
          <cell r="Q191" t="str">
            <v>T186T186</v>
          </cell>
          <cell r="R191" t="str">
            <v>Chittenden</v>
          </cell>
          <cell r="S191">
            <v>14</v>
          </cell>
          <cell r="T191" t="str">
            <v>Chittenden South</v>
          </cell>
          <cell r="U191" t="str">
            <v>T186T186</v>
          </cell>
          <cell r="V191" t="str">
            <v>U015T186</v>
          </cell>
          <cell r="W191" t="str">
            <v/>
          </cell>
          <cell r="X191">
            <v>0</v>
          </cell>
        </row>
        <row r="192">
          <cell r="M192" t="str">
            <v>T187</v>
          </cell>
          <cell r="N192" t="str">
            <v>Sheldon</v>
          </cell>
          <cell r="O192" t="str">
            <v>T187</v>
          </cell>
          <cell r="P192" t="str">
            <v>Sheldon</v>
          </cell>
          <cell r="Q192" t="str">
            <v>T187T187</v>
          </cell>
          <cell r="R192" t="str">
            <v>Franklin</v>
          </cell>
          <cell r="S192">
            <v>21</v>
          </cell>
          <cell r="T192" t="str">
            <v>Franklin Northwest</v>
          </cell>
          <cell r="U192" t="str">
            <v>T187T187</v>
          </cell>
          <cell r="V192" t="str">
            <v/>
          </cell>
          <cell r="W192" t="str">
            <v/>
          </cell>
          <cell r="X192">
            <v>0</v>
          </cell>
        </row>
        <row r="193">
          <cell r="M193" t="str">
            <v>T188</v>
          </cell>
          <cell r="N193" t="str">
            <v>Sherburne</v>
          </cell>
          <cell r="O193" t="str">
            <v>T188</v>
          </cell>
          <cell r="P193" t="str">
            <v>Sherburne (Killington)</v>
          </cell>
          <cell r="Q193" t="str">
            <v>T188T188</v>
          </cell>
          <cell r="R193" t="str">
            <v>Rutland</v>
          </cell>
          <cell r="S193">
            <v>51</v>
          </cell>
          <cell r="T193" t="str">
            <v>Windsor Central</v>
          </cell>
          <cell r="U193" t="str">
            <v>T188T188</v>
          </cell>
          <cell r="V193" t="str">
            <v>U004T188</v>
          </cell>
          <cell r="W193" t="str">
            <v/>
          </cell>
          <cell r="X193">
            <v>0</v>
          </cell>
        </row>
        <row r="194">
          <cell r="M194" t="str">
            <v>T189</v>
          </cell>
          <cell r="N194" t="str">
            <v>Shoreham</v>
          </cell>
          <cell r="O194" t="str">
            <v>T189</v>
          </cell>
          <cell r="P194" t="str">
            <v>Shoreham</v>
          </cell>
          <cell r="Q194" t="str">
            <v>T189T189</v>
          </cell>
          <cell r="R194" t="str">
            <v>Addison</v>
          </cell>
          <cell r="S194">
            <v>3</v>
          </cell>
          <cell r="T194" t="str">
            <v>Addison Central</v>
          </cell>
          <cell r="U194" t="str">
            <v>T189T189</v>
          </cell>
          <cell r="V194" t="str">
            <v>U003T189</v>
          </cell>
          <cell r="W194" t="str">
            <v/>
          </cell>
          <cell r="X194">
            <v>0</v>
          </cell>
        </row>
        <row r="195">
          <cell r="M195" t="str">
            <v>T190</v>
          </cell>
          <cell r="N195" t="str">
            <v>Shrewsbury</v>
          </cell>
          <cell r="O195" t="str">
            <v>T190</v>
          </cell>
          <cell r="P195" t="str">
            <v>Shrewsbury</v>
          </cell>
          <cell r="Q195" t="str">
            <v>T190T190</v>
          </cell>
          <cell r="R195" t="str">
            <v>Rutland</v>
          </cell>
          <cell r="S195">
            <v>33</v>
          </cell>
          <cell r="T195" t="str">
            <v>Rutland South</v>
          </cell>
          <cell r="U195" t="str">
            <v>T190T190</v>
          </cell>
          <cell r="V195" t="str">
            <v>U040T190</v>
          </cell>
          <cell r="W195" t="str">
            <v/>
          </cell>
          <cell r="X195">
            <v>0</v>
          </cell>
        </row>
        <row r="196">
          <cell r="M196" t="str">
            <v>T191</v>
          </cell>
          <cell r="N196" t="str">
            <v>South Burlington</v>
          </cell>
          <cell r="O196" t="str">
            <v>T191</v>
          </cell>
          <cell r="P196" t="str">
            <v>So. Burlington</v>
          </cell>
          <cell r="Q196" t="str">
            <v>T191T191</v>
          </cell>
          <cell r="R196" t="str">
            <v>Chittenden</v>
          </cell>
          <cell r="S196">
            <v>16</v>
          </cell>
          <cell r="T196" t="str">
            <v>South Burlington</v>
          </cell>
          <cell r="U196" t="str">
            <v>T191T191</v>
          </cell>
          <cell r="V196" t="str">
            <v/>
          </cell>
          <cell r="W196" t="str">
            <v/>
          </cell>
          <cell r="X196">
            <v>0</v>
          </cell>
        </row>
        <row r="197">
          <cell r="M197" t="str">
            <v>T192</v>
          </cell>
          <cell r="N197" t="str">
            <v>South Hero</v>
          </cell>
          <cell r="O197" t="str">
            <v>T192</v>
          </cell>
          <cell r="P197" t="str">
            <v>So.Hero</v>
          </cell>
          <cell r="Q197" t="str">
            <v>T192T192</v>
          </cell>
          <cell r="R197" t="str">
            <v>Grand Isle</v>
          </cell>
          <cell r="S197">
            <v>24</v>
          </cell>
          <cell r="T197" t="str">
            <v>Grand Isle</v>
          </cell>
          <cell r="U197" t="str">
            <v>T192T192</v>
          </cell>
          <cell r="V197" t="str">
            <v/>
          </cell>
          <cell r="W197" t="str">
            <v/>
          </cell>
          <cell r="X197">
            <v>0</v>
          </cell>
        </row>
        <row r="198">
          <cell r="M198" t="str">
            <v>T193</v>
          </cell>
          <cell r="N198" t="str">
            <v>Springfield</v>
          </cell>
          <cell r="O198" t="str">
            <v>T193</v>
          </cell>
          <cell r="P198" t="str">
            <v>Springfield</v>
          </cell>
          <cell r="Q198" t="str">
            <v>T193T193</v>
          </cell>
          <cell r="R198" t="str">
            <v>Windsor</v>
          </cell>
          <cell r="S198">
            <v>56</v>
          </cell>
          <cell r="T198" t="str">
            <v>Springfield</v>
          </cell>
          <cell r="U198" t="str">
            <v>T193T193</v>
          </cell>
          <cell r="V198" t="str">
            <v/>
          </cell>
          <cell r="W198" t="str">
            <v/>
          </cell>
          <cell r="X198">
            <v>0</v>
          </cell>
        </row>
        <row r="199">
          <cell r="M199" t="str">
            <v>T194</v>
          </cell>
          <cell r="N199" t="str">
            <v>Stamford</v>
          </cell>
          <cell r="O199" t="str">
            <v>T194</v>
          </cell>
          <cell r="P199" t="str">
            <v>Stamford</v>
          </cell>
          <cell r="Q199" t="str">
            <v>T194T194</v>
          </cell>
          <cell r="R199" t="str">
            <v>Bennington</v>
          </cell>
          <cell r="S199">
            <v>49</v>
          </cell>
          <cell r="T199" t="str">
            <v>Windham Southwest</v>
          </cell>
          <cell r="U199" t="str">
            <v>T194T194</v>
          </cell>
          <cell r="V199" t="str">
            <v/>
          </cell>
          <cell r="W199" t="str">
            <v/>
          </cell>
          <cell r="X199">
            <v>0</v>
          </cell>
        </row>
        <row r="200">
          <cell r="M200" t="str">
            <v>T195</v>
          </cell>
          <cell r="N200" t="str">
            <v>Stannard</v>
          </cell>
          <cell r="O200" t="str">
            <v>T195</v>
          </cell>
          <cell r="P200" t="str">
            <v>Stannard</v>
          </cell>
          <cell r="Q200" t="str">
            <v>T195T195</v>
          </cell>
          <cell r="R200" t="str">
            <v>Caledonia</v>
          </cell>
          <cell r="S200">
            <v>35</v>
          </cell>
          <cell r="T200" t="str">
            <v>Orleans Southwest</v>
          </cell>
          <cell r="U200" t="str">
            <v>T195T195</v>
          </cell>
          <cell r="V200" t="str">
            <v>U043T195</v>
          </cell>
          <cell r="W200" t="str">
            <v/>
          </cell>
          <cell r="X200">
            <v>0</v>
          </cell>
        </row>
        <row r="201">
          <cell r="M201" t="str">
            <v>T196</v>
          </cell>
          <cell r="N201" t="str">
            <v>Starksboro</v>
          </cell>
          <cell r="O201" t="str">
            <v>T196</v>
          </cell>
          <cell r="P201" t="str">
            <v>Starksboro</v>
          </cell>
          <cell r="Q201" t="str">
            <v>T196T196</v>
          </cell>
          <cell r="R201" t="str">
            <v>Addison</v>
          </cell>
          <cell r="S201">
            <v>1</v>
          </cell>
          <cell r="T201" t="str">
            <v>Addison Northeast</v>
          </cell>
          <cell r="U201" t="str">
            <v>T196T196</v>
          </cell>
          <cell r="V201" t="str">
            <v>U028T196</v>
          </cell>
          <cell r="W201" t="str">
            <v/>
          </cell>
          <cell r="X201">
            <v>0</v>
          </cell>
        </row>
        <row r="202">
          <cell r="M202" t="str">
            <v>T197</v>
          </cell>
          <cell r="N202" t="str">
            <v>Stockbridge</v>
          </cell>
          <cell r="O202" t="str">
            <v>T197</v>
          </cell>
          <cell r="P202" t="str">
            <v>Stockbridge</v>
          </cell>
          <cell r="Q202" t="str">
            <v>T197T197</v>
          </cell>
          <cell r="R202" t="str">
            <v>Windsor</v>
          </cell>
          <cell r="S202">
            <v>50</v>
          </cell>
          <cell r="T202" t="str">
            <v>Windsor Northwest</v>
          </cell>
          <cell r="U202" t="str">
            <v>T197T197</v>
          </cell>
          <cell r="V202" t="str">
            <v/>
          </cell>
          <cell r="W202" t="str">
            <v/>
          </cell>
          <cell r="X202">
            <v>0</v>
          </cell>
        </row>
        <row r="203">
          <cell r="M203" t="str">
            <v>T198</v>
          </cell>
          <cell r="N203" t="str">
            <v>Stowe</v>
          </cell>
          <cell r="O203" t="str">
            <v>T198</v>
          </cell>
          <cell r="P203" t="str">
            <v>Stowe</v>
          </cell>
          <cell r="Q203" t="str">
            <v>T198T198</v>
          </cell>
          <cell r="R203" t="str">
            <v>Lamoille</v>
          </cell>
          <cell r="S203">
            <v>26</v>
          </cell>
          <cell r="T203" t="str">
            <v>Lamoille South</v>
          </cell>
          <cell r="U203" t="str">
            <v>T198T198</v>
          </cell>
          <cell r="V203" t="str">
            <v/>
          </cell>
          <cell r="W203" t="str">
            <v/>
          </cell>
          <cell r="X203">
            <v>0</v>
          </cell>
        </row>
        <row r="204">
          <cell r="M204" t="str">
            <v>T199</v>
          </cell>
          <cell r="N204" t="str">
            <v>Strafford</v>
          </cell>
          <cell r="O204" t="str">
            <v>T199</v>
          </cell>
          <cell r="P204" t="str">
            <v>Strafford</v>
          </cell>
          <cell r="Q204" t="str">
            <v>T199T199</v>
          </cell>
          <cell r="R204" t="str">
            <v>Orange</v>
          </cell>
          <cell r="S204">
            <v>30</v>
          </cell>
          <cell r="T204" t="str">
            <v>Orange - Windsor</v>
          </cell>
          <cell r="U204" t="str">
            <v>T199T199</v>
          </cell>
          <cell r="V204" t="str">
            <v/>
          </cell>
          <cell r="W204" t="str">
            <v/>
          </cell>
          <cell r="X204">
            <v>0</v>
          </cell>
        </row>
        <row r="205">
          <cell r="M205" t="str">
            <v>T200</v>
          </cell>
          <cell r="N205" t="str">
            <v>Stratton</v>
          </cell>
          <cell r="O205" t="str">
            <v>T200</v>
          </cell>
          <cell r="P205" t="str">
            <v>Stratton</v>
          </cell>
          <cell r="Q205" t="str">
            <v>T200T200</v>
          </cell>
          <cell r="R205" t="str">
            <v>Windham</v>
          </cell>
          <cell r="S205">
            <v>46</v>
          </cell>
          <cell r="T205" t="str">
            <v>Windham Central</v>
          </cell>
          <cell r="U205" t="str">
            <v>T200T200</v>
          </cell>
          <cell r="V205" t="str">
            <v/>
          </cell>
          <cell r="W205" t="str">
            <v/>
          </cell>
          <cell r="X205">
            <v>0</v>
          </cell>
        </row>
        <row r="206">
          <cell r="M206" t="str">
            <v>T201</v>
          </cell>
          <cell r="N206" t="str">
            <v>Sudbury</v>
          </cell>
          <cell r="O206" t="str">
            <v>T201</v>
          </cell>
          <cell r="P206" t="str">
            <v>Sudbury</v>
          </cell>
          <cell r="Q206" t="str">
            <v>T201T201</v>
          </cell>
          <cell r="R206" t="str">
            <v>Rutland</v>
          </cell>
          <cell r="S206">
            <v>36</v>
          </cell>
          <cell r="T206" t="str">
            <v>Rutland Northeast</v>
          </cell>
          <cell r="U206" t="str">
            <v>T201T201</v>
          </cell>
          <cell r="V206" t="str">
            <v>U008T201</v>
          </cell>
          <cell r="W206" t="str">
            <v/>
          </cell>
          <cell r="X206">
            <v>0</v>
          </cell>
        </row>
        <row r="207">
          <cell r="M207" t="str">
            <v>T202</v>
          </cell>
          <cell r="N207" t="str">
            <v>Sunderland</v>
          </cell>
          <cell r="O207" t="str">
            <v>T202</v>
          </cell>
          <cell r="P207" t="str">
            <v>Sunderland</v>
          </cell>
          <cell r="Q207" t="str">
            <v>T202T202</v>
          </cell>
          <cell r="R207" t="str">
            <v>Bennington</v>
          </cell>
          <cell r="S207">
            <v>6</v>
          </cell>
          <cell r="T207" t="str">
            <v>Bennington - Rutland</v>
          </cell>
          <cell r="U207" t="str">
            <v>T202T202</v>
          </cell>
          <cell r="V207" t="str">
            <v/>
          </cell>
          <cell r="W207" t="str">
            <v/>
          </cell>
          <cell r="X207">
            <v>0</v>
          </cell>
        </row>
        <row r="208">
          <cell r="M208" t="str">
            <v>T203</v>
          </cell>
          <cell r="N208" t="str">
            <v>Sutton</v>
          </cell>
          <cell r="O208" t="str">
            <v>T203</v>
          </cell>
          <cell r="P208" t="str">
            <v>Sutton</v>
          </cell>
          <cell r="Q208" t="str">
            <v>T203T203</v>
          </cell>
          <cell r="R208" t="str">
            <v>Caledonia</v>
          </cell>
          <cell r="S208">
            <v>8</v>
          </cell>
          <cell r="T208" t="str">
            <v>Caledonia North</v>
          </cell>
          <cell r="U208" t="str">
            <v>T203T203</v>
          </cell>
          <cell r="V208" t="str">
            <v/>
          </cell>
          <cell r="W208" t="str">
            <v/>
          </cell>
          <cell r="X208">
            <v>0</v>
          </cell>
        </row>
        <row r="209">
          <cell r="M209" t="str">
            <v>T204</v>
          </cell>
          <cell r="N209" t="str">
            <v>Swanton</v>
          </cell>
          <cell r="O209" t="str">
            <v>T204</v>
          </cell>
          <cell r="P209" t="str">
            <v>Swanton</v>
          </cell>
          <cell r="Q209" t="str">
            <v>T204T204</v>
          </cell>
          <cell r="R209" t="str">
            <v>Franklin</v>
          </cell>
          <cell r="S209">
            <v>21</v>
          </cell>
          <cell r="T209" t="str">
            <v>Franklin Northwest</v>
          </cell>
          <cell r="U209" t="str">
            <v>T204T204</v>
          </cell>
          <cell r="V209" t="str">
            <v>U007T204</v>
          </cell>
          <cell r="W209" t="str">
            <v/>
          </cell>
          <cell r="X209">
            <v>0</v>
          </cell>
        </row>
        <row r="210">
          <cell r="M210" t="str">
            <v>T205</v>
          </cell>
          <cell r="N210" t="str">
            <v>Thetford</v>
          </cell>
          <cell r="O210" t="str">
            <v>T205</v>
          </cell>
          <cell r="P210" t="str">
            <v>Thetford</v>
          </cell>
          <cell r="Q210" t="str">
            <v>T205T205</v>
          </cell>
          <cell r="R210" t="str">
            <v>Orange</v>
          </cell>
          <cell r="S210">
            <v>27</v>
          </cell>
          <cell r="T210" t="str">
            <v>Orange East</v>
          </cell>
          <cell r="U210" t="str">
            <v>T205T205</v>
          </cell>
          <cell r="V210" t="str">
            <v/>
          </cell>
          <cell r="W210" t="str">
            <v/>
          </cell>
          <cell r="X210">
            <v>0</v>
          </cell>
        </row>
        <row r="211">
          <cell r="M211" t="str">
            <v>T206</v>
          </cell>
          <cell r="N211" t="str">
            <v>Tinmouth</v>
          </cell>
          <cell r="O211" t="str">
            <v>T206</v>
          </cell>
          <cell r="P211" t="str">
            <v>Tinmouth</v>
          </cell>
          <cell r="Q211" t="str">
            <v>T206T206</v>
          </cell>
          <cell r="R211" t="str">
            <v>Rutland</v>
          </cell>
          <cell r="S211">
            <v>38</v>
          </cell>
          <cell r="T211" t="str">
            <v>Rutland Southwest</v>
          </cell>
          <cell r="U211" t="str">
            <v>T206T206</v>
          </cell>
          <cell r="V211" t="str">
            <v/>
          </cell>
          <cell r="W211" t="str">
            <v/>
          </cell>
          <cell r="X211">
            <v>0</v>
          </cell>
        </row>
        <row r="212">
          <cell r="M212" t="str">
            <v>T207</v>
          </cell>
          <cell r="N212" t="str">
            <v>Topsham</v>
          </cell>
          <cell r="O212" t="str">
            <v>T207</v>
          </cell>
          <cell r="P212" t="str">
            <v>Topsham</v>
          </cell>
          <cell r="Q212" t="str">
            <v>T207T207</v>
          </cell>
          <cell r="R212" t="str">
            <v>Orange</v>
          </cell>
          <cell r="S212">
            <v>27</v>
          </cell>
          <cell r="T212" t="str">
            <v>Orange East</v>
          </cell>
          <cell r="U212" t="str">
            <v>T207T207</v>
          </cell>
          <cell r="V212" t="str">
            <v>U036T207</v>
          </cell>
          <cell r="W212" t="str">
            <v/>
          </cell>
          <cell r="X212">
            <v>0</v>
          </cell>
        </row>
        <row r="213">
          <cell r="M213" t="str">
            <v>T208</v>
          </cell>
          <cell r="N213" t="str">
            <v>Townshend</v>
          </cell>
          <cell r="O213" t="str">
            <v>T208</v>
          </cell>
          <cell r="P213" t="str">
            <v>Townshend</v>
          </cell>
          <cell r="Q213" t="str">
            <v>T208T208</v>
          </cell>
          <cell r="R213" t="str">
            <v>Windham</v>
          </cell>
          <cell r="S213">
            <v>46</v>
          </cell>
          <cell r="T213" t="str">
            <v>Windham Central</v>
          </cell>
          <cell r="U213" t="str">
            <v>T208T208</v>
          </cell>
          <cell r="V213" t="str">
            <v>U034T208</v>
          </cell>
          <cell r="W213" t="str">
            <v/>
          </cell>
          <cell r="X213">
            <v>0</v>
          </cell>
        </row>
        <row r="214">
          <cell r="M214" t="str">
            <v>T209</v>
          </cell>
          <cell r="N214" t="str">
            <v>Troy</v>
          </cell>
          <cell r="O214" t="str">
            <v>T209</v>
          </cell>
          <cell r="P214" t="str">
            <v>Troy</v>
          </cell>
          <cell r="Q214" t="str">
            <v>T209T209</v>
          </cell>
          <cell r="R214" t="str">
            <v>Orleans</v>
          </cell>
          <cell r="S214">
            <v>31</v>
          </cell>
          <cell r="T214" t="str">
            <v>Orleans-Essex North</v>
          </cell>
          <cell r="U214" t="str">
            <v>T209T209</v>
          </cell>
          <cell r="V214" t="str">
            <v>U022BT209</v>
          </cell>
          <cell r="W214" t="str">
            <v/>
          </cell>
          <cell r="X214">
            <v>0</v>
          </cell>
        </row>
        <row r="215">
          <cell r="M215" t="str">
            <v>T210</v>
          </cell>
          <cell r="N215" t="str">
            <v>Tunbridge</v>
          </cell>
          <cell r="O215" t="str">
            <v>T210</v>
          </cell>
          <cell r="P215" t="str">
            <v>Tunbridge</v>
          </cell>
          <cell r="Q215" t="str">
            <v>T210T210</v>
          </cell>
          <cell r="R215" t="str">
            <v>Orange</v>
          </cell>
          <cell r="S215">
            <v>30</v>
          </cell>
          <cell r="T215" t="str">
            <v>Orange - Windsor</v>
          </cell>
          <cell r="U215" t="str">
            <v>T210T210</v>
          </cell>
          <cell r="V215" t="str">
            <v/>
          </cell>
          <cell r="W215" t="str">
            <v/>
          </cell>
          <cell r="X215">
            <v>0</v>
          </cell>
        </row>
        <row r="216">
          <cell r="M216" t="str">
            <v>T211</v>
          </cell>
          <cell r="N216" t="str">
            <v>Underhill ID</v>
          </cell>
          <cell r="O216" t="str">
            <v>T211</v>
          </cell>
          <cell r="P216" t="str">
            <v>Underhill Id</v>
          </cell>
          <cell r="Q216" t="str">
            <v>T211T211</v>
          </cell>
          <cell r="R216" t="str">
            <v>Chittenden</v>
          </cell>
          <cell r="S216">
            <v>12</v>
          </cell>
          <cell r="T216" t="str">
            <v>Chittenden East</v>
          </cell>
          <cell r="U216" t="str">
            <v>T211T211</v>
          </cell>
          <cell r="V216" t="str">
            <v>U017T211</v>
          </cell>
          <cell r="W216" t="str">
            <v/>
          </cell>
          <cell r="X216">
            <v>0</v>
          </cell>
        </row>
        <row r="217">
          <cell r="M217" t="str">
            <v>T212</v>
          </cell>
          <cell r="N217" t="str">
            <v>Underhill Town</v>
          </cell>
          <cell r="O217" t="str">
            <v>T212</v>
          </cell>
          <cell r="P217" t="str">
            <v>Underhill Town</v>
          </cell>
          <cell r="Q217" t="str">
            <v>T212T212</v>
          </cell>
          <cell r="R217" t="str">
            <v>Chittenden</v>
          </cell>
          <cell r="S217">
            <v>12</v>
          </cell>
          <cell r="T217" t="str">
            <v>Chittenden East</v>
          </cell>
          <cell r="U217" t="str">
            <v>T212T212</v>
          </cell>
          <cell r="V217" t="str">
            <v>U017T212</v>
          </cell>
          <cell r="W217" t="str">
            <v/>
          </cell>
          <cell r="X217">
            <v>0</v>
          </cell>
        </row>
        <row r="218">
          <cell r="M218" t="str">
            <v>T213</v>
          </cell>
          <cell r="N218" t="str">
            <v>Vergennes ID</v>
          </cell>
          <cell r="O218" t="str">
            <v>T213</v>
          </cell>
          <cell r="P218" t="str">
            <v>Vergennes Id</v>
          </cell>
          <cell r="Q218" t="str">
            <v>T213T213</v>
          </cell>
          <cell r="R218" t="str">
            <v>Addison</v>
          </cell>
          <cell r="S218">
            <v>2</v>
          </cell>
          <cell r="T218" t="str">
            <v>Addison Northwest</v>
          </cell>
          <cell r="U218" t="str">
            <v>T213T213</v>
          </cell>
          <cell r="V218" t="str">
            <v>U005T213</v>
          </cell>
          <cell r="W218" t="str">
            <v>U044T213</v>
          </cell>
          <cell r="X218">
            <v>1</v>
          </cell>
        </row>
        <row r="219">
          <cell r="M219" t="str">
            <v>T214</v>
          </cell>
          <cell r="N219" t="str">
            <v>Vernon</v>
          </cell>
          <cell r="O219" t="str">
            <v>T214</v>
          </cell>
          <cell r="P219" t="str">
            <v>Vernon</v>
          </cell>
          <cell r="Q219" t="str">
            <v>T214T214</v>
          </cell>
          <cell r="R219" t="str">
            <v>Windham</v>
          </cell>
          <cell r="S219">
            <v>48</v>
          </cell>
          <cell r="T219" t="str">
            <v>Windham Southeast</v>
          </cell>
          <cell r="U219" t="str">
            <v>T214T214</v>
          </cell>
          <cell r="V219" t="str">
            <v>U006T214</v>
          </cell>
          <cell r="W219" t="str">
            <v/>
          </cell>
          <cell r="X219">
            <v>0</v>
          </cell>
        </row>
        <row r="220">
          <cell r="M220" t="str">
            <v>T215</v>
          </cell>
          <cell r="N220" t="str">
            <v>Vershire</v>
          </cell>
          <cell r="O220" t="str">
            <v>T215</v>
          </cell>
          <cell r="P220" t="str">
            <v>Vershire</v>
          </cell>
          <cell r="Q220" t="str">
            <v>T215T215</v>
          </cell>
          <cell r="R220" t="str">
            <v>Orange</v>
          </cell>
          <cell r="S220">
            <v>62</v>
          </cell>
          <cell r="T220" t="str">
            <v>Rivendell</v>
          </cell>
          <cell r="U220" t="str">
            <v>T215T215</v>
          </cell>
          <cell r="V220" t="str">
            <v>U146T215</v>
          </cell>
          <cell r="W220" t="str">
            <v/>
          </cell>
          <cell r="X220">
            <v>0</v>
          </cell>
        </row>
        <row r="221">
          <cell r="M221" t="str">
            <v>T216</v>
          </cell>
          <cell r="N221" t="str">
            <v>Victory</v>
          </cell>
          <cell r="O221" t="str">
            <v>T216</v>
          </cell>
          <cell r="P221" t="str">
            <v>Victory</v>
          </cell>
          <cell r="Q221" t="str">
            <v>T216T216</v>
          </cell>
          <cell r="R221" t="str">
            <v>Essex</v>
          </cell>
          <cell r="S221">
            <v>18</v>
          </cell>
          <cell r="T221" t="str">
            <v>Essex - Caledonia</v>
          </cell>
          <cell r="U221" t="str">
            <v>T216T216</v>
          </cell>
          <cell r="V221" t="str">
            <v/>
          </cell>
          <cell r="W221" t="str">
            <v/>
          </cell>
          <cell r="X221">
            <v>0</v>
          </cell>
        </row>
        <row r="222">
          <cell r="M222" t="str">
            <v>T217</v>
          </cell>
          <cell r="N222" t="str">
            <v>Waitsfield</v>
          </cell>
          <cell r="O222" t="str">
            <v>T217</v>
          </cell>
          <cell r="P222" t="str">
            <v>Waitsfield</v>
          </cell>
          <cell r="Q222" t="str">
            <v>T217T217</v>
          </cell>
          <cell r="R222" t="str">
            <v>Washington</v>
          </cell>
          <cell r="S222">
            <v>42</v>
          </cell>
          <cell r="T222" t="str">
            <v>Washington West</v>
          </cell>
          <cell r="U222" t="str">
            <v>T217T217</v>
          </cell>
          <cell r="V222" t="str">
            <v>U019T217</v>
          </cell>
          <cell r="W222" t="str">
            <v/>
          </cell>
          <cell r="X222">
            <v>0</v>
          </cell>
        </row>
        <row r="223">
          <cell r="M223" t="str">
            <v>T218</v>
          </cell>
          <cell r="N223" t="str">
            <v>Walden</v>
          </cell>
          <cell r="O223" t="str">
            <v>T218</v>
          </cell>
          <cell r="P223" t="str">
            <v>Walden</v>
          </cell>
          <cell r="Q223" t="str">
            <v>T218T218</v>
          </cell>
          <cell r="R223" t="str">
            <v>Caledonia</v>
          </cell>
          <cell r="S223">
            <v>9</v>
          </cell>
          <cell r="T223" t="str">
            <v>Caledonia Central</v>
          </cell>
          <cell r="U223" t="str">
            <v>T218T218</v>
          </cell>
          <cell r="V223" t="str">
            <v/>
          </cell>
          <cell r="W223" t="str">
            <v/>
          </cell>
          <cell r="X223">
            <v>0</v>
          </cell>
        </row>
        <row r="224">
          <cell r="M224" t="str">
            <v>T219</v>
          </cell>
          <cell r="N224" t="str">
            <v>Wallingford</v>
          </cell>
          <cell r="O224" t="str">
            <v>T219</v>
          </cell>
          <cell r="P224" t="str">
            <v>Wallingford</v>
          </cell>
          <cell r="Q224" t="str">
            <v>T219T219</v>
          </cell>
          <cell r="R224" t="str">
            <v>Rutland</v>
          </cell>
          <cell r="S224">
            <v>33</v>
          </cell>
          <cell r="T224" t="str">
            <v>Rutland South</v>
          </cell>
          <cell r="U224" t="str">
            <v>T219T219</v>
          </cell>
          <cell r="V224" t="str">
            <v>U040T219</v>
          </cell>
          <cell r="W224" t="str">
            <v/>
          </cell>
          <cell r="X224">
            <v>0</v>
          </cell>
        </row>
        <row r="225">
          <cell r="M225" t="str">
            <v>T220</v>
          </cell>
          <cell r="N225" t="str">
            <v>Waltham</v>
          </cell>
          <cell r="O225" t="str">
            <v>T220</v>
          </cell>
          <cell r="P225" t="str">
            <v>Waltham</v>
          </cell>
          <cell r="Q225" t="str">
            <v>T220T220</v>
          </cell>
          <cell r="R225" t="str">
            <v>Addison</v>
          </cell>
          <cell r="S225">
            <v>2</v>
          </cell>
          <cell r="T225" t="str">
            <v>Addison Northwest</v>
          </cell>
          <cell r="U225" t="str">
            <v>T220T220</v>
          </cell>
          <cell r="V225" t="str">
            <v>U005T220</v>
          </cell>
          <cell r="W225" t="str">
            <v>U044T220</v>
          </cell>
          <cell r="X225">
            <v>1</v>
          </cell>
        </row>
        <row r="226">
          <cell r="M226" t="str">
            <v>T221</v>
          </cell>
          <cell r="N226" t="str">
            <v>Wardsboro</v>
          </cell>
          <cell r="O226" t="str">
            <v>T221</v>
          </cell>
          <cell r="P226" t="str">
            <v>Wardsboro</v>
          </cell>
          <cell r="Q226" t="str">
            <v>T221T221</v>
          </cell>
          <cell r="R226" t="str">
            <v>Windham</v>
          </cell>
          <cell r="S226">
            <v>46</v>
          </cell>
          <cell r="T226" t="str">
            <v>Windham Central</v>
          </cell>
          <cell r="U226" t="str">
            <v>T221T221</v>
          </cell>
          <cell r="V226" t="str">
            <v/>
          </cell>
          <cell r="W226" t="str">
            <v/>
          </cell>
          <cell r="X226">
            <v>0</v>
          </cell>
        </row>
        <row r="227">
          <cell r="M227" t="str">
            <v>T222</v>
          </cell>
          <cell r="N227" t="str">
            <v>Warren</v>
          </cell>
          <cell r="O227" t="str">
            <v>T222</v>
          </cell>
          <cell r="P227" t="str">
            <v>Warren</v>
          </cell>
          <cell r="Q227" t="str">
            <v>T222T222</v>
          </cell>
          <cell r="R227" t="str">
            <v>Washington</v>
          </cell>
          <cell r="S227">
            <v>42</v>
          </cell>
          <cell r="T227" t="str">
            <v>Washington West</v>
          </cell>
          <cell r="U227" t="str">
            <v>T222T222</v>
          </cell>
          <cell r="V227" t="str">
            <v>U019T222</v>
          </cell>
          <cell r="W227" t="str">
            <v/>
          </cell>
          <cell r="X227">
            <v>0</v>
          </cell>
        </row>
        <row r="228">
          <cell r="M228" t="str">
            <v>T223</v>
          </cell>
          <cell r="N228" t="str">
            <v>Washington</v>
          </cell>
          <cell r="O228" t="str">
            <v>T223</v>
          </cell>
          <cell r="P228" t="str">
            <v>Washington</v>
          </cell>
          <cell r="Q228" t="str">
            <v>T223T223</v>
          </cell>
          <cell r="R228" t="str">
            <v>Orange</v>
          </cell>
          <cell r="S228">
            <v>29</v>
          </cell>
          <cell r="T228" t="str">
            <v>Orange North</v>
          </cell>
          <cell r="U228" t="str">
            <v>T223T223</v>
          </cell>
          <cell r="V228" t="str">
            <v/>
          </cell>
          <cell r="W228" t="str">
            <v/>
          </cell>
          <cell r="X228">
            <v>0</v>
          </cell>
        </row>
        <row r="229">
          <cell r="M229" t="str">
            <v>T224</v>
          </cell>
          <cell r="N229" t="str">
            <v>Waterbury</v>
          </cell>
          <cell r="O229" t="str">
            <v>T224</v>
          </cell>
          <cell r="P229" t="str">
            <v>Waterbury</v>
          </cell>
          <cell r="Q229" t="str">
            <v>T224T224</v>
          </cell>
          <cell r="R229" t="str">
            <v>Washington</v>
          </cell>
          <cell r="S229">
            <v>42</v>
          </cell>
          <cell r="T229" t="str">
            <v>Washington West</v>
          </cell>
          <cell r="U229" t="str">
            <v>T224T224</v>
          </cell>
          <cell r="V229" t="str">
            <v>U019T224</v>
          </cell>
          <cell r="W229" t="str">
            <v>U045T224</v>
          </cell>
          <cell r="X229">
            <v>1</v>
          </cell>
        </row>
        <row r="230">
          <cell r="M230" t="str">
            <v>T225</v>
          </cell>
          <cell r="N230" t="str">
            <v>Waterford</v>
          </cell>
          <cell r="O230" t="str">
            <v>T225</v>
          </cell>
          <cell r="P230" t="str">
            <v>Waterford</v>
          </cell>
          <cell r="Q230" t="str">
            <v>T225T225</v>
          </cell>
          <cell r="R230" t="str">
            <v>Caledonia</v>
          </cell>
          <cell r="S230">
            <v>18</v>
          </cell>
          <cell r="T230" t="str">
            <v>Essex - Caledonia</v>
          </cell>
          <cell r="U230" t="str">
            <v>T225T225</v>
          </cell>
          <cell r="V230" t="str">
            <v/>
          </cell>
          <cell r="W230" t="str">
            <v/>
          </cell>
          <cell r="X230">
            <v>0</v>
          </cell>
        </row>
        <row r="231">
          <cell r="M231" t="str">
            <v>T226</v>
          </cell>
          <cell r="N231" t="str">
            <v>Waterville</v>
          </cell>
          <cell r="O231" t="str">
            <v>T226</v>
          </cell>
          <cell r="P231" t="str">
            <v>Waterville</v>
          </cell>
          <cell r="Q231" t="str">
            <v>T226T226</v>
          </cell>
          <cell r="R231" t="str">
            <v>Lamoille</v>
          </cell>
          <cell r="S231">
            <v>25</v>
          </cell>
          <cell r="T231" t="str">
            <v>Lamoille North</v>
          </cell>
          <cell r="U231" t="str">
            <v>T226T226</v>
          </cell>
          <cell r="V231" t="str">
            <v>U018T226</v>
          </cell>
          <cell r="W231" t="str">
            <v/>
          </cell>
          <cell r="X231">
            <v>0</v>
          </cell>
        </row>
        <row r="232">
          <cell r="M232" t="str">
            <v>T227</v>
          </cell>
          <cell r="N232" t="str">
            <v>Weathersfield</v>
          </cell>
          <cell r="O232" t="str">
            <v>T227</v>
          </cell>
          <cell r="P232" t="str">
            <v>Weathersfield</v>
          </cell>
          <cell r="Q232" t="str">
            <v>T227T227</v>
          </cell>
          <cell r="R232" t="str">
            <v>Windsor</v>
          </cell>
          <cell r="S232">
            <v>52</v>
          </cell>
          <cell r="T232" t="str">
            <v>Windsor Southeast</v>
          </cell>
          <cell r="U232" t="str">
            <v>T227T227</v>
          </cell>
          <cell r="V232" t="str">
            <v/>
          </cell>
          <cell r="W232" t="str">
            <v/>
          </cell>
          <cell r="X232">
            <v>0</v>
          </cell>
        </row>
        <row r="233">
          <cell r="M233" t="str">
            <v>T228</v>
          </cell>
          <cell r="N233" t="str">
            <v>Wells</v>
          </cell>
          <cell r="O233" t="str">
            <v>T228</v>
          </cell>
          <cell r="P233" t="str">
            <v>Wells</v>
          </cell>
          <cell r="Q233" t="str">
            <v>T228T228</v>
          </cell>
          <cell r="R233" t="str">
            <v>Rutland</v>
          </cell>
          <cell r="S233">
            <v>38</v>
          </cell>
          <cell r="T233" t="str">
            <v>Rutland Southwest</v>
          </cell>
          <cell r="U233" t="str">
            <v>T228T228</v>
          </cell>
          <cell r="V233" t="str">
            <v/>
          </cell>
          <cell r="W233" t="str">
            <v/>
          </cell>
          <cell r="X233">
            <v>0</v>
          </cell>
        </row>
        <row r="234">
          <cell r="M234" t="str">
            <v>T229</v>
          </cell>
          <cell r="N234" t="str">
            <v>Wells River</v>
          </cell>
          <cell r="O234" t="str">
            <v>T229</v>
          </cell>
          <cell r="P234" t="str">
            <v>Wells River</v>
          </cell>
          <cell r="Q234" t="str">
            <v>T229T229</v>
          </cell>
          <cell r="R234" t="str">
            <v>Orange</v>
          </cell>
          <cell r="S234">
            <v>57</v>
          </cell>
          <cell r="T234" t="str">
            <v>Blue Mountain Union</v>
          </cell>
          <cell r="U234" t="str">
            <v>T229T229</v>
          </cell>
          <cell r="V234" t="str">
            <v>U021T229</v>
          </cell>
          <cell r="W234" t="str">
            <v/>
          </cell>
          <cell r="X234">
            <v>0</v>
          </cell>
        </row>
        <row r="235">
          <cell r="M235" t="str">
            <v>T230</v>
          </cell>
          <cell r="N235" t="str">
            <v>West Fairlee</v>
          </cell>
          <cell r="O235" t="str">
            <v>T230</v>
          </cell>
          <cell r="P235" t="str">
            <v>West Fairlee</v>
          </cell>
          <cell r="Q235" t="str">
            <v>T230T230</v>
          </cell>
          <cell r="R235" t="str">
            <v>Orange</v>
          </cell>
          <cell r="S235">
            <v>62</v>
          </cell>
          <cell r="T235" t="str">
            <v>Rivendell</v>
          </cell>
          <cell r="U235" t="str">
            <v>T230T230</v>
          </cell>
          <cell r="V235" t="str">
            <v>U146T230</v>
          </cell>
          <cell r="W235" t="str">
            <v/>
          </cell>
          <cell r="X235">
            <v>0</v>
          </cell>
        </row>
        <row r="236">
          <cell r="M236" t="str">
            <v>T231</v>
          </cell>
          <cell r="N236" t="str">
            <v>Westfield</v>
          </cell>
          <cell r="O236" t="str">
            <v>T231</v>
          </cell>
          <cell r="P236" t="str">
            <v>Westfield</v>
          </cell>
          <cell r="Q236" t="str">
            <v>T231T231</v>
          </cell>
          <cell r="R236" t="str">
            <v>Orleans</v>
          </cell>
          <cell r="S236">
            <v>31</v>
          </cell>
          <cell r="T236" t="str">
            <v>Orleans-Essex North</v>
          </cell>
          <cell r="U236" t="str">
            <v>T231T231</v>
          </cell>
          <cell r="V236" t="str">
            <v>U022BT231</v>
          </cell>
          <cell r="W236" t="str">
            <v/>
          </cell>
          <cell r="X236">
            <v>0</v>
          </cell>
        </row>
        <row r="237">
          <cell r="M237" t="str">
            <v>T232</v>
          </cell>
          <cell r="N237" t="str">
            <v>Westford</v>
          </cell>
          <cell r="O237" t="str">
            <v>T232</v>
          </cell>
          <cell r="P237" t="str">
            <v>Westford</v>
          </cell>
          <cell r="Q237" t="str">
            <v>T232T232</v>
          </cell>
          <cell r="R237" t="str">
            <v>Chittenden</v>
          </cell>
          <cell r="S237">
            <v>13</v>
          </cell>
          <cell r="T237" t="str">
            <v>Chittenden Central</v>
          </cell>
          <cell r="U237" t="str">
            <v>T232T232</v>
          </cell>
          <cell r="V237" t="str">
            <v/>
          </cell>
          <cell r="W237" t="str">
            <v/>
          </cell>
          <cell r="X237">
            <v>0</v>
          </cell>
        </row>
        <row r="238">
          <cell r="M238" t="str">
            <v>T233</v>
          </cell>
          <cell r="N238" t="str">
            <v>West Haven</v>
          </cell>
          <cell r="O238" t="str">
            <v>T233</v>
          </cell>
          <cell r="P238" t="str">
            <v>West Haven</v>
          </cell>
          <cell r="Q238" t="str">
            <v>T233T233</v>
          </cell>
          <cell r="R238" t="str">
            <v>Rutland</v>
          </cell>
          <cell r="S238">
            <v>4</v>
          </cell>
          <cell r="T238" t="str">
            <v>Addison - Rutland</v>
          </cell>
          <cell r="U238" t="str">
            <v>T233T233</v>
          </cell>
          <cell r="V238" t="str">
            <v>U016T233</v>
          </cell>
          <cell r="W238" t="str">
            <v/>
          </cell>
          <cell r="X238">
            <v>0</v>
          </cell>
        </row>
        <row r="239">
          <cell r="M239" t="str">
            <v>T234</v>
          </cell>
          <cell r="N239" t="str">
            <v>Westminster</v>
          </cell>
          <cell r="O239" t="str">
            <v>T234</v>
          </cell>
          <cell r="P239" t="str">
            <v>Westminster</v>
          </cell>
          <cell r="Q239" t="str">
            <v>T234T234</v>
          </cell>
          <cell r="R239" t="str">
            <v>Windham</v>
          </cell>
          <cell r="S239">
            <v>47</v>
          </cell>
          <cell r="T239" t="str">
            <v>Windham Northeast</v>
          </cell>
          <cell r="U239" t="str">
            <v>T234T234</v>
          </cell>
          <cell r="V239" t="str">
            <v>U027T234</v>
          </cell>
          <cell r="W239" t="str">
            <v/>
          </cell>
          <cell r="X239">
            <v>0</v>
          </cell>
        </row>
        <row r="240">
          <cell r="M240" t="str">
            <v>T235</v>
          </cell>
          <cell r="N240" t="str">
            <v>Westmore</v>
          </cell>
          <cell r="O240" t="str">
            <v>T235</v>
          </cell>
          <cell r="P240" t="str">
            <v>Westmore</v>
          </cell>
          <cell r="Q240" t="str">
            <v>T235T235</v>
          </cell>
          <cell r="R240" t="str">
            <v>Orleans</v>
          </cell>
          <cell r="S240">
            <v>34</v>
          </cell>
          <cell r="T240" t="str">
            <v>Orleans Central</v>
          </cell>
          <cell r="U240" t="str">
            <v>T235T235</v>
          </cell>
          <cell r="V240" t="str">
            <v>U024T235</v>
          </cell>
          <cell r="W240" t="str">
            <v/>
          </cell>
          <cell r="X240">
            <v>0</v>
          </cell>
        </row>
        <row r="241">
          <cell r="M241" t="str">
            <v>T236</v>
          </cell>
          <cell r="N241" t="str">
            <v>Weston</v>
          </cell>
          <cell r="O241" t="str">
            <v>T236</v>
          </cell>
          <cell r="P241" t="str">
            <v>Weston</v>
          </cell>
          <cell r="Q241" t="str">
            <v>T236T236</v>
          </cell>
          <cell r="R241" t="str">
            <v>Windsor</v>
          </cell>
          <cell r="S241">
            <v>53</v>
          </cell>
          <cell r="T241" t="str">
            <v>Windsor Southwest</v>
          </cell>
          <cell r="U241" t="str">
            <v>T236T236</v>
          </cell>
          <cell r="V241" t="str">
            <v>U020T236</v>
          </cell>
          <cell r="W241" t="str">
            <v/>
          </cell>
          <cell r="X241">
            <v>0</v>
          </cell>
        </row>
        <row r="242">
          <cell r="M242" t="str">
            <v>T237</v>
          </cell>
          <cell r="N242" t="str">
            <v>West Rutland</v>
          </cell>
          <cell r="O242" t="str">
            <v>T237</v>
          </cell>
          <cell r="P242" t="str">
            <v>West Rutland</v>
          </cell>
          <cell r="Q242" t="str">
            <v>T237T237</v>
          </cell>
          <cell r="R242" t="str">
            <v>Rutland</v>
          </cell>
          <cell r="S242">
            <v>37</v>
          </cell>
          <cell r="T242" t="str">
            <v>Rutland Central</v>
          </cell>
          <cell r="U242" t="str">
            <v>T237T237</v>
          </cell>
          <cell r="V242" t="str">
            <v/>
          </cell>
          <cell r="W242" t="str">
            <v/>
          </cell>
          <cell r="X242">
            <v>0</v>
          </cell>
        </row>
        <row r="243">
          <cell r="M243" t="str">
            <v>T238</v>
          </cell>
          <cell r="N243" t="str">
            <v>West Windsor</v>
          </cell>
          <cell r="O243" t="str">
            <v>T238</v>
          </cell>
          <cell r="P243" t="str">
            <v>West Windsor</v>
          </cell>
          <cell r="Q243" t="str">
            <v>T238T238</v>
          </cell>
          <cell r="R243" t="str">
            <v>Windsor</v>
          </cell>
          <cell r="S243">
            <v>52</v>
          </cell>
          <cell r="T243" t="str">
            <v>Windsor Southeast</v>
          </cell>
          <cell r="U243" t="str">
            <v>T238T238</v>
          </cell>
          <cell r="V243" t="str">
            <v/>
          </cell>
          <cell r="W243" t="str">
            <v/>
          </cell>
          <cell r="X243">
            <v>0</v>
          </cell>
        </row>
        <row r="244">
          <cell r="M244" t="str">
            <v>T239</v>
          </cell>
          <cell r="N244" t="str">
            <v>Weybridge</v>
          </cell>
          <cell r="O244" t="str">
            <v>T239</v>
          </cell>
          <cell r="P244" t="str">
            <v>Weybridge</v>
          </cell>
          <cell r="Q244" t="str">
            <v>T239T239</v>
          </cell>
          <cell r="R244" t="str">
            <v>Addison</v>
          </cell>
          <cell r="S244">
            <v>3</v>
          </cell>
          <cell r="T244" t="str">
            <v>Addison Central</v>
          </cell>
          <cell r="U244" t="str">
            <v>T239T239</v>
          </cell>
          <cell r="V244" t="str">
            <v>U003T239</v>
          </cell>
          <cell r="W244" t="str">
            <v/>
          </cell>
          <cell r="X244">
            <v>0</v>
          </cell>
        </row>
        <row r="245">
          <cell r="M245" t="str">
            <v>T240</v>
          </cell>
          <cell r="N245" t="str">
            <v>Wheelock</v>
          </cell>
          <cell r="O245" t="str">
            <v>T240</v>
          </cell>
          <cell r="P245" t="str">
            <v>Wheelock</v>
          </cell>
          <cell r="Q245" t="str">
            <v>T240T240</v>
          </cell>
          <cell r="R245" t="str">
            <v>Caledonia</v>
          </cell>
          <cell r="S245">
            <v>8</v>
          </cell>
          <cell r="T245" t="str">
            <v>Caledonia North</v>
          </cell>
          <cell r="U245" t="str">
            <v>T240T240</v>
          </cell>
          <cell r="V245" t="str">
            <v>U037T240</v>
          </cell>
          <cell r="W245" t="str">
            <v/>
          </cell>
          <cell r="X245">
            <v>0</v>
          </cell>
        </row>
        <row r="246">
          <cell r="M246" t="str">
            <v>T241</v>
          </cell>
          <cell r="N246" t="str">
            <v>Whiting</v>
          </cell>
          <cell r="O246" t="str">
            <v>T241</v>
          </cell>
          <cell r="P246" t="str">
            <v>Whiting</v>
          </cell>
          <cell r="Q246" t="str">
            <v>T241T241</v>
          </cell>
          <cell r="R246" t="str">
            <v>Addison</v>
          </cell>
          <cell r="S246">
            <v>36</v>
          </cell>
          <cell r="T246" t="str">
            <v>Rutland Northeast</v>
          </cell>
          <cell r="U246" t="str">
            <v>T241T241</v>
          </cell>
          <cell r="V246" t="str">
            <v>U008T241</v>
          </cell>
          <cell r="W246" t="str">
            <v/>
          </cell>
          <cell r="X246">
            <v>0</v>
          </cell>
        </row>
        <row r="247">
          <cell r="M247" t="str">
            <v>T242</v>
          </cell>
          <cell r="N247" t="str">
            <v>Whitingham</v>
          </cell>
          <cell r="O247" t="str">
            <v>T242</v>
          </cell>
          <cell r="P247" t="str">
            <v>Whitingham</v>
          </cell>
          <cell r="Q247" t="str">
            <v>T242T242</v>
          </cell>
          <cell r="R247" t="str">
            <v>Windham</v>
          </cell>
          <cell r="S247">
            <v>49</v>
          </cell>
          <cell r="T247" t="str">
            <v>Windham Southwest</v>
          </cell>
          <cell r="U247" t="str">
            <v>T242T242</v>
          </cell>
          <cell r="V247" t="str">
            <v/>
          </cell>
          <cell r="W247" t="str">
            <v/>
          </cell>
          <cell r="X247">
            <v>0</v>
          </cell>
        </row>
        <row r="248">
          <cell r="M248" t="str">
            <v>T243</v>
          </cell>
          <cell r="N248" t="str">
            <v>Williamstown</v>
          </cell>
          <cell r="O248" t="str">
            <v>T243</v>
          </cell>
          <cell r="P248" t="str">
            <v>Williamstown</v>
          </cell>
          <cell r="Q248" t="str">
            <v>T243T243</v>
          </cell>
          <cell r="R248" t="str">
            <v>Orange</v>
          </cell>
          <cell r="S248">
            <v>29</v>
          </cell>
          <cell r="T248" t="str">
            <v>Orange North</v>
          </cell>
          <cell r="U248" t="str">
            <v>T243T243</v>
          </cell>
          <cell r="V248" t="str">
            <v/>
          </cell>
          <cell r="W248" t="str">
            <v/>
          </cell>
          <cell r="X248">
            <v>0</v>
          </cell>
        </row>
        <row r="249">
          <cell r="M249" t="str">
            <v>T244</v>
          </cell>
          <cell r="N249" t="str">
            <v>Williston</v>
          </cell>
          <cell r="O249" t="str">
            <v>T244</v>
          </cell>
          <cell r="P249" t="str">
            <v>Williston</v>
          </cell>
          <cell r="Q249" t="str">
            <v>T244T244</v>
          </cell>
          <cell r="R249" t="str">
            <v>Chittenden</v>
          </cell>
          <cell r="S249">
            <v>14</v>
          </cell>
          <cell r="T249" t="str">
            <v>Chittenden South</v>
          </cell>
          <cell r="U249" t="str">
            <v>T244T244</v>
          </cell>
          <cell r="V249" t="str">
            <v>U015T244</v>
          </cell>
          <cell r="W249" t="str">
            <v/>
          </cell>
          <cell r="X249">
            <v>0</v>
          </cell>
        </row>
        <row r="250">
          <cell r="M250" t="str">
            <v>T245</v>
          </cell>
          <cell r="N250" t="str">
            <v>Wilmington</v>
          </cell>
          <cell r="O250" t="str">
            <v>T245</v>
          </cell>
          <cell r="P250" t="str">
            <v>Wilmington</v>
          </cell>
          <cell r="Q250" t="str">
            <v>T245T245</v>
          </cell>
          <cell r="R250" t="str">
            <v>Windham</v>
          </cell>
          <cell r="S250">
            <v>49</v>
          </cell>
          <cell r="T250" t="str">
            <v>Windham Southwest</v>
          </cell>
          <cell r="U250" t="str">
            <v>T245T245</v>
          </cell>
          <cell r="V250" t="str">
            <v/>
          </cell>
          <cell r="W250" t="str">
            <v/>
          </cell>
          <cell r="X250">
            <v>0</v>
          </cell>
        </row>
        <row r="251">
          <cell r="M251" t="str">
            <v>T246</v>
          </cell>
          <cell r="N251" t="str">
            <v>Windham</v>
          </cell>
          <cell r="O251" t="str">
            <v>T246</v>
          </cell>
          <cell r="P251" t="str">
            <v>Windham</v>
          </cell>
          <cell r="Q251" t="str">
            <v>T246T246</v>
          </cell>
          <cell r="R251" t="str">
            <v>Windham</v>
          </cell>
          <cell r="S251">
            <v>46</v>
          </cell>
          <cell r="T251" t="str">
            <v>Windham Central</v>
          </cell>
          <cell r="U251" t="str">
            <v>T246T246</v>
          </cell>
          <cell r="V251" t="str">
            <v>U034T246</v>
          </cell>
          <cell r="W251" t="str">
            <v/>
          </cell>
          <cell r="X251">
            <v>0</v>
          </cell>
        </row>
        <row r="252">
          <cell r="M252" t="str">
            <v>T247</v>
          </cell>
          <cell r="N252" t="str">
            <v>Windsor</v>
          </cell>
          <cell r="O252" t="str">
            <v>T247</v>
          </cell>
          <cell r="P252" t="str">
            <v>Windsor</v>
          </cell>
          <cell r="Q252" t="str">
            <v>T247T247</v>
          </cell>
          <cell r="R252" t="str">
            <v>Windsor</v>
          </cell>
          <cell r="S252">
            <v>52</v>
          </cell>
          <cell r="T252" t="str">
            <v>Windsor Southeast</v>
          </cell>
          <cell r="U252" t="str">
            <v>T247T247</v>
          </cell>
          <cell r="V252" t="str">
            <v/>
          </cell>
          <cell r="W252" t="str">
            <v/>
          </cell>
          <cell r="X252">
            <v>0</v>
          </cell>
        </row>
        <row r="253">
          <cell r="M253" t="str">
            <v>T248</v>
          </cell>
          <cell r="N253" t="str">
            <v>Winhall</v>
          </cell>
          <cell r="O253" t="str">
            <v>T248</v>
          </cell>
          <cell r="P253" t="str">
            <v>Winhall</v>
          </cell>
          <cell r="Q253" t="str">
            <v>T248T248</v>
          </cell>
          <cell r="R253" t="str">
            <v>Bennington</v>
          </cell>
          <cell r="S253">
            <v>46</v>
          </cell>
          <cell r="T253" t="str">
            <v>Windham Central</v>
          </cell>
          <cell r="U253" t="str">
            <v>T248T248</v>
          </cell>
          <cell r="V253" t="str">
            <v/>
          </cell>
          <cell r="W253" t="str">
            <v/>
          </cell>
          <cell r="X253">
            <v>0</v>
          </cell>
        </row>
        <row r="254">
          <cell r="M254" t="str">
            <v>T249</v>
          </cell>
          <cell r="N254" t="str">
            <v>Winooski ID</v>
          </cell>
          <cell r="O254" t="str">
            <v>T249</v>
          </cell>
          <cell r="P254" t="str">
            <v>Winooski ID</v>
          </cell>
          <cell r="Q254" t="str">
            <v>T249T249</v>
          </cell>
          <cell r="R254" t="str">
            <v>Chittenden</v>
          </cell>
          <cell r="S254">
            <v>17</v>
          </cell>
          <cell r="T254" t="str">
            <v>Winooski</v>
          </cell>
          <cell r="U254" t="str">
            <v>T249T249</v>
          </cell>
          <cell r="V254" t="str">
            <v/>
          </cell>
          <cell r="W254" t="str">
            <v/>
          </cell>
          <cell r="X254">
            <v>0</v>
          </cell>
        </row>
        <row r="255">
          <cell r="M255" t="str">
            <v>T250</v>
          </cell>
          <cell r="N255" t="str">
            <v>Wolcott</v>
          </cell>
          <cell r="O255" t="str">
            <v>T250</v>
          </cell>
          <cell r="P255" t="str">
            <v>Wolcott</v>
          </cell>
          <cell r="Q255" t="str">
            <v>T250T250</v>
          </cell>
          <cell r="R255" t="str">
            <v>Lamoille</v>
          </cell>
          <cell r="S255">
            <v>35</v>
          </cell>
          <cell r="T255" t="str">
            <v>Orleans Southwest</v>
          </cell>
          <cell r="U255" t="str">
            <v>T250T250</v>
          </cell>
          <cell r="V255" t="str">
            <v/>
          </cell>
          <cell r="W255" t="str">
            <v/>
          </cell>
          <cell r="X255">
            <v>0</v>
          </cell>
        </row>
        <row r="256">
          <cell r="M256" t="str">
            <v>T251</v>
          </cell>
          <cell r="N256" t="str">
            <v>Woodbury</v>
          </cell>
          <cell r="O256" t="str">
            <v>T251</v>
          </cell>
          <cell r="P256" t="str">
            <v>Woodbury</v>
          </cell>
          <cell r="Q256" t="str">
            <v>T251T251</v>
          </cell>
          <cell r="R256" t="str">
            <v>Washington</v>
          </cell>
          <cell r="S256">
            <v>35</v>
          </cell>
          <cell r="T256" t="str">
            <v>Orleans Southwest</v>
          </cell>
          <cell r="U256" t="str">
            <v>T251T251</v>
          </cell>
          <cell r="V256" t="str">
            <v>U026T251</v>
          </cell>
          <cell r="W256" t="str">
            <v/>
          </cell>
          <cell r="X256">
            <v>0</v>
          </cell>
        </row>
        <row r="257">
          <cell r="M257" t="str">
            <v>T252</v>
          </cell>
          <cell r="N257" t="str">
            <v>Woodford</v>
          </cell>
          <cell r="O257" t="str">
            <v>T252</v>
          </cell>
          <cell r="P257" t="str">
            <v>Woodford</v>
          </cell>
          <cell r="Q257" t="str">
            <v>T252T252</v>
          </cell>
          <cell r="R257" t="str">
            <v>Bennington</v>
          </cell>
          <cell r="S257">
            <v>5</v>
          </cell>
          <cell r="T257" t="str">
            <v>Southwest Vermont</v>
          </cell>
          <cell r="U257" t="str">
            <v>T252T252</v>
          </cell>
          <cell r="V257" t="str">
            <v>U014T252</v>
          </cell>
          <cell r="W257" t="str">
            <v/>
          </cell>
          <cell r="X257">
            <v>0</v>
          </cell>
        </row>
        <row r="258">
          <cell r="M258" t="str">
            <v>T253</v>
          </cell>
          <cell r="N258" t="str">
            <v>Woodstock</v>
          </cell>
          <cell r="O258" t="str">
            <v>T253</v>
          </cell>
          <cell r="P258" t="str">
            <v>Woodstock</v>
          </cell>
          <cell r="Q258" t="str">
            <v>T253T253</v>
          </cell>
          <cell r="R258" t="str">
            <v>Windsor</v>
          </cell>
          <cell r="S258">
            <v>51</v>
          </cell>
          <cell r="T258" t="str">
            <v>Windsor Central</v>
          </cell>
          <cell r="U258" t="str">
            <v>T253T253</v>
          </cell>
          <cell r="V258" t="str">
            <v>U004T253</v>
          </cell>
          <cell r="W258" t="str">
            <v/>
          </cell>
          <cell r="X258">
            <v>0</v>
          </cell>
        </row>
        <row r="259">
          <cell r="M259" t="str">
            <v>T254</v>
          </cell>
          <cell r="N259" t="str">
            <v>Worcester</v>
          </cell>
          <cell r="O259" t="str">
            <v>T254</v>
          </cell>
          <cell r="P259" t="str">
            <v>Worcester</v>
          </cell>
          <cell r="Q259" t="str">
            <v>T254T254</v>
          </cell>
          <cell r="R259" t="str">
            <v>Washington</v>
          </cell>
          <cell r="S259">
            <v>32</v>
          </cell>
          <cell r="T259" t="str">
            <v>Washington Central</v>
          </cell>
          <cell r="U259" t="str">
            <v>T254T254</v>
          </cell>
          <cell r="V259" t="str">
            <v>U032T254</v>
          </cell>
          <cell r="W259" t="str">
            <v/>
          </cell>
          <cell r="X259">
            <v>0</v>
          </cell>
        </row>
        <row r="260">
          <cell r="M260" t="str">
            <v>T255</v>
          </cell>
          <cell r="N260" t="str">
            <v>Buel's Gore</v>
          </cell>
          <cell r="O260" t="str">
            <v>T255</v>
          </cell>
          <cell r="P260" t="str">
            <v>Buel's Gore</v>
          </cell>
          <cell r="Q260" t="str">
            <v>T255T255</v>
          </cell>
          <cell r="R260" t="str">
            <v>Chittenden</v>
          </cell>
          <cell r="S260">
            <v>12</v>
          </cell>
          <cell r="T260" t="str">
            <v>Chittenden East</v>
          </cell>
          <cell r="U260" t="str">
            <v>T255T255</v>
          </cell>
          <cell r="V260" t="str">
            <v/>
          </cell>
          <cell r="W260" t="str">
            <v/>
          </cell>
          <cell r="X260">
            <v>0</v>
          </cell>
        </row>
        <row r="261">
          <cell r="M261" t="str">
            <v>T256</v>
          </cell>
          <cell r="N261" t="str">
            <v>Averill</v>
          </cell>
          <cell r="O261" t="str">
            <v>T256</v>
          </cell>
          <cell r="P261" t="str">
            <v>Averill</v>
          </cell>
          <cell r="Q261" t="str">
            <v>T256T256</v>
          </cell>
          <cell r="R261" t="str">
            <v>Essex</v>
          </cell>
          <cell r="S261">
            <v>19</v>
          </cell>
          <cell r="T261" t="str">
            <v>Essex North</v>
          </cell>
          <cell r="U261" t="str">
            <v>T256T256</v>
          </cell>
          <cell r="V261" t="str">
            <v/>
          </cell>
          <cell r="W261" t="str">
            <v/>
          </cell>
          <cell r="X261">
            <v>0</v>
          </cell>
        </row>
        <row r="262">
          <cell r="M262" t="str">
            <v>T257</v>
          </cell>
          <cell r="N262" t="str">
            <v>Avery's Gore</v>
          </cell>
          <cell r="O262" t="str">
            <v>T257</v>
          </cell>
          <cell r="P262" t="str">
            <v>Avery's Gore</v>
          </cell>
          <cell r="Q262" t="str">
            <v>T257T257</v>
          </cell>
          <cell r="R262" t="str">
            <v>Essex</v>
          </cell>
          <cell r="S262">
            <v>19</v>
          </cell>
          <cell r="T262" t="str">
            <v>Essex North</v>
          </cell>
          <cell r="U262" t="str">
            <v>T257T257</v>
          </cell>
          <cell r="V262" t="str">
            <v/>
          </cell>
          <cell r="W262" t="str">
            <v/>
          </cell>
          <cell r="X262">
            <v>0</v>
          </cell>
        </row>
        <row r="263">
          <cell r="M263" t="str">
            <v>T258</v>
          </cell>
          <cell r="N263" t="str">
            <v>Ferdinand</v>
          </cell>
          <cell r="O263" t="str">
            <v>T258</v>
          </cell>
          <cell r="P263" t="str">
            <v>Ferdinand</v>
          </cell>
          <cell r="Q263" t="str">
            <v>T258T258</v>
          </cell>
          <cell r="R263" t="str">
            <v>Essex</v>
          </cell>
          <cell r="S263">
            <v>31</v>
          </cell>
          <cell r="T263" t="str">
            <v>Orleans-Essex North</v>
          </cell>
          <cell r="U263" t="str">
            <v>T258T258</v>
          </cell>
          <cell r="V263" t="str">
            <v/>
          </cell>
          <cell r="W263" t="str">
            <v/>
          </cell>
          <cell r="X263">
            <v>0</v>
          </cell>
        </row>
        <row r="264">
          <cell r="M264" t="str">
            <v>T259</v>
          </cell>
          <cell r="N264" t="str">
            <v>Glastenbury</v>
          </cell>
          <cell r="O264" t="str">
            <v>T259</v>
          </cell>
          <cell r="P264" t="str">
            <v>Glastenbury</v>
          </cell>
          <cell r="Q264" t="str">
            <v>T259T259</v>
          </cell>
          <cell r="R264" t="str">
            <v>Bennington</v>
          </cell>
          <cell r="S264">
            <v>5</v>
          </cell>
          <cell r="T264" t="str">
            <v>Southwest Vermont</v>
          </cell>
          <cell r="U264" t="str">
            <v>T259T259</v>
          </cell>
          <cell r="V264" t="str">
            <v/>
          </cell>
          <cell r="W264" t="str">
            <v/>
          </cell>
          <cell r="X264">
            <v>0</v>
          </cell>
        </row>
        <row r="265">
          <cell r="M265" t="str">
            <v>T260</v>
          </cell>
          <cell r="N265" t="str">
            <v>Lewis</v>
          </cell>
          <cell r="O265" t="str">
            <v>T260</v>
          </cell>
          <cell r="P265" t="str">
            <v>Lewis</v>
          </cell>
          <cell r="Q265" t="str">
            <v>T260T260</v>
          </cell>
          <cell r="R265" t="str">
            <v>Essex</v>
          </cell>
          <cell r="S265">
            <v>19</v>
          </cell>
          <cell r="T265" t="str">
            <v>Essex North</v>
          </cell>
          <cell r="U265" t="str">
            <v>T260T260</v>
          </cell>
          <cell r="V265" t="str">
            <v/>
          </cell>
          <cell r="W265" t="str">
            <v/>
          </cell>
          <cell r="X265">
            <v>0</v>
          </cell>
        </row>
        <row r="266">
          <cell r="M266" t="str">
            <v>T261</v>
          </cell>
          <cell r="N266" t="str">
            <v>Somerset</v>
          </cell>
          <cell r="O266" t="str">
            <v>T261</v>
          </cell>
          <cell r="P266" t="str">
            <v>Somerset</v>
          </cell>
          <cell r="Q266" t="str">
            <v>T261T261</v>
          </cell>
          <cell r="R266" t="str">
            <v>Windham</v>
          </cell>
          <cell r="S266">
            <v>49</v>
          </cell>
          <cell r="T266" t="str">
            <v>Windham Southwest</v>
          </cell>
          <cell r="U266" t="str">
            <v>T261T261</v>
          </cell>
          <cell r="V266" t="str">
            <v/>
          </cell>
          <cell r="W266" t="str">
            <v/>
          </cell>
          <cell r="X266">
            <v>0</v>
          </cell>
        </row>
        <row r="267">
          <cell r="M267" t="str">
            <v>T262</v>
          </cell>
          <cell r="N267" t="str">
            <v>Warner's Grant</v>
          </cell>
          <cell r="O267" t="str">
            <v>T262</v>
          </cell>
          <cell r="P267" t="str">
            <v>Warner's Grant</v>
          </cell>
          <cell r="Q267" t="str">
            <v>T262T262</v>
          </cell>
          <cell r="R267" t="str">
            <v>Essex</v>
          </cell>
          <cell r="S267">
            <v>19</v>
          </cell>
          <cell r="T267" t="str">
            <v>Essex North</v>
          </cell>
          <cell r="U267" t="str">
            <v>T262T262</v>
          </cell>
          <cell r="V267" t="str">
            <v/>
          </cell>
          <cell r="W267" t="str">
            <v/>
          </cell>
          <cell r="X267">
            <v>0</v>
          </cell>
        </row>
        <row r="268">
          <cell r="M268" t="str">
            <v>T263</v>
          </cell>
          <cell r="N268" t="str">
            <v>Warren's Gore</v>
          </cell>
          <cell r="O268" t="str">
            <v>T263</v>
          </cell>
          <cell r="P268" t="str">
            <v>Warren's Gore</v>
          </cell>
          <cell r="Q268" t="str">
            <v>T263T263</v>
          </cell>
          <cell r="R268" t="str">
            <v>Essex</v>
          </cell>
          <cell r="S268">
            <v>19</v>
          </cell>
          <cell r="T268" t="str">
            <v>Essex North</v>
          </cell>
          <cell r="U268" t="str">
            <v>T263T263</v>
          </cell>
        </row>
        <row r="269">
          <cell r="M269" t="str">
            <v>U002</v>
          </cell>
          <cell r="N269" t="str">
            <v>Randolph UHSD</v>
          </cell>
          <cell r="O269" t="str">
            <v>U002</v>
          </cell>
          <cell r="P269" t="str">
            <v>Randolph UHSD</v>
          </cell>
          <cell r="Q269" t="str">
            <v>U002U002</v>
          </cell>
          <cell r="R269" t="str">
            <v>Orange</v>
          </cell>
          <cell r="S269">
            <v>28</v>
          </cell>
          <cell r="T269" t="str">
            <v>Orange Southwest</v>
          </cell>
          <cell r="U269" t="str">
            <v>U002U002</v>
          </cell>
        </row>
        <row r="270">
          <cell r="M270" t="str">
            <v>U003</v>
          </cell>
          <cell r="N270" t="str">
            <v>Middlebury UHSD</v>
          </cell>
          <cell r="O270" t="str">
            <v>U003</v>
          </cell>
          <cell r="P270" t="str">
            <v>Middlebury UHSD</v>
          </cell>
          <cell r="Q270" t="str">
            <v>U003U003</v>
          </cell>
          <cell r="R270" t="str">
            <v>Addison</v>
          </cell>
          <cell r="S270">
            <v>3</v>
          </cell>
          <cell r="T270" t="str">
            <v>Addison Central</v>
          </cell>
          <cell r="U270" t="str">
            <v>U003U003</v>
          </cell>
        </row>
        <row r="271">
          <cell r="M271" t="str">
            <v>U004</v>
          </cell>
          <cell r="N271" t="str">
            <v>Woodstock UHSD</v>
          </cell>
          <cell r="O271" t="str">
            <v>U004</v>
          </cell>
          <cell r="P271" t="str">
            <v>Woodstock UHSD</v>
          </cell>
          <cell r="Q271" t="str">
            <v>U004U004</v>
          </cell>
          <cell r="R271" t="str">
            <v>Windsor</v>
          </cell>
          <cell r="S271">
            <v>51</v>
          </cell>
          <cell r="T271" t="str">
            <v>Windsor Central</v>
          </cell>
          <cell r="U271" t="str">
            <v>U004U004</v>
          </cell>
        </row>
        <row r="272">
          <cell r="M272" t="str">
            <v>U005</v>
          </cell>
          <cell r="N272" t="str">
            <v>Vergennes UHSD</v>
          </cell>
          <cell r="O272" t="str">
            <v>U005</v>
          </cell>
          <cell r="P272" t="str">
            <v>Vergennes UHSD</v>
          </cell>
          <cell r="Q272" t="str">
            <v>U005U005</v>
          </cell>
          <cell r="R272" t="str">
            <v>Addison</v>
          </cell>
          <cell r="S272">
            <v>2</v>
          </cell>
          <cell r="T272" t="str">
            <v>Addison Northwest</v>
          </cell>
          <cell r="U272" t="str">
            <v>U005U005</v>
          </cell>
        </row>
        <row r="273">
          <cell r="M273" t="str">
            <v>U006</v>
          </cell>
          <cell r="N273" t="str">
            <v>Brattleboro UHSD</v>
          </cell>
          <cell r="O273" t="str">
            <v>U006</v>
          </cell>
          <cell r="P273" t="str">
            <v>Brattleboro UHSD</v>
          </cell>
          <cell r="Q273" t="str">
            <v>U006U006</v>
          </cell>
          <cell r="R273" t="str">
            <v>Windham</v>
          </cell>
          <cell r="S273">
            <v>48</v>
          </cell>
          <cell r="T273" t="str">
            <v>Windham Southeast</v>
          </cell>
          <cell r="U273" t="str">
            <v>U006U006</v>
          </cell>
        </row>
        <row r="274">
          <cell r="M274" t="str">
            <v>U007</v>
          </cell>
          <cell r="N274" t="str">
            <v>Missisquoi Valley UHSD</v>
          </cell>
          <cell r="O274" t="str">
            <v>U007</v>
          </cell>
          <cell r="P274" t="str">
            <v>Missisquoi Valley UHSD</v>
          </cell>
          <cell r="Q274" t="str">
            <v>U007U007</v>
          </cell>
          <cell r="R274" t="str">
            <v>Franklin</v>
          </cell>
          <cell r="S274">
            <v>21</v>
          </cell>
          <cell r="T274" t="str">
            <v>Franklin Northwest</v>
          </cell>
          <cell r="U274" t="str">
            <v>U007U007</v>
          </cell>
        </row>
        <row r="275">
          <cell r="M275" t="str">
            <v>U008</v>
          </cell>
          <cell r="N275" t="str">
            <v>Otter Valley UHSD</v>
          </cell>
          <cell r="O275" t="str">
            <v>U008</v>
          </cell>
          <cell r="P275" t="str">
            <v>Otter Valley UHSD</v>
          </cell>
          <cell r="Q275" t="str">
            <v>U008U008</v>
          </cell>
          <cell r="R275" t="str">
            <v>Rutland</v>
          </cell>
          <cell r="S275">
            <v>36</v>
          </cell>
          <cell r="T275" t="str">
            <v>Rutland Northeast</v>
          </cell>
          <cell r="U275" t="str">
            <v>U008U008</v>
          </cell>
        </row>
        <row r="276">
          <cell r="M276" t="str">
            <v>U014</v>
          </cell>
          <cell r="N276" t="str">
            <v>Mt. Anthony UHSD</v>
          </cell>
          <cell r="O276" t="str">
            <v>U014</v>
          </cell>
          <cell r="P276" t="str">
            <v>Mt. Anthony UHSD</v>
          </cell>
          <cell r="Q276" t="str">
            <v>U014U014</v>
          </cell>
          <cell r="R276" t="str">
            <v>Bennington</v>
          </cell>
          <cell r="S276">
            <v>5</v>
          </cell>
          <cell r="T276" t="str">
            <v>Southwest Vermont</v>
          </cell>
          <cell r="U276" t="str">
            <v>U014U014</v>
          </cell>
        </row>
        <row r="277">
          <cell r="M277" t="str">
            <v>U015</v>
          </cell>
          <cell r="N277" t="str">
            <v>Champlain Valley UHSD</v>
          </cell>
          <cell r="O277" t="str">
            <v>U015</v>
          </cell>
          <cell r="P277" t="str">
            <v>Champlain Valley UHSD</v>
          </cell>
          <cell r="Q277" t="str">
            <v>U015U015</v>
          </cell>
          <cell r="R277" t="str">
            <v>Chittenden</v>
          </cell>
          <cell r="S277">
            <v>14</v>
          </cell>
          <cell r="T277" t="str">
            <v>Chittenden South</v>
          </cell>
          <cell r="U277" t="str">
            <v>U015U015</v>
          </cell>
        </row>
        <row r="278">
          <cell r="M278" t="str">
            <v>U016</v>
          </cell>
          <cell r="N278" t="str">
            <v>Fair Haven UHSD</v>
          </cell>
          <cell r="O278" t="str">
            <v>U016</v>
          </cell>
          <cell r="P278" t="str">
            <v>Fair Haven UHSD</v>
          </cell>
          <cell r="Q278" t="str">
            <v>U016U016</v>
          </cell>
          <cell r="R278" t="str">
            <v>Rutland</v>
          </cell>
          <cell r="S278">
            <v>4</v>
          </cell>
          <cell r="T278" t="str">
            <v>Addison - Rutland</v>
          </cell>
          <cell r="U278" t="str">
            <v>U016U016</v>
          </cell>
        </row>
        <row r="279">
          <cell r="M279" t="str">
            <v>U017</v>
          </cell>
          <cell r="N279" t="str">
            <v>Mt. Mansfield USD</v>
          </cell>
          <cell r="O279" t="str">
            <v>U017</v>
          </cell>
          <cell r="P279" t="str">
            <v>Mt. Mansfield USD</v>
          </cell>
          <cell r="Q279" t="str">
            <v>U017U017</v>
          </cell>
          <cell r="R279" t="str">
            <v>Chittenden</v>
          </cell>
          <cell r="S279">
            <v>12</v>
          </cell>
          <cell r="T279" t="str">
            <v>Chittenden East</v>
          </cell>
          <cell r="U279" t="str">
            <v>U017U017</v>
          </cell>
        </row>
        <row r="280">
          <cell r="M280" t="str">
            <v>U018</v>
          </cell>
          <cell r="N280" t="str">
            <v>Lamoille UHSD</v>
          </cell>
          <cell r="O280" t="str">
            <v>U018</v>
          </cell>
          <cell r="P280" t="str">
            <v>Lamoille UHSD</v>
          </cell>
          <cell r="Q280" t="str">
            <v>U018U018</v>
          </cell>
          <cell r="R280" t="str">
            <v>Lamoille</v>
          </cell>
          <cell r="S280">
            <v>25</v>
          </cell>
          <cell r="T280" t="str">
            <v>Lamoille North</v>
          </cell>
          <cell r="U280" t="str">
            <v>U018U018</v>
          </cell>
        </row>
        <row r="281">
          <cell r="M281" t="str">
            <v>U019</v>
          </cell>
          <cell r="N281" t="str">
            <v>Harwood UHSD</v>
          </cell>
          <cell r="O281" t="str">
            <v>U019</v>
          </cell>
          <cell r="P281" t="str">
            <v>Harwood UHSD</v>
          </cell>
          <cell r="Q281" t="str">
            <v>U019U019</v>
          </cell>
          <cell r="R281" t="str">
            <v>Washington</v>
          </cell>
          <cell r="S281">
            <v>42</v>
          </cell>
          <cell r="T281" t="str">
            <v>Washington West</v>
          </cell>
          <cell r="U281" t="str">
            <v>U019U019</v>
          </cell>
        </row>
        <row r="282">
          <cell r="M282" t="str">
            <v>U020</v>
          </cell>
          <cell r="N282" t="str">
            <v>Flood Brook UESD</v>
          </cell>
          <cell r="O282" t="str">
            <v>U020</v>
          </cell>
          <cell r="P282" t="str">
            <v>Flood Brook UESD</v>
          </cell>
          <cell r="Q282" t="str">
            <v>U020U020</v>
          </cell>
          <cell r="R282" t="str">
            <v>Windham</v>
          </cell>
          <cell r="S282">
            <v>53</v>
          </cell>
          <cell r="T282" t="str">
            <v>Windsor Southwest</v>
          </cell>
          <cell r="U282" t="str">
            <v>U020U020</v>
          </cell>
        </row>
        <row r="283">
          <cell r="M283" t="str">
            <v>U021</v>
          </cell>
          <cell r="N283" t="str">
            <v>Blue Mountain USD</v>
          </cell>
          <cell r="O283" t="str">
            <v>U021</v>
          </cell>
          <cell r="P283" t="str">
            <v>Blue Mountain USD</v>
          </cell>
          <cell r="Q283" t="str">
            <v>U021U021</v>
          </cell>
          <cell r="R283" t="str">
            <v>Orange</v>
          </cell>
          <cell r="S283">
            <v>57</v>
          </cell>
          <cell r="T283" t="str">
            <v>Blue Mountain Union</v>
          </cell>
          <cell r="U283" t="str">
            <v>U021U021</v>
          </cell>
        </row>
        <row r="284">
          <cell r="M284" t="str">
            <v>U022A</v>
          </cell>
          <cell r="N284" t="str">
            <v>North Country Jr UHSD</v>
          </cell>
          <cell r="O284" t="str">
            <v>U022A</v>
          </cell>
          <cell r="P284" t="str">
            <v>North Country Jr UHSD</v>
          </cell>
          <cell r="Q284" t="str">
            <v>U022AU022A</v>
          </cell>
          <cell r="R284" t="str">
            <v>Orleans</v>
          </cell>
          <cell r="S284">
            <v>31</v>
          </cell>
          <cell r="T284" t="str">
            <v>Orleans-Essex North</v>
          </cell>
          <cell r="U284" t="str">
            <v>U022AU022A</v>
          </cell>
        </row>
        <row r="285">
          <cell r="M285" t="str">
            <v>U022B</v>
          </cell>
          <cell r="N285" t="str">
            <v>North Country Sr UHSD</v>
          </cell>
          <cell r="O285" t="str">
            <v>U022B</v>
          </cell>
          <cell r="P285" t="str">
            <v>North Country Sr UHSD</v>
          </cell>
          <cell r="Q285" t="str">
            <v>U022BU022B</v>
          </cell>
          <cell r="R285" t="str">
            <v>Orleans</v>
          </cell>
          <cell r="S285">
            <v>31</v>
          </cell>
          <cell r="T285" t="str">
            <v>Orleans-Essex North</v>
          </cell>
          <cell r="U285" t="str">
            <v>U022BU022B</v>
          </cell>
        </row>
        <row r="286">
          <cell r="M286" t="str">
            <v>U023</v>
          </cell>
          <cell r="N286" t="str">
            <v>Currier Memorial UESD</v>
          </cell>
          <cell r="O286" t="str">
            <v>U023</v>
          </cell>
          <cell r="P286" t="str">
            <v>Currier Memorial UESD</v>
          </cell>
          <cell r="Q286" t="str">
            <v>U023U023</v>
          </cell>
          <cell r="R286" t="str">
            <v>Rutland</v>
          </cell>
          <cell r="S286">
            <v>6</v>
          </cell>
          <cell r="T286" t="str">
            <v>Bennington - Rutland</v>
          </cell>
          <cell r="U286" t="str">
            <v>U023U023</v>
          </cell>
        </row>
        <row r="287">
          <cell r="M287" t="str">
            <v>U024</v>
          </cell>
          <cell r="N287" t="str">
            <v>Lake Region UHSD</v>
          </cell>
          <cell r="O287" t="str">
            <v>U024</v>
          </cell>
          <cell r="P287" t="str">
            <v>Lake Region UHSD</v>
          </cell>
          <cell r="Q287" t="str">
            <v>U024U024</v>
          </cell>
          <cell r="R287" t="str">
            <v>Orleans</v>
          </cell>
          <cell r="S287">
            <v>34</v>
          </cell>
          <cell r="T287" t="str">
            <v>Orleans Central</v>
          </cell>
          <cell r="U287" t="str">
            <v>U024U024</v>
          </cell>
        </row>
        <row r="288">
          <cell r="M288" t="str">
            <v>U026</v>
          </cell>
          <cell r="N288" t="str">
            <v>Hazen UHSD</v>
          </cell>
          <cell r="O288" t="str">
            <v>U026</v>
          </cell>
          <cell r="P288" t="str">
            <v>Hazen UHSD</v>
          </cell>
          <cell r="Q288" t="str">
            <v>U026U026</v>
          </cell>
          <cell r="R288" t="str">
            <v>Caledonia</v>
          </cell>
          <cell r="S288">
            <v>35</v>
          </cell>
          <cell r="T288" t="str">
            <v>Orleans Southwest</v>
          </cell>
          <cell r="U288" t="str">
            <v>U026U026</v>
          </cell>
        </row>
        <row r="289">
          <cell r="M289" t="str">
            <v>U027</v>
          </cell>
          <cell r="N289" t="str">
            <v>Bellows Falls UHSD</v>
          </cell>
          <cell r="O289" t="str">
            <v>U027</v>
          </cell>
          <cell r="P289" t="str">
            <v>Bellows Falls UHSD</v>
          </cell>
          <cell r="Q289" t="str">
            <v>U027U027</v>
          </cell>
          <cell r="R289" t="str">
            <v>Windham</v>
          </cell>
          <cell r="S289">
            <v>47</v>
          </cell>
          <cell r="T289" t="str">
            <v>Windham Northeast</v>
          </cell>
          <cell r="U289" t="str">
            <v>U027U027</v>
          </cell>
        </row>
        <row r="290">
          <cell r="M290" t="str">
            <v>U028</v>
          </cell>
          <cell r="N290" t="str">
            <v>Mt. Abraham UHSD</v>
          </cell>
          <cell r="O290" t="str">
            <v>U028</v>
          </cell>
          <cell r="P290" t="str">
            <v>Mt. Abraham UHSD</v>
          </cell>
          <cell r="Q290" t="str">
            <v>U028U028</v>
          </cell>
          <cell r="R290" t="str">
            <v>Addison</v>
          </cell>
          <cell r="S290">
            <v>1</v>
          </cell>
          <cell r="T290" t="str">
            <v>Addison Northeast</v>
          </cell>
          <cell r="U290" t="str">
            <v>U028U028</v>
          </cell>
        </row>
        <row r="291">
          <cell r="M291" t="str">
            <v>U029</v>
          </cell>
          <cell r="N291" t="str">
            <v>Chester-Andover UESD</v>
          </cell>
          <cell r="O291" t="str">
            <v>U029</v>
          </cell>
          <cell r="P291" t="str">
            <v>Chester-Andover UESD</v>
          </cell>
          <cell r="Q291" t="str">
            <v>U029U029</v>
          </cell>
          <cell r="R291" t="str">
            <v>Windsor</v>
          </cell>
          <cell r="S291">
            <v>53</v>
          </cell>
          <cell r="T291" t="str">
            <v>Windsor Southwest</v>
          </cell>
          <cell r="U291" t="str">
            <v>U029U029</v>
          </cell>
        </row>
        <row r="292">
          <cell r="M292" t="str">
            <v>U030</v>
          </cell>
          <cell r="N292" t="str">
            <v>Oxbow UHSD</v>
          </cell>
          <cell r="O292" t="str">
            <v>U030</v>
          </cell>
          <cell r="P292" t="str">
            <v>Oxbow UHSD</v>
          </cell>
          <cell r="Q292" t="str">
            <v>U030U030</v>
          </cell>
          <cell r="R292" t="str">
            <v>Orange</v>
          </cell>
          <cell r="S292">
            <v>27</v>
          </cell>
          <cell r="T292" t="str">
            <v>Orange East</v>
          </cell>
          <cell r="U292" t="str">
            <v>U030U030</v>
          </cell>
        </row>
        <row r="293">
          <cell r="M293" t="str">
            <v>U032</v>
          </cell>
          <cell r="N293" t="str">
            <v>U-32 UHSD</v>
          </cell>
          <cell r="O293" t="str">
            <v>U032</v>
          </cell>
          <cell r="P293" t="str">
            <v>U-32 UHSD</v>
          </cell>
          <cell r="Q293" t="str">
            <v>U032U032</v>
          </cell>
          <cell r="R293" t="str">
            <v>Washington</v>
          </cell>
          <cell r="S293">
            <v>32</v>
          </cell>
          <cell r="T293" t="str">
            <v>Washington Central</v>
          </cell>
          <cell r="U293" t="str">
            <v>U032U032</v>
          </cell>
        </row>
        <row r="294">
          <cell r="M294" t="str">
            <v>U033</v>
          </cell>
          <cell r="N294" t="str">
            <v>Twinfield USD</v>
          </cell>
          <cell r="O294" t="str">
            <v>U033</v>
          </cell>
          <cell r="P294" t="str">
            <v>Twinfield USD</v>
          </cell>
          <cell r="Q294" t="str">
            <v>U033U033</v>
          </cell>
          <cell r="R294" t="str">
            <v>Washington</v>
          </cell>
          <cell r="S294">
            <v>41</v>
          </cell>
          <cell r="T294" t="str">
            <v>Washington Northeast</v>
          </cell>
          <cell r="U294" t="str">
            <v>U033U033</v>
          </cell>
        </row>
        <row r="295">
          <cell r="M295" t="str">
            <v>U034</v>
          </cell>
          <cell r="N295" t="str">
            <v>Leland &amp; Gray UHSD</v>
          </cell>
          <cell r="O295" t="str">
            <v>U034</v>
          </cell>
          <cell r="P295" t="str">
            <v>Leland &amp; Gray UHSD</v>
          </cell>
          <cell r="Q295" t="str">
            <v>U034U034</v>
          </cell>
          <cell r="R295" t="str">
            <v>Windham</v>
          </cell>
          <cell r="S295">
            <v>46</v>
          </cell>
          <cell r="T295" t="str">
            <v>Windham Central</v>
          </cell>
          <cell r="U295" t="str">
            <v>U034U034</v>
          </cell>
        </row>
        <row r="296">
          <cell r="M296" t="str">
            <v>U035</v>
          </cell>
          <cell r="N296" t="str">
            <v>Green Mountain UHSD</v>
          </cell>
          <cell r="O296" t="str">
            <v>U035</v>
          </cell>
          <cell r="P296" t="str">
            <v>Green Mountain UHSD</v>
          </cell>
          <cell r="Q296" t="str">
            <v>U035U035</v>
          </cell>
          <cell r="R296" t="str">
            <v>Windsor</v>
          </cell>
          <cell r="S296">
            <v>53</v>
          </cell>
          <cell r="T296" t="str">
            <v>Windsor Southwest</v>
          </cell>
          <cell r="U296" t="str">
            <v>U035U035</v>
          </cell>
        </row>
        <row r="297">
          <cell r="M297" t="str">
            <v>U036</v>
          </cell>
          <cell r="N297" t="str">
            <v>Waits River Valley UESD</v>
          </cell>
          <cell r="O297" t="str">
            <v>U036</v>
          </cell>
          <cell r="P297" t="str">
            <v>Waits River Valley UESD</v>
          </cell>
          <cell r="Q297" t="str">
            <v>U036U036</v>
          </cell>
          <cell r="R297" t="str">
            <v>Orange</v>
          </cell>
          <cell r="S297">
            <v>27</v>
          </cell>
          <cell r="T297" t="str">
            <v>Orange East</v>
          </cell>
          <cell r="U297" t="str">
            <v>U036U036</v>
          </cell>
        </row>
        <row r="298">
          <cell r="M298" t="str">
            <v>U037</v>
          </cell>
          <cell r="N298" t="str">
            <v>Millers Run UESD</v>
          </cell>
          <cell r="O298" t="str">
            <v>U037</v>
          </cell>
          <cell r="P298" t="str">
            <v>Millers Run UESD</v>
          </cell>
          <cell r="Q298" t="str">
            <v>U037U037</v>
          </cell>
          <cell r="R298" t="str">
            <v>Caledonia</v>
          </cell>
          <cell r="S298">
            <v>8</v>
          </cell>
          <cell r="T298" t="str">
            <v>Caledonia North</v>
          </cell>
          <cell r="U298" t="str">
            <v>U037U037</v>
          </cell>
        </row>
        <row r="299">
          <cell r="M299" t="str">
            <v>U039</v>
          </cell>
          <cell r="N299" t="str">
            <v>Black River UHSD</v>
          </cell>
          <cell r="O299" t="str">
            <v>U039</v>
          </cell>
          <cell r="P299" t="str">
            <v>Black River UHSD</v>
          </cell>
          <cell r="Q299" t="str">
            <v>U039U039</v>
          </cell>
          <cell r="R299" t="str">
            <v>Windsor</v>
          </cell>
          <cell r="S299">
            <v>39</v>
          </cell>
          <cell r="T299" t="str">
            <v>Rutland - Windsor</v>
          </cell>
          <cell r="U299" t="str">
            <v>U039U039</v>
          </cell>
        </row>
        <row r="300">
          <cell r="M300" t="str">
            <v>U040</v>
          </cell>
          <cell r="N300" t="str">
            <v>Mill River UHSD</v>
          </cell>
          <cell r="O300" t="str">
            <v>U040</v>
          </cell>
          <cell r="P300" t="str">
            <v>Mill River UHSD</v>
          </cell>
          <cell r="Q300" t="str">
            <v>U040U040</v>
          </cell>
          <cell r="R300" t="str">
            <v>Rutland</v>
          </cell>
          <cell r="S300">
            <v>33</v>
          </cell>
          <cell r="T300" t="str">
            <v>Rutland South</v>
          </cell>
          <cell r="U300" t="str">
            <v>U040U040</v>
          </cell>
        </row>
        <row r="301">
          <cell r="M301" t="str">
            <v>U041</v>
          </cell>
          <cell r="N301" t="str">
            <v>Spaulding UHSD</v>
          </cell>
          <cell r="O301" t="str">
            <v>U041</v>
          </cell>
          <cell r="P301" t="str">
            <v>Spaulding UHSD</v>
          </cell>
          <cell r="Q301" t="str">
            <v>U041U041</v>
          </cell>
          <cell r="R301" t="str">
            <v>Washington</v>
          </cell>
          <cell r="S301">
            <v>61</v>
          </cell>
          <cell r="T301" t="str">
            <v>Barre</v>
          </cell>
          <cell r="U301" t="str">
            <v>U041U041</v>
          </cell>
        </row>
        <row r="302">
          <cell r="M302" t="str">
            <v>U042</v>
          </cell>
          <cell r="N302" t="str">
            <v>Castleton-Hubbardton UESD</v>
          </cell>
          <cell r="O302" t="str">
            <v>U042</v>
          </cell>
          <cell r="P302" t="str">
            <v>Castleton-Hubbardton UESD</v>
          </cell>
          <cell r="Q302" t="str">
            <v>U042U042</v>
          </cell>
          <cell r="R302" t="str">
            <v>Rutland</v>
          </cell>
          <cell r="S302">
            <v>4</v>
          </cell>
          <cell r="T302" t="str">
            <v>Addison - Rutland</v>
          </cell>
          <cell r="U302" t="str">
            <v>U042U042</v>
          </cell>
        </row>
        <row r="303">
          <cell r="M303" t="str">
            <v>U043</v>
          </cell>
          <cell r="N303" t="str">
            <v>Lakeview UESD</v>
          </cell>
          <cell r="O303" t="str">
            <v>U043</v>
          </cell>
          <cell r="P303" t="str">
            <v>Lakeview UESD</v>
          </cell>
          <cell r="Q303" t="str">
            <v>U043U043</v>
          </cell>
          <cell r="R303" t="str">
            <v>Orleans</v>
          </cell>
          <cell r="S303">
            <v>35</v>
          </cell>
          <cell r="T303" t="str">
            <v>Orleans Southwest</v>
          </cell>
          <cell r="U303" t="str">
            <v>U043U043</v>
          </cell>
        </row>
        <row r="304">
          <cell r="M304" t="str">
            <v>U044</v>
          </cell>
          <cell r="N304" t="str">
            <v>Vergennes UESD</v>
          </cell>
          <cell r="O304" t="str">
            <v>U044</v>
          </cell>
          <cell r="P304" t="str">
            <v>Vergennes UESD</v>
          </cell>
          <cell r="Q304" t="str">
            <v>U044U044</v>
          </cell>
          <cell r="R304" t="str">
            <v>Addison</v>
          </cell>
          <cell r="S304">
            <v>2</v>
          </cell>
          <cell r="T304" t="str">
            <v>Addison Northwest</v>
          </cell>
          <cell r="U304" t="str">
            <v>U044U044</v>
          </cell>
        </row>
        <row r="305">
          <cell r="M305" t="str">
            <v>U045</v>
          </cell>
          <cell r="N305" t="str">
            <v>Duxbury-Waterbury UESD</v>
          </cell>
          <cell r="O305" t="str">
            <v>U045</v>
          </cell>
          <cell r="P305" t="str">
            <v>Duxbury-Waterbury UESD</v>
          </cell>
          <cell r="Q305" t="str">
            <v>U045U045</v>
          </cell>
          <cell r="R305" t="str">
            <v>Washington</v>
          </cell>
          <cell r="S305">
            <v>42</v>
          </cell>
          <cell r="T305" t="str">
            <v>Washington West</v>
          </cell>
          <cell r="U305" t="str">
            <v>U045U045</v>
          </cell>
        </row>
        <row r="306">
          <cell r="M306" t="str">
            <v>U046</v>
          </cell>
          <cell r="N306" t="str">
            <v>Essex Comm. Ed. Ctr. UHSD</v>
          </cell>
          <cell r="O306" t="str">
            <v>U046</v>
          </cell>
          <cell r="P306" t="str">
            <v>Essex Comm. Ed. Ctr. UHSD</v>
          </cell>
          <cell r="Q306" t="str">
            <v>U046U046</v>
          </cell>
          <cell r="R306" t="str">
            <v>Chittenden</v>
          </cell>
          <cell r="S306">
            <v>13</v>
          </cell>
          <cell r="T306" t="str">
            <v>Chittenden Central</v>
          </cell>
          <cell r="U306" t="str">
            <v>U046U046</v>
          </cell>
        </row>
        <row r="307">
          <cell r="M307" t="str">
            <v>U047</v>
          </cell>
          <cell r="N307" t="str">
            <v>Mettawee Community Sch UESD</v>
          </cell>
          <cell r="O307" t="str">
            <v>U047</v>
          </cell>
          <cell r="P307" t="str">
            <v>Mettawee Community Sch UESD</v>
          </cell>
          <cell r="Q307" t="str">
            <v>U047U047</v>
          </cell>
          <cell r="R307" t="str">
            <v>Rutland</v>
          </cell>
          <cell r="S307">
            <v>6</v>
          </cell>
          <cell r="T307" t="str">
            <v>Bennington - Rutland</v>
          </cell>
          <cell r="U307" t="str">
            <v>U047U047</v>
          </cell>
        </row>
        <row r="308">
          <cell r="M308" t="str">
            <v>U048</v>
          </cell>
          <cell r="N308" t="str">
            <v>Bellows Free Academy UHSD</v>
          </cell>
          <cell r="O308" t="str">
            <v>U048</v>
          </cell>
          <cell r="P308" t="str">
            <v>Bellows Free Academy UHSD</v>
          </cell>
          <cell r="Q308" t="str">
            <v>U048U048</v>
          </cell>
          <cell r="R308" t="str">
            <v>Franklin</v>
          </cell>
          <cell r="S308">
            <v>23</v>
          </cell>
          <cell r="T308" t="str">
            <v>Franklin Central</v>
          </cell>
          <cell r="U308" t="str">
            <v>U048U048</v>
          </cell>
        </row>
        <row r="309">
          <cell r="M309" t="str">
            <v>U146</v>
          </cell>
          <cell r="N309" t="str">
            <v>Rivendell Interstate USD</v>
          </cell>
          <cell r="O309" t="str">
            <v>U146</v>
          </cell>
          <cell r="P309" t="str">
            <v>Rivendell Interstate USD</v>
          </cell>
          <cell r="Q309" t="str">
            <v>U146U146</v>
          </cell>
          <cell r="R309" t="str">
            <v>Orange</v>
          </cell>
          <cell r="S309">
            <v>62</v>
          </cell>
          <cell r="T309" t="str">
            <v>Rivendell</v>
          </cell>
          <cell r="U309" t="str">
            <v>U146U146</v>
          </cell>
        </row>
        <row r="310">
          <cell r="M310" t="str">
            <v>T999</v>
          </cell>
          <cell r="N310" t="str">
            <v>Statewide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 t="str">
            <v>NA</v>
          </cell>
          <cell r="T310" t="str">
            <v>NA</v>
          </cell>
          <cell r="U310" t="str">
            <v>NA</v>
          </cell>
          <cell r="V310" t="str">
            <v>NA</v>
          </cell>
          <cell r="W310" t="str">
            <v>NA</v>
          </cell>
          <cell r="X310" t="str">
            <v>NA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FY10Est"/>
      <sheetName val="2Year"/>
      <sheetName val="MultiYr"/>
      <sheetName val="CDaid"/>
      <sheetName val="FY08Finv09"/>
      <sheetName val="FY08TORO"/>
      <sheetName val="FY07Finv15"/>
      <sheetName val="FY06Finv08"/>
      <sheetName val="FY05data"/>
      <sheetName val="Lists"/>
      <sheetName val="Unions"/>
      <sheetName val="Demo"/>
      <sheetName val="Frzn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M9" t="str">
            <v>T001</v>
          </cell>
          <cell r="N9" t="str">
            <v>Addison</v>
          </cell>
          <cell r="O9" t="str">
            <v>Addison</v>
          </cell>
          <cell r="P9">
            <v>2</v>
          </cell>
          <cell r="Q9" t="str">
            <v>Addison Northwest</v>
          </cell>
        </row>
        <row r="10">
          <cell r="M10" t="str">
            <v>T002</v>
          </cell>
          <cell r="N10" t="str">
            <v>Albany</v>
          </cell>
          <cell r="O10" t="str">
            <v>Orleans</v>
          </cell>
          <cell r="P10">
            <v>34</v>
          </cell>
          <cell r="Q10" t="str">
            <v>Orleans Central</v>
          </cell>
        </row>
        <row r="11">
          <cell r="M11" t="str">
            <v>T003</v>
          </cell>
          <cell r="N11" t="str">
            <v>Alburgh</v>
          </cell>
          <cell r="O11" t="str">
            <v>Grand Isle</v>
          </cell>
          <cell r="P11">
            <v>24</v>
          </cell>
          <cell r="Q11" t="str">
            <v>Grand Isle</v>
          </cell>
        </row>
        <row r="12">
          <cell r="M12" t="str">
            <v>T004</v>
          </cell>
          <cell r="N12" t="str">
            <v>Andover</v>
          </cell>
          <cell r="O12" t="str">
            <v>Windsor</v>
          </cell>
          <cell r="P12">
            <v>53</v>
          </cell>
          <cell r="Q12" t="str">
            <v>Windsor Southwest</v>
          </cell>
        </row>
        <row r="13">
          <cell r="M13" t="str">
            <v>T005</v>
          </cell>
          <cell r="N13" t="str">
            <v>Arlington</v>
          </cell>
          <cell r="O13" t="str">
            <v>Bennington</v>
          </cell>
          <cell r="P13">
            <v>60</v>
          </cell>
          <cell r="Q13" t="str">
            <v>Battenkill Valley</v>
          </cell>
        </row>
        <row r="14">
          <cell r="M14" t="str">
            <v>T006</v>
          </cell>
          <cell r="N14" t="str">
            <v>Athens</v>
          </cell>
          <cell r="O14" t="str">
            <v>Windham</v>
          </cell>
          <cell r="P14">
            <v>47</v>
          </cell>
          <cell r="Q14" t="str">
            <v>Windham Northeast</v>
          </cell>
        </row>
        <row r="15">
          <cell r="M15" t="str">
            <v>T007</v>
          </cell>
          <cell r="N15" t="str">
            <v>Bakersfield</v>
          </cell>
          <cell r="O15" t="str">
            <v>Franklin</v>
          </cell>
          <cell r="P15">
            <v>20</v>
          </cell>
          <cell r="Q15" t="str">
            <v>Franklin Northeast</v>
          </cell>
        </row>
        <row r="16">
          <cell r="M16" t="str">
            <v>T008</v>
          </cell>
          <cell r="N16" t="str">
            <v>Baltimore</v>
          </cell>
          <cell r="O16" t="str">
            <v>Windsor</v>
          </cell>
          <cell r="P16">
            <v>53</v>
          </cell>
          <cell r="Q16" t="str">
            <v>Windsor Southwest</v>
          </cell>
        </row>
        <row r="17">
          <cell r="M17" t="str">
            <v>T009</v>
          </cell>
          <cell r="N17" t="str">
            <v>Barnard</v>
          </cell>
          <cell r="O17" t="str">
            <v>Windsor</v>
          </cell>
          <cell r="P17">
            <v>51</v>
          </cell>
          <cell r="Q17" t="str">
            <v>Windsor Central</v>
          </cell>
        </row>
        <row r="18">
          <cell r="M18" t="str">
            <v>T010</v>
          </cell>
          <cell r="N18" t="str">
            <v>Barnet</v>
          </cell>
          <cell r="O18" t="str">
            <v>Caledonia</v>
          </cell>
          <cell r="P18">
            <v>9</v>
          </cell>
          <cell r="Q18" t="str">
            <v>Caledonia Central</v>
          </cell>
        </row>
        <row r="19">
          <cell r="M19" t="str">
            <v>T011</v>
          </cell>
          <cell r="N19" t="str">
            <v>Barre City</v>
          </cell>
          <cell r="O19" t="str">
            <v>Washington</v>
          </cell>
          <cell r="P19">
            <v>61</v>
          </cell>
          <cell r="Q19" t="str">
            <v>Barre</v>
          </cell>
        </row>
        <row r="20">
          <cell r="M20" t="str">
            <v>T012</v>
          </cell>
          <cell r="N20" t="str">
            <v>Barre Town</v>
          </cell>
          <cell r="O20" t="str">
            <v>Washington</v>
          </cell>
          <cell r="P20">
            <v>61</v>
          </cell>
          <cell r="Q20" t="str">
            <v>Barre</v>
          </cell>
        </row>
        <row r="21">
          <cell r="M21" t="str">
            <v>T013</v>
          </cell>
          <cell r="N21" t="str">
            <v>Barton ID</v>
          </cell>
          <cell r="O21" t="str">
            <v>Orleans</v>
          </cell>
          <cell r="P21">
            <v>34</v>
          </cell>
          <cell r="Q21" t="str">
            <v>Orleans Central</v>
          </cell>
        </row>
        <row r="22">
          <cell r="M22" t="str">
            <v>T014</v>
          </cell>
          <cell r="N22" t="str">
            <v>Belvidere</v>
          </cell>
          <cell r="O22" t="str">
            <v>Lamoille</v>
          </cell>
          <cell r="P22">
            <v>25</v>
          </cell>
          <cell r="Q22" t="str">
            <v>Lamoille North</v>
          </cell>
        </row>
        <row r="23">
          <cell r="M23" t="str">
            <v>T015</v>
          </cell>
          <cell r="N23" t="str">
            <v>Bennington ID</v>
          </cell>
          <cell r="O23" t="str">
            <v>Bennington</v>
          </cell>
          <cell r="P23">
            <v>5</v>
          </cell>
          <cell r="Q23" t="str">
            <v>Southwest Vermont</v>
          </cell>
        </row>
        <row r="24">
          <cell r="M24" t="str">
            <v>T017</v>
          </cell>
          <cell r="N24" t="str">
            <v>Benson</v>
          </cell>
          <cell r="O24" t="str">
            <v>Rutland</v>
          </cell>
          <cell r="P24">
            <v>4</v>
          </cell>
          <cell r="Q24" t="str">
            <v>Addison - Rutland</v>
          </cell>
        </row>
        <row r="25">
          <cell r="M25" t="str">
            <v>T018</v>
          </cell>
          <cell r="N25" t="str">
            <v>Berkshire</v>
          </cell>
          <cell r="O25" t="str">
            <v>Franklin</v>
          </cell>
          <cell r="P25">
            <v>20</v>
          </cell>
          <cell r="Q25" t="str">
            <v>Franklin Northeast</v>
          </cell>
        </row>
        <row r="26">
          <cell r="M26" t="str">
            <v>T019</v>
          </cell>
          <cell r="N26" t="str">
            <v>Berlin</v>
          </cell>
          <cell r="O26" t="str">
            <v>Washington</v>
          </cell>
          <cell r="P26">
            <v>32</v>
          </cell>
          <cell r="Q26" t="str">
            <v>Washington Central</v>
          </cell>
        </row>
        <row r="27">
          <cell r="M27" t="str">
            <v>T020</v>
          </cell>
          <cell r="N27" t="str">
            <v>Bethel</v>
          </cell>
          <cell r="O27" t="str">
            <v>Windsor</v>
          </cell>
          <cell r="P27">
            <v>50</v>
          </cell>
          <cell r="Q27" t="str">
            <v>Windsor Northwest</v>
          </cell>
        </row>
        <row r="28">
          <cell r="M28" t="str">
            <v>T021</v>
          </cell>
          <cell r="N28" t="str">
            <v>Bloomfield</v>
          </cell>
          <cell r="O28" t="str">
            <v>Essex</v>
          </cell>
          <cell r="P28">
            <v>19</v>
          </cell>
          <cell r="Q28" t="str">
            <v>Essex North</v>
          </cell>
        </row>
        <row r="29">
          <cell r="M29" t="str">
            <v>T022</v>
          </cell>
          <cell r="N29" t="str">
            <v>Bolton</v>
          </cell>
          <cell r="O29" t="str">
            <v>Chittenden</v>
          </cell>
          <cell r="P29">
            <v>12</v>
          </cell>
          <cell r="Q29" t="str">
            <v>Chittenden East</v>
          </cell>
        </row>
        <row r="30">
          <cell r="M30" t="str">
            <v>T023</v>
          </cell>
          <cell r="N30" t="str">
            <v>Bradford ID</v>
          </cell>
          <cell r="O30" t="str">
            <v>Orange</v>
          </cell>
          <cell r="P30">
            <v>27</v>
          </cell>
          <cell r="Q30" t="str">
            <v>Orange East</v>
          </cell>
        </row>
        <row r="31">
          <cell r="M31" t="str">
            <v>T024</v>
          </cell>
          <cell r="N31" t="str">
            <v>Braintree</v>
          </cell>
          <cell r="O31" t="str">
            <v>Orange</v>
          </cell>
          <cell r="P31">
            <v>28</v>
          </cell>
          <cell r="Q31" t="str">
            <v>Orange Southwest</v>
          </cell>
        </row>
        <row r="32">
          <cell r="M32" t="str">
            <v>T026</v>
          </cell>
          <cell r="N32" t="str">
            <v>Brandon</v>
          </cell>
          <cell r="O32" t="str">
            <v>Rutland</v>
          </cell>
          <cell r="P32">
            <v>36</v>
          </cell>
          <cell r="Q32" t="str">
            <v>Rutland Northeast</v>
          </cell>
        </row>
        <row r="33">
          <cell r="M33" t="str">
            <v>T027</v>
          </cell>
          <cell r="N33" t="str">
            <v>Brattleboro</v>
          </cell>
          <cell r="O33" t="str">
            <v>Windham</v>
          </cell>
          <cell r="P33">
            <v>48</v>
          </cell>
          <cell r="Q33" t="str">
            <v>Windham Southeast</v>
          </cell>
        </row>
        <row r="34">
          <cell r="M34" t="str">
            <v>T028</v>
          </cell>
          <cell r="N34" t="str">
            <v>Bridgewater</v>
          </cell>
          <cell r="O34" t="str">
            <v>Windsor</v>
          </cell>
          <cell r="P34">
            <v>51</v>
          </cell>
          <cell r="Q34" t="str">
            <v>Windsor Central</v>
          </cell>
        </row>
        <row r="35">
          <cell r="M35" t="str">
            <v>T029</v>
          </cell>
          <cell r="N35" t="str">
            <v>Bridport</v>
          </cell>
          <cell r="O35" t="str">
            <v>Addison</v>
          </cell>
          <cell r="P35">
            <v>3</v>
          </cell>
          <cell r="Q35" t="str">
            <v>Addison Central</v>
          </cell>
        </row>
        <row r="36">
          <cell r="M36" t="str">
            <v>T030</v>
          </cell>
          <cell r="N36" t="str">
            <v>Brighton</v>
          </cell>
          <cell r="O36" t="str">
            <v>Essex</v>
          </cell>
          <cell r="P36">
            <v>31</v>
          </cell>
          <cell r="Q36" t="str">
            <v>Orleans-Essex North</v>
          </cell>
        </row>
        <row r="37">
          <cell r="M37" t="str">
            <v>T031</v>
          </cell>
          <cell r="N37" t="str">
            <v>Bristol</v>
          </cell>
          <cell r="O37" t="str">
            <v>Addison</v>
          </cell>
          <cell r="P37">
            <v>1</v>
          </cell>
          <cell r="Q37" t="str">
            <v>Addison Northeast</v>
          </cell>
        </row>
        <row r="38">
          <cell r="M38" t="str">
            <v>T032</v>
          </cell>
          <cell r="N38" t="str">
            <v>Brookfield</v>
          </cell>
          <cell r="O38" t="str">
            <v>Orange</v>
          </cell>
          <cell r="P38">
            <v>28</v>
          </cell>
          <cell r="Q38" t="str">
            <v>Orange Southwest</v>
          </cell>
        </row>
        <row r="39">
          <cell r="M39" t="str">
            <v>T033</v>
          </cell>
          <cell r="N39" t="str">
            <v>Brookline</v>
          </cell>
          <cell r="O39" t="str">
            <v>Windham</v>
          </cell>
          <cell r="P39">
            <v>46</v>
          </cell>
          <cell r="Q39" t="str">
            <v>Windham Central</v>
          </cell>
        </row>
        <row r="40">
          <cell r="M40" t="str">
            <v>T034</v>
          </cell>
          <cell r="N40" t="str">
            <v>Brownington</v>
          </cell>
          <cell r="O40" t="str">
            <v>Orleans</v>
          </cell>
          <cell r="P40">
            <v>34</v>
          </cell>
          <cell r="Q40" t="str">
            <v>Orleans Central</v>
          </cell>
        </row>
        <row r="41">
          <cell r="M41" t="str">
            <v>T035</v>
          </cell>
          <cell r="N41" t="str">
            <v>Brunswick</v>
          </cell>
          <cell r="O41" t="str">
            <v>Essex</v>
          </cell>
          <cell r="P41">
            <v>19</v>
          </cell>
          <cell r="Q41" t="str">
            <v>Essex North</v>
          </cell>
        </row>
        <row r="42">
          <cell r="M42" t="str">
            <v>T036</v>
          </cell>
          <cell r="N42" t="str">
            <v>Burke</v>
          </cell>
          <cell r="O42" t="str">
            <v>Caledonia</v>
          </cell>
          <cell r="P42">
            <v>8</v>
          </cell>
          <cell r="Q42" t="str">
            <v>Caledonia North</v>
          </cell>
        </row>
        <row r="43">
          <cell r="M43" t="str">
            <v>T037</v>
          </cell>
          <cell r="N43" t="str">
            <v>Burlington</v>
          </cell>
          <cell r="O43" t="str">
            <v>Chittenden</v>
          </cell>
          <cell r="P43">
            <v>15</v>
          </cell>
          <cell r="Q43" t="str">
            <v>Burlington</v>
          </cell>
        </row>
        <row r="44">
          <cell r="M44" t="str">
            <v>T038</v>
          </cell>
          <cell r="N44" t="str">
            <v>Cabot</v>
          </cell>
          <cell r="O44" t="str">
            <v>Washington</v>
          </cell>
          <cell r="P44">
            <v>41</v>
          </cell>
          <cell r="Q44" t="str">
            <v>Washington Northeast</v>
          </cell>
        </row>
        <row r="45">
          <cell r="M45" t="str">
            <v>T039</v>
          </cell>
          <cell r="N45" t="str">
            <v>Calais</v>
          </cell>
          <cell r="O45" t="str">
            <v>Washington</v>
          </cell>
          <cell r="P45">
            <v>32</v>
          </cell>
          <cell r="Q45" t="str">
            <v>Washington Central</v>
          </cell>
        </row>
        <row r="46">
          <cell r="M46" t="str">
            <v>T040</v>
          </cell>
          <cell r="N46" t="str">
            <v>Cambridge</v>
          </cell>
          <cell r="O46" t="str">
            <v>Lamoille</v>
          </cell>
          <cell r="P46">
            <v>25</v>
          </cell>
          <cell r="Q46" t="str">
            <v>Lamoille North</v>
          </cell>
        </row>
        <row r="47">
          <cell r="M47" t="str">
            <v>T041</v>
          </cell>
          <cell r="N47" t="str">
            <v>Canaan</v>
          </cell>
          <cell r="O47" t="str">
            <v>Essex</v>
          </cell>
          <cell r="P47">
            <v>19</v>
          </cell>
          <cell r="Q47" t="str">
            <v>Essex North</v>
          </cell>
        </row>
        <row r="48">
          <cell r="M48" t="str">
            <v>T042</v>
          </cell>
          <cell r="N48" t="str">
            <v>Castleton</v>
          </cell>
          <cell r="O48" t="str">
            <v>Rutland</v>
          </cell>
          <cell r="P48">
            <v>4</v>
          </cell>
          <cell r="Q48" t="str">
            <v>Addison - Rutland</v>
          </cell>
        </row>
        <row r="49">
          <cell r="M49" t="str">
            <v>T043</v>
          </cell>
          <cell r="N49" t="str">
            <v>Cavendish</v>
          </cell>
          <cell r="O49" t="str">
            <v>Windsor</v>
          </cell>
          <cell r="P49">
            <v>53</v>
          </cell>
          <cell r="Q49" t="str">
            <v>Windsor Southwest</v>
          </cell>
        </row>
        <row r="50">
          <cell r="M50" t="str">
            <v>T044</v>
          </cell>
          <cell r="N50" t="str">
            <v>Charleston</v>
          </cell>
          <cell r="O50" t="str">
            <v>Orleans</v>
          </cell>
          <cell r="P50">
            <v>31</v>
          </cell>
          <cell r="Q50" t="str">
            <v>Orleans-Essex North</v>
          </cell>
        </row>
        <row r="51">
          <cell r="M51" t="str">
            <v>T045</v>
          </cell>
          <cell r="N51" t="str">
            <v>Charlotte</v>
          </cell>
          <cell r="O51" t="str">
            <v>Chittenden</v>
          </cell>
          <cell r="P51">
            <v>14</v>
          </cell>
          <cell r="Q51" t="str">
            <v>Chittenden South</v>
          </cell>
        </row>
        <row r="52">
          <cell r="M52" t="str">
            <v>T046</v>
          </cell>
          <cell r="N52" t="str">
            <v>Chelsea</v>
          </cell>
          <cell r="O52" t="str">
            <v>Orange</v>
          </cell>
          <cell r="P52">
            <v>30</v>
          </cell>
          <cell r="Q52" t="str">
            <v>Orange - Windsor</v>
          </cell>
        </row>
        <row r="53">
          <cell r="M53" t="str">
            <v>T047</v>
          </cell>
          <cell r="N53" t="str">
            <v>Chester</v>
          </cell>
          <cell r="O53" t="str">
            <v>Windsor</v>
          </cell>
          <cell r="P53">
            <v>53</v>
          </cell>
          <cell r="Q53" t="str">
            <v>Windsor Southwest</v>
          </cell>
        </row>
        <row r="54">
          <cell r="M54" t="str">
            <v>T048</v>
          </cell>
          <cell r="N54" t="str">
            <v>Chittenden</v>
          </cell>
          <cell r="O54" t="str">
            <v>Rutland</v>
          </cell>
          <cell r="P54">
            <v>36</v>
          </cell>
          <cell r="Q54" t="str">
            <v>Rutland Northeast</v>
          </cell>
        </row>
        <row r="55">
          <cell r="M55" t="str">
            <v>T049</v>
          </cell>
          <cell r="N55" t="str">
            <v>Clarendon</v>
          </cell>
          <cell r="O55" t="str">
            <v>Rutland</v>
          </cell>
          <cell r="P55">
            <v>33</v>
          </cell>
          <cell r="Q55" t="str">
            <v>Rutland South</v>
          </cell>
        </row>
        <row r="56">
          <cell r="M56" t="str">
            <v>T050</v>
          </cell>
          <cell r="N56" t="str">
            <v>Colchester</v>
          </cell>
          <cell r="O56" t="str">
            <v>Chittenden</v>
          </cell>
          <cell r="P56">
            <v>7</v>
          </cell>
          <cell r="Q56" t="str">
            <v>Colchester</v>
          </cell>
        </row>
        <row r="57">
          <cell r="M57" t="str">
            <v>T051</v>
          </cell>
          <cell r="N57" t="str">
            <v>Concord</v>
          </cell>
          <cell r="O57" t="str">
            <v>Essex</v>
          </cell>
          <cell r="P57">
            <v>18</v>
          </cell>
          <cell r="Q57" t="str">
            <v>Essex - Caledonia</v>
          </cell>
        </row>
        <row r="58">
          <cell r="M58" t="str">
            <v>T052</v>
          </cell>
          <cell r="N58" t="str">
            <v>Corinth</v>
          </cell>
          <cell r="O58" t="str">
            <v>Orange</v>
          </cell>
          <cell r="P58">
            <v>27</v>
          </cell>
          <cell r="Q58" t="str">
            <v>Orange East</v>
          </cell>
        </row>
        <row r="59">
          <cell r="M59" t="str">
            <v>T053</v>
          </cell>
          <cell r="N59" t="str">
            <v>Cornwall</v>
          </cell>
          <cell r="O59" t="str">
            <v>Addison</v>
          </cell>
          <cell r="P59">
            <v>3</v>
          </cell>
          <cell r="Q59" t="str">
            <v>Addison Central</v>
          </cell>
        </row>
        <row r="60">
          <cell r="M60" t="str">
            <v>T054</v>
          </cell>
          <cell r="N60" t="str">
            <v>Coventry</v>
          </cell>
          <cell r="O60" t="str">
            <v>Orleans</v>
          </cell>
          <cell r="P60">
            <v>31</v>
          </cell>
          <cell r="Q60" t="str">
            <v>Orleans-Essex North</v>
          </cell>
        </row>
        <row r="61">
          <cell r="M61" t="str">
            <v>T055</v>
          </cell>
          <cell r="N61" t="str">
            <v>Craftsbury</v>
          </cell>
          <cell r="O61" t="str">
            <v>Orleans</v>
          </cell>
          <cell r="P61">
            <v>35</v>
          </cell>
          <cell r="Q61" t="str">
            <v>Orleans Southwest</v>
          </cell>
        </row>
        <row r="62">
          <cell r="M62" t="str">
            <v>T056</v>
          </cell>
          <cell r="N62" t="str">
            <v>Danby</v>
          </cell>
          <cell r="O62" t="str">
            <v>Rutland</v>
          </cell>
          <cell r="P62">
            <v>6</v>
          </cell>
          <cell r="Q62" t="str">
            <v>Bennington - Rutland</v>
          </cell>
        </row>
        <row r="63">
          <cell r="M63" t="str">
            <v>T057</v>
          </cell>
          <cell r="N63" t="str">
            <v>Danville</v>
          </cell>
          <cell r="O63" t="str">
            <v>Caledonia</v>
          </cell>
          <cell r="P63">
            <v>9</v>
          </cell>
          <cell r="Q63" t="str">
            <v>Caledonia Central</v>
          </cell>
        </row>
        <row r="64">
          <cell r="M64" t="str">
            <v>T058</v>
          </cell>
          <cell r="N64" t="str">
            <v>Derby</v>
          </cell>
          <cell r="O64" t="str">
            <v>Orleans</v>
          </cell>
          <cell r="P64">
            <v>31</v>
          </cell>
          <cell r="Q64" t="str">
            <v>Orleans-Essex North</v>
          </cell>
        </row>
        <row r="65">
          <cell r="M65" t="str">
            <v>T059</v>
          </cell>
          <cell r="N65" t="str">
            <v>Dorset</v>
          </cell>
          <cell r="O65" t="str">
            <v>Bennington</v>
          </cell>
          <cell r="P65">
            <v>6</v>
          </cell>
          <cell r="Q65" t="str">
            <v>Bennington - Rutland</v>
          </cell>
        </row>
        <row r="66">
          <cell r="M66" t="str">
            <v>T060</v>
          </cell>
          <cell r="N66" t="str">
            <v>Dover</v>
          </cell>
          <cell r="O66" t="str">
            <v>Windham</v>
          </cell>
          <cell r="P66">
            <v>46</v>
          </cell>
          <cell r="Q66" t="str">
            <v>Windham Central</v>
          </cell>
        </row>
        <row r="67">
          <cell r="M67" t="str">
            <v>T061</v>
          </cell>
          <cell r="N67" t="str">
            <v>Dummerston</v>
          </cell>
          <cell r="O67" t="str">
            <v>Windham</v>
          </cell>
          <cell r="P67">
            <v>48</v>
          </cell>
          <cell r="Q67" t="str">
            <v>Windham Southeast</v>
          </cell>
        </row>
        <row r="68">
          <cell r="M68" t="str">
            <v>T063</v>
          </cell>
          <cell r="N68" t="str">
            <v>Duxbury</v>
          </cell>
          <cell r="O68" t="str">
            <v>Washington</v>
          </cell>
          <cell r="P68">
            <v>42</v>
          </cell>
          <cell r="Q68" t="str">
            <v>Washington West</v>
          </cell>
        </row>
        <row r="69">
          <cell r="M69" t="str">
            <v>T064</v>
          </cell>
          <cell r="N69" t="str">
            <v>East Haven</v>
          </cell>
          <cell r="O69" t="str">
            <v>Essex</v>
          </cell>
          <cell r="P69">
            <v>8</v>
          </cell>
          <cell r="Q69" t="str">
            <v>Caledonia North</v>
          </cell>
        </row>
        <row r="70">
          <cell r="M70" t="str">
            <v>T065</v>
          </cell>
          <cell r="N70" t="str">
            <v>East Montpelier</v>
          </cell>
          <cell r="O70" t="str">
            <v>Washington</v>
          </cell>
          <cell r="P70">
            <v>32</v>
          </cell>
          <cell r="Q70" t="str">
            <v>Washington Central</v>
          </cell>
        </row>
        <row r="71">
          <cell r="M71" t="str">
            <v>T066</v>
          </cell>
          <cell r="N71" t="str">
            <v>Eden</v>
          </cell>
          <cell r="O71" t="str">
            <v>Lamoille</v>
          </cell>
          <cell r="P71">
            <v>25</v>
          </cell>
          <cell r="Q71" t="str">
            <v>Lamoille North</v>
          </cell>
        </row>
        <row r="72">
          <cell r="M72" t="str">
            <v>T067</v>
          </cell>
          <cell r="N72" t="str">
            <v>Elmore</v>
          </cell>
          <cell r="O72" t="str">
            <v>Lamoille</v>
          </cell>
          <cell r="P72">
            <v>26</v>
          </cell>
          <cell r="Q72" t="str">
            <v>Lamoille South</v>
          </cell>
        </row>
        <row r="73">
          <cell r="M73" t="str">
            <v>T068</v>
          </cell>
          <cell r="N73" t="str">
            <v>Enosburg Falls ID</v>
          </cell>
          <cell r="O73" t="str">
            <v>Franklin</v>
          </cell>
          <cell r="P73">
            <v>20</v>
          </cell>
          <cell r="Q73" t="str">
            <v>Franklin Northeast</v>
          </cell>
        </row>
        <row r="74">
          <cell r="M74" t="str">
            <v>T069</v>
          </cell>
          <cell r="N74" t="str">
            <v>Essex Junction ID</v>
          </cell>
          <cell r="O74" t="str">
            <v>Chittenden</v>
          </cell>
          <cell r="P74">
            <v>13</v>
          </cell>
          <cell r="Q74" t="str">
            <v>Chittenden Central</v>
          </cell>
        </row>
        <row r="75">
          <cell r="M75" t="str">
            <v>T070</v>
          </cell>
          <cell r="N75" t="str">
            <v>Essex Town</v>
          </cell>
          <cell r="O75" t="str">
            <v>Chittenden</v>
          </cell>
          <cell r="P75">
            <v>59</v>
          </cell>
          <cell r="Q75" t="str">
            <v>Essex Town</v>
          </cell>
        </row>
        <row r="76">
          <cell r="M76" t="str">
            <v>T071</v>
          </cell>
          <cell r="N76" t="str">
            <v>Fairfax</v>
          </cell>
          <cell r="O76" t="str">
            <v>Franklin</v>
          </cell>
          <cell r="P76">
            <v>22</v>
          </cell>
          <cell r="Q76" t="str">
            <v>Franklin West</v>
          </cell>
        </row>
        <row r="77">
          <cell r="M77" t="str">
            <v>T072</v>
          </cell>
          <cell r="N77" t="str">
            <v>Fairfield</v>
          </cell>
          <cell r="O77" t="str">
            <v>Franklin</v>
          </cell>
          <cell r="P77">
            <v>23</v>
          </cell>
          <cell r="Q77" t="str">
            <v>Franklin Central</v>
          </cell>
        </row>
        <row r="78">
          <cell r="M78" t="str">
            <v>T073</v>
          </cell>
          <cell r="N78" t="str">
            <v>Fair Haven</v>
          </cell>
          <cell r="O78" t="str">
            <v>Rutland</v>
          </cell>
          <cell r="P78">
            <v>4</v>
          </cell>
          <cell r="Q78" t="str">
            <v>Addison - Rutland</v>
          </cell>
        </row>
        <row r="79">
          <cell r="M79" t="str">
            <v>T074</v>
          </cell>
          <cell r="N79" t="str">
            <v>Fairlee</v>
          </cell>
          <cell r="O79" t="str">
            <v>Orange</v>
          </cell>
          <cell r="P79">
            <v>62</v>
          </cell>
          <cell r="Q79" t="str">
            <v>Rivendell</v>
          </cell>
        </row>
        <row r="80">
          <cell r="M80" t="str">
            <v>T075</v>
          </cell>
          <cell r="N80" t="str">
            <v>Fayston</v>
          </cell>
          <cell r="O80" t="str">
            <v>Washington</v>
          </cell>
          <cell r="P80">
            <v>42</v>
          </cell>
          <cell r="Q80" t="str">
            <v>Washington West</v>
          </cell>
        </row>
        <row r="81">
          <cell r="M81" t="str">
            <v>T076</v>
          </cell>
          <cell r="N81" t="str">
            <v>Ferrisburgh</v>
          </cell>
          <cell r="O81" t="str">
            <v>Addison</v>
          </cell>
          <cell r="P81">
            <v>2</v>
          </cell>
          <cell r="Q81" t="str">
            <v>Addison Northwest</v>
          </cell>
        </row>
        <row r="82">
          <cell r="M82" t="str">
            <v>T077</v>
          </cell>
          <cell r="N82" t="str">
            <v>Fletcher</v>
          </cell>
          <cell r="O82" t="str">
            <v>Franklin</v>
          </cell>
          <cell r="P82">
            <v>22</v>
          </cell>
          <cell r="Q82" t="str">
            <v>Franklin West</v>
          </cell>
        </row>
        <row r="83">
          <cell r="M83" t="str">
            <v>T078</v>
          </cell>
          <cell r="N83" t="str">
            <v>Franklin</v>
          </cell>
          <cell r="O83" t="str">
            <v>Franklin</v>
          </cell>
          <cell r="P83">
            <v>21</v>
          </cell>
          <cell r="Q83" t="str">
            <v>Franklin Northwest</v>
          </cell>
        </row>
        <row r="84">
          <cell r="M84" t="str">
            <v>T079</v>
          </cell>
          <cell r="N84" t="str">
            <v>Georgia</v>
          </cell>
          <cell r="O84" t="str">
            <v>Franklin</v>
          </cell>
          <cell r="P84">
            <v>22</v>
          </cell>
          <cell r="Q84" t="str">
            <v>Franklin West</v>
          </cell>
        </row>
        <row r="85">
          <cell r="M85" t="str">
            <v>T080</v>
          </cell>
          <cell r="N85" t="str">
            <v>Glover</v>
          </cell>
          <cell r="O85" t="str">
            <v>Orleans</v>
          </cell>
          <cell r="P85">
            <v>34</v>
          </cell>
          <cell r="Q85" t="str">
            <v>Orleans Central</v>
          </cell>
        </row>
        <row r="86">
          <cell r="M86" t="str">
            <v>T081</v>
          </cell>
          <cell r="N86" t="str">
            <v>Goshen</v>
          </cell>
          <cell r="O86" t="str">
            <v>Addison</v>
          </cell>
          <cell r="P86">
            <v>36</v>
          </cell>
          <cell r="Q86" t="str">
            <v>Rutland Northeast</v>
          </cell>
        </row>
        <row r="87">
          <cell r="M87" t="str">
            <v>T082</v>
          </cell>
          <cell r="N87" t="str">
            <v>Grafton</v>
          </cell>
          <cell r="O87" t="str">
            <v>Windham</v>
          </cell>
          <cell r="P87">
            <v>47</v>
          </cell>
          <cell r="Q87" t="str">
            <v>Windham Northeast</v>
          </cell>
        </row>
        <row r="88">
          <cell r="M88" t="str">
            <v>T083</v>
          </cell>
          <cell r="N88" t="str">
            <v>Granby</v>
          </cell>
          <cell r="O88" t="str">
            <v>Essex</v>
          </cell>
          <cell r="P88">
            <v>18</v>
          </cell>
          <cell r="Q88" t="str">
            <v>Essex - Caledonia</v>
          </cell>
        </row>
        <row r="89">
          <cell r="M89" t="str">
            <v>T084</v>
          </cell>
          <cell r="N89" t="str">
            <v>Grand Isle</v>
          </cell>
          <cell r="O89" t="str">
            <v>Grand Isle</v>
          </cell>
          <cell r="P89">
            <v>24</v>
          </cell>
          <cell r="Q89" t="str">
            <v>Grand Isle</v>
          </cell>
        </row>
        <row r="90">
          <cell r="M90" t="str">
            <v>T085</v>
          </cell>
          <cell r="N90" t="str">
            <v>Granville</v>
          </cell>
          <cell r="O90" t="str">
            <v>Addison</v>
          </cell>
          <cell r="P90">
            <v>50</v>
          </cell>
          <cell r="Q90" t="str">
            <v>Windsor Northwest</v>
          </cell>
        </row>
        <row r="91">
          <cell r="M91" t="str">
            <v>T086</v>
          </cell>
          <cell r="N91" t="str">
            <v>Greensboro</v>
          </cell>
          <cell r="O91" t="str">
            <v>Orleans</v>
          </cell>
          <cell r="P91">
            <v>35</v>
          </cell>
          <cell r="Q91" t="str">
            <v>Orleans Southwest</v>
          </cell>
        </row>
        <row r="92">
          <cell r="M92" t="str">
            <v>T087</v>
          </cell>
          <cell r="N92" t="str">
            <v>Groton</v>
          </cell>
          <cell r="O92" t="str">
            <v>Caledonia</v>
          </cell>
          <cell r="P92">
            <v>57</v>
          </cell>
          <cell r="Q92" t="str">
            <v>Blue Mountain Union</v>
          </cell>
        </row>
        <row r="93">
          <cell r="M93" t="str">
            <v>T088</v>
          </cell>
          <cell r="N93" t="str">
            <v>Guildhall</v>
          </cell>
          <cell r="O93" t="str">
            <v>Essex</v>
          </cell>
          <cell r="P93">
            <v>18</v>
          </cell>
          <cell r="Q93" t="str">
            <v>Essex - Caledonia</v>
          </cell>
        </row>
        <row r="94">
          <cell r="M94" t="str">
            <v>T089</v>
          </cell>
          <cell r="N94" t="str">
            <v>Guilford</v>
          </cell>
          <cell r="O94" t="str">
            <v>Windham</v>
          </cell>
          <cell r="P94">
            <v>48</v>
          </cell>
          <cell r="Q94" t="str">
            <v>Windham Southeast</v>
          </cell>
        </row>
        <row r="95">
          <cell r="M95" t="str">
            <v>T090</v>
          </cell>
          <cell r="N95" t="str">
            <v>Halifax</v>
          </cell>
          <cell r="O95" t="str">
            <v>Windham</v>
          </cell>
          <cell r="P95">
            <v>49</v>
          </cell>
          <cell r="Q95" t="str">
            <v>Windham Southwest</v>
          </cell>
        </row>
        <row r="96">
          <cell r="M96" t="str">
            <v>T091</v>
          </cell>
          <cell r="N96" t="str">
            <v>Hancock</v>
          </cell>
          <cell r="O96" t="str">
            <v>Addison</v>
          </cell>
          <cell r="P96">
            <v>50</v>
          </cell>
          <cell r="Q96" t="str">
            <v>Windsor Northwest</v>
          </cell>
        </row>
        <row r="97">
          <cell r="M97" t="str">
            <v>T092</v>
          </cell>
          <cell r="N97" t="str">
            <v>Hardwick</v>
          </cell>
          <cell r="O97" t="str">
            <v>Caledonia</v>
          </cell>
          <cell r="P97">
            <v>35</v>
          </cell>
          <cell r="Q97" t="str">
            <v>Orleans Southwest</v>
          </cell>
        </row>
        <row r="98">
          <cell r="M98" t="str">
            <v>T093</v>
          </cell>
          <cell r="N98" t="str">
            <v>Hartford</v>
          </cell>
          <cell r="O98" t="str">
            <v>Windsor</v>
          </cell>
          <cell r="P98">
            <v>54</v>
          </cell>
          <cell r="Q98" t="str">
            <v>Hartford</v>
          </cell>
        </row>
        <row r="99">
          <cell r="M99" t="str">
            <v>T094</v>
          </cell>
          <cell r="N99" t="str">
            <v>Hartland</v>
          </cell>
          <cell r="O99" t="str">
            <v>Windsor</v>
          </cell>
          <cell r="P99">
            <v>52</v>
          </cell>
          <cell r="Q99" t="str">
            <v>Windsor Southeast</v>
          </cell>
        </row>
        <row r="100">
          <cell r="M100" t="str">
            <v>T095</v>
          </cell>
          <cell r="N100" t="str">
            <v>Highgate</v>
          </cell>
          <cell r="O100" t="str">
            <v>Franklin</v>
          </cell>
          <cell r="P100">
            <v>21</v>
          </cell>
          <cell r="Q100" t="str">
            <v>Franklin Northwest</v>
          </cell>
        </row>
        <row r="101">
          <cell r="M101" t="str">
            <v>T096</v>
          </cell>
          <cell r="N101" t="str">
            <v>Hinesburg</v>
          </cell>
          <cell r="O101" t="str">
            <v>Chittenden</v>
          </cell>
          <cell r="P101">
            <v>14</v>
          </cell>
          <cell r="Q101" t="str">
            <v>Chittenden South</v>
          </cell>
        </row>
        <row r="102">
          <cell r="M102" t="str">
            <v>T097</v>
          </cell>
          <cell r="N102" t="str">
            <v>Holland</v>
          </cell>
          <cell r="O102" t="str">
            <v>Orleans</v>
          </cell>
          <cell r="P102">
            <v>31</v>
          </cell>
          <cell r="Q102" t="str">
            <v>Orleans-Essex North</v>
          </cell>
        </row>
        <row r="103">
          <cell r="M103" t="str">
            <v>T098</v>
          </cell>
          <cell r="N103" t="str">
            <v>Hubbardton</v>
          </cell>
          <cell r="O103" t="str">
            <v>Rutland</v>
          </cell>
          <cell r="P103">
            <v>4</v>
          </cell>
          <cell r="Q103" t="str">
            <v>Addison - Rutland</v>
          </cell>
        </row>
        <row r="104">
          <cell r="M104" t="str">
            <v>T099</v>
          </cell>
          <cell r="N104" t="str">
            <v>Huntington</v>
          </cell>
          <cell r="O104" t="str">
            <v>Chittenden</v>
          </cell>
          <cell r="P104">
            <v>12</v>
          </cell>
          <cell r="Q104" t="str">
            <v>Chittenden East</v>
          </cell>
        </row>
        <row r="105">
          <cell r="M105" t="str">
            <v>T100</v>
          </cell>
          <cell r="N105" t="str">
            <v>Hyde Park</v>
          </cell>
          <cell r="O105" t="str">
            <v>Lamoille</v>
          </cell>
          <cell r="P105">
            <v>25</v>
          </cell>
          <cell r="Q105" t="str">
            <v>Lamoille North</v>
          </cell>
        </row>
        <row r="106">
          <cell r="M106" t="str">
            <v>T101</v>
          </cell>
          <cell r="N106" t="str">
            <v>Ira</v>
          </cell>
          <cell r="O106" t="str">
            <v>Rutland</v>
          </cell>
          <cell r="P106">
            <v>38</v>
          </cell>
          <cell r="Q106" t="str">
            <v>Rutland Southwest</v>
          </cell>
        </row>
        <row r="107">
          <cell r="M107" t="str">
            <v>T102</v>
          </cell>
          <cell r="N107" t="str">
            <v>Irasburg</v>
          </cell>
          <cell r="O107" t="str">
            <v>Orleans</v>
          </cell>
          <cell r="P107">
            <v>34</v>
          </cell>
          <cell r="Q107" t="str">
            <v>Orleans Central</v>
          </cell>
        </row>
        <row r="108">
          <cell r="M108" t="str">
            <v>T103</v>
          </cell>
          <cell r="N108" t="str">
            <v>Isle La Motte</v>
          </cell>
          <cell r="O108" t="str">
            <v>Grand Isle</v>
          </cell>
          <cell r="P108">
            <v>24</v>
          </cell>
          <cell r="Q108" t="str">
            <v>Grand Isle</v>
          </cell>
        </row>
        <row r="109">
          <cell r="M109" t="str">
            <v>T104</v>
          </cell>
          <cell r="N109" t="str">
            <v>Jamaica</v>
          </cell>
          <cell r="O109" t="str">
            <v>Windham</v>
          </cell>
          <cell r="P109">
            <v>46</v>
          </cell>
          <cell r="Q109" t="str">
            <v>Windham Central</v>
          </cell>
        </row>
        <row r="110">
          <cell r="M110" t="str">
            <v>T105</v>
          </cell>
          <cell r="N110" t="str">
            <v>Jay</v>
          </cell>
          <cell r="O110" t="str">
            <v>Orleans</v>
          </cell>
          <cell r="P110">
            <v>31</v>
          </cell>
          <cell r="Q110" t="str">
            <v>Orleans-Essex North</v>
          </cell>
        </row>
        <row r="111">
          <cell r="M111" t="str">
            <v>T106</v>
          </cell>
          <cell r="N111" t="str">
            <v>Jericho</v>
          </cell>
          <cell r="O111" t="str">
            <v>Chittenden</v>
          </cell>
          <cell r="P111">
            <v>12</v>
          </cell>
          <cell r="Q111" t="str">
            <v>Chittenden East</v>
          </cell>
        </row>
        <row r="112">
          <cell r="M112" t="str">
            <v>T107</v>
          </cell>
          <cell r="N112" t="str">
            <v>Johnson</v>
          </cell>
          <cell r="O112" t="str">
            <v>Lamoille</v>
          </cell>
          <cell r="P112">
            <v>25</v>
          </cell>
          <cell r="Q112" t="str">
            <v>Lamoille North</v>
          </cell>
        </row>
        <row r="113">
          <cell r="M113" t="str">
            <v>T108</v>
          </cell>
          <cell r="N113" t="str">
            <v>Kirby</v>
          </cell>
          <cell r="O113" t="str">
            <v>Caledonia</v>
          </cell>
          <cell r="P113">
            <v>18</v>
          </cell>
          <cell r="Q113" t="str">
            <v>Essex - Caledonia</v>
          </cell>
        </row>
        <row r="114">
          <cell r="M114" t="str">
            <v>T109</v>
          </cell>
          <cell r="N114" t="str">
            <v>Landgrove</v>
          </cell>
          <cell r="O114" t="str">
            <v>Bennington</v>
          </cell>
          <cell r="P114">
            <v>53</v>
          </cell>
          <cell r="Q114" t="str">
            <v>Windsor Southwest</v>
          </cell>
        </row>
        <row r="115">
          <cell r="M115" t="str">
            <v>T110</v>
          </cell>
          <cell r="N115" t="str">
            <v>Leicester</v>
          </cell>
          <cell r="O115" t="str">
            <v>Addison</v>
          </cell>
          <cell r="P115">
            <v>36</v>
          </cell>
          <cell r="Q115" t="str">
            <v>Rutland Northeast</v>
          </cell>
        </row>
        <row r="116">
          <cell r="M116" t="str">
            <v>T111</v>
          </cell>
          <cell r="N116" t="str">
            <v>Lemington</v>
          </cell>
          <cell r="O116" t="str">
            <v>Essex</v>
          </cell>
          <cell r="P116">
            <v>19</v>
          </cell>
          <cell r="Q116" t="str">
            <v>Essex North</v>
          </cell>
        </row>
        <row r="117">
          <cell r="M117" t="str">
            <v>T112</v>
          </cell>
          <cell r="N117" t="str">
            <v>Lincoln</v>
          </cell>
          <cell r="O117" t="str">
            <v>Addison</v>
          </cell>
          <cell r="P117">
            <v>1</v>
          </cell>
          <cell r="Q117" t="str">
            <v>Addison Northeast</v>
          </cell>
        </row>
        <row r="118">
          <cell r="M118" t="str">
            <v>T113</v>
          </cell>
          <cell r="N118" t="str">
            <v>Londonderry</v>
          </cell>
          <cell r="O118" t="str">
            <v>Windham</v>
          </cell>
          <cell r="P118">
            <v>53</v>
          </cell>
          <cell r="Q118" t="str">
            <v>Windsor Southwest</v>
          </cell>
        </row>
        <row r="119">
          <cell r="M119" t="str">
            <v>T114</v>
          </cell>
          <cell r="N119" t="str">
            <v>Lowell</v>
          </cell>
          <cell r="O119" t="str">
            <v>Orleans</v>
          </cell>
          <cell r="P119">
            <v>31</v>
          </cell>
          <cell r="Q119" t="str">
            <v>Orleans-Essex North</v>
          </cell>
        </row>
        <row r="120">
          <cell r="M120" t="str">
            <v>T115</v>
          </cell>
          <cell r="N120" t="str">
            <v>Ludlow</v>
          </cell>
          <cell r="O120" t="str">
            <v>Windsor</v>
          </cell>
          <cell r="P120">
            <v>39</v>
          </cell>
          <cell r="Q120" t="str">
            <v>Rutland - Windsor</v>
          </cell>
        </row>
        <row r="121">
          <cell r="M121" t="str">
            <v>T116</v>
          </cell>
          <cell r="N121" t="str">
            <v>Lunenburg</v>
          </cell>
          <cell r="O121" t="str">
            <v>Essex</v>
          </cell>
          <cell r="P121">
            <v>18</v>
          </cell>
          <cell r="Q121" t="str">
            <v>Essex - Caledonia</v>
          </cell>
        </row>
        <row r="122">
          <cell r="M122" t="str">
            <v>T117</v>
          </cell>
          <cell r="N122" t="str">
            <v>Lyndon</v>
          </cell>
          <cell r="O122" t="str">
            <v>Caledonia</v>
          </cell>
          <cell r="P122">
            <v>8</v>
          </cell>
          <cell r="Q122" t="str">
            <v>Caledonia North</v>
          </cell>
        </row>
        <row r="123">
          <cell r="M123" t="str">
            <v>T118</v>
          </cell>
          <cell r="N123" t="str">
            <v>Maidstone</v>
          </cell>
          <cell r="O123" t="str">
            <v>Essex</v>
          </cell>
          <cell r="P123">
            <v>18</v>
          </cell>
          <cell r="Q123" t="str">
            <v>Essex - Caledonia</v>
          </cell>
        </row>
        <row r="124">
          <cell r="M124" t="str">
            <v>T119</v>
          </cell>
          <cell r="N124" t="str">
            <v>Manchester</v>
          </cell>
          <cell r="O124" t="str">
            <v>Bennington</v>
          </cell>
          <cell r="P124">
            <v>6</v>
          </cell>
          <cell r="Q124" t="str">
            <v>Bennington - Rutland</v>
          </cell>
        </row>
        <row r="125">
          <cell r="M125" t="str">
            <v>T120</v>
          </cell>
          <cell r="N125" t="str">
            <v>Marlboro</v>
          </cell>
          <cell r="O125" t="str">
            <v>Windham</v>
          </cell>
          <cell r="P125">
            <v>46</v>
          </cell>
          <cell r="Q125" t="str">
            <v>Windham Central</v>
          </cell>
        </row>
        <row r="126">
          <cell r="M126" t="str">
            <v>T121</v>
          </cell>
          <cell r="N126" t="str">
            <v>Marshfield</v>
          </cell>
          <cell r="O126" t="str">
            <v>Washington</v>
          </cell>
          <cell r="P126">
            <v>41</v>
          </cell>
          <cell r="Q126" t="str">
            <v>Washington Northeast</v>
          </cell>
        </row>
        <row r="127">
          <cell r="M127" t="str">
            <v>T122</v>
          </cell>
          <cell r="N127" t="str">
            <v>Mendon</v>
          </cell>
          <cell r="O127" t="str">
            <v>Rutland</v>
          </cell>
          <cell r="P127">
            <v>36</v>
          </cell>
          <cell r="Q127" t="str">
            <v>Rutland Northeast</v>
          </cell>
        </row>
        <row r="128">
          <cell r="M128" t="str">
            <v>T123</v>
          </cell>
          <cell r="N128" t="str">
            <v>Middlebury ID</v>
          </cell>
          <cell r="O128" t="str">
            <v>Addison</v>
          </cell>
          <cell r="P128">
            <v>3</v>
          </cell>
          <cell r="Q128" t="str">
            <v>Addison Central</v>
          </cell>
        </row>
        <row r="129">
          <cell r="M129" t="str">
            <v>T124</v>
          </cell>
          <cell r="N129" t="str">
            <v>Middlesex</v>
          </cell>
          <cell r="O129" t="str">
            <v>Washington</v>
          </cell>
          <cell r="P129">
            <v>32</v>
          </cell>
          <cell r="Q129" t="str">
            <v>Washington Central</v>
          </cell>
        </row>
        <row r="130">
          <cell r="M130" t="str">
            <v>T125</v>
          </cell>
          <cell r="N130" t="str">
            <v>Middletown Springs</v>
          </cell>
          <cell r="O130" t="str">
            <v>Rutland</v>
          </cell>
          <cell r="P130">
            <v>38</v>
          </cell>
          <cell r="Q130" t="str">
            <v>Rutland Southwest</v>
          </cell>
        </row>
        <row r="131">
          <cell r="M131" t="str">
            <v>T126</v>
          </cell>
          <cell r="N131" t="str">
            <v>Milton</v>
          </cell>
          <cell r="O131" t="str">
            <v>Chittenden</v>
          </cell>
          <cell r="P131">
            <v>10</v>
          </cell>
          <cell r="Q131" t="str">
            <v>Milton</v>
          </cell>
        </row>
        <row r="132">
          <cell r="M132" t="str">
            <v>T127</v>
          </cell>
          <cell r="N132" t="str">
            <v>Monkton</v>
          </cell>
          <cell r="O132" t="str">
            <v>Addison</v>
          </cell>
          <cell r="P132">
            <v>1</v>
          </cell>
          <cell r="Q132" t="str">
            <v>Addison Northeast</v>
          </cell>
        </row>
        <row r="133">
          <cell r="M133" t="str">
            <v>T128</v>
          </cell>
          <cell r="N133" t="str">
            <v>Montgomery</v>
          </cell>
          <cell r="O133" t="str">
            <v>Franklin</v>
          </cell>
          <cell r="P133">
            <v>20</v>
          </cell>
          <cell r="Q133" t="str">
            <v>Franklin Northeast</v>
          </cell>
        </row>
        <row r="134">
          <cell r="M134" t="str">
            <v>T129</v>
          </cell>
          <cell r="N134" t="str">
            <v>Montpelier</v>
          </cell>
          <cell r="O134" t="str">
            <v>Washington</v>
          </cell>
          <cell r="P134">
            <v>45</v>
          </cell>
          <cell r="Q134" t="str">
            <v>Montpelier</v>
          </cell>
        </row>
        <row r="135">
          <cell r="M135" t="str">
            <v>T130</v>
          </cell>
          <cell r="N135" t="str">
            <v>Moretown</v>
          </cell>
          <cell r="O135" t="str">
            <v>Washington</v>
          </cell>
          <cell r="P135">
            <v>42</v>
          </cell>
          <cell r="Q135" t="str">
            <v>Washington West</v>
          </cell>
        </row>
        <row r="136">
          <cell r="M136" t="str">
            <v>T131</v>
          </cell>
          <cell r="N136" t="str">
            <v>Morgan</v>
          </cell>
          <cell r="O136" t="str">
            <v>Orleans</v>
          </cell>
          <cell r="P136">
            <v>31</v>
          </cell>
          <cell r="Q136" t="str">
            <v>Orleans-Essex North</v>
          </cell>
        </row>
        <row r="137">
          <cell r="M137" t="str">
            <v>T132</v>
          </cell>
          <cell r="N137" t="str">
            <v>Morristown</v>
          </cell>
          <cell r="O137" t="str">
            <v>Lamoille</v>
          </cell>
          <cell r="P137">
            <v>26</v>
          </cell>
          <cell r="Q137" t="str">
            <v>Lamoille South</v>
          </cell>
        </row>
        <row r="138">
          <cell r="M138" t="str">
            <v>T133</v>
          </cell>
          <cell r="N138" t="str">
            <v>Mt. Holly</v>
          </cell>
          <cell r="O138" t="str">
            <v>Rutland</v>
          </cell>
          <cell r="P138">
            <v>39</v>
          </cell>
          <cell r="Q138" t="str">
            <v>Rutland - Windsor</v>
          </cell>
        </row>
        <row r="139">
          <cell r="M139" t="str">
            <v>T134</v>
          </cell>
          <cell r="N139" t="str">
            <v>Mt. Tabor</v>
          </cell>
          <cell r="O139" t="str">
            <v>Rutland</v>
          </cell>
          <cell r="P139">
            <v>6</v>
          </cell>
          <cell r="Q139" t="str">
            <v>Bennington - Rutland</v>
          </cell>
        </row>
        <row r="140">
          <cell r="M140" t="str">
            <v>T135</v>
          </cell>
          <cell r="N140" t="str">
            <v>Newark</v>
          </cell>
          <cell r="O140" t="str">
            <v>Caledonia</v>
          </cell>
          <cell r="P140">
            <v>8</v>
          </cell>
          <cell r="Q140" t="str">
            <v>Caledonia North</v>
          </cell>
        </row>
        <row r="141">
          <cell r="M141" t="str">
            <v>T136</v>
          </cell>
          <cell r="N141" t="str">
            <v>Newbury</v>
          </cell>
          <cell r="O141" t="str">
            <v>Orange</v>
          </cell>
          <cell r="P141">
            <v>27</v>
          </cell>
          <cell r="Q141" t="str">
            <v>Orange East</v>
          </cell>
        </row>
        <row r="142">
          <cell r="M142" t="str">
            <v>T137</v>
          </cell>
          <cell r="N142" t="str">
            <v>Newfane</v>
          </cell>
          <cell r="O142" t="str">
            <v>Windham</v>
          </cell>
          <cell r="P142">
            <v>46</v>
          </cell>
          <cell r="Q142" t="str">
            <v>Windham Central</v>
          </cell>
        </row>
        <row r="143">
          <cell r="M143" t="str">
            <v>T138</v>
          </cell>
          <cell r="N143" t="str">
            <v>New Haven</v>
          </cell>
          <cell r="O143" t="str">
            <v>Addison</v>
          </cell>
          <cell r="P143">
            <v>1</v>
          </cell>
          <cell r="Q143" t="str">
            <v>Addison Northeast</v>
          </cell>
        </row>
        <row r="144">
          <cell r="M144" t="str">
            <v>T139</v>
          </cell>
          <cell r="N144" t="str">
            <v>Newport City</v>
          </cell>
          <cell r="O144" t="str">
            <v>Orleans</v>
          </cell>
          <cell r="P144">
            <v>31</v>
          </cell>
          <cell r="Q144" t="str">
            <v>Orleans-Essex North</v>
          </cell>
        </row>
        <row r="145">
          <cell r="M145" t="str">
            <v>T140</v>
          </cell>
          <cell r="N145" t="str">
            <v>Newport Town</v>
          </cell>
          <cell r="O145" t="str">
            <v>Orleans</v>
          </cell>
          <cell r="P145">
            <v>31</v>
          </cell>
          <cell r="Q145" t="str">
            <v>Orleans-Essex North</v>
          </cell>
        </row>
        <row r="146">
          <cell r="M146" t="str">
            <v>T141</v>
          </cell>
          <cell r="N146" t="str">
            <v>North Bennington ID</v>
          </cell>
          <cell r="O146" t="str">
            <v>Bennington</v>
          </cell>
          <cell r="P146">
            <v>5</v>
          </cell>
          <cell r="Q146" t="str">
            <v>Southwest Vermont</v>
          </cell>
        </row>
        <row r="147">
          <cell r="M147" t="str">
            <v>T142</v>
          </cell>
          <cell r="N147" t="str">
            <v>Northfield</v>
          </cell>
          <cell r="O147" t="str">
            <v>Washington</v>
          </cell>
          <cell r="P147">
            <v>43</v>
          </cell>
          <cell r="Q147" t="str">
            <v>Washington South</v>
          </cell>
        </row>
        <row r="148">
          <cell r="M148" t="str">
            <v>T143</v>
          </cell>
          <cell r="N148" t="str">
            <v>North Hero</v>
          </cell>
          <cell r="O148" t="str">
            <v>Grand Isle</v>
          </cell>
          <cell r="P148">
            <v>24</v>
          </cell>
          <cell r="Q148" t="str">
            <v>Grand Isle</v>
          </cell>
        </row>
        <row r="149">
          <cell r="M149" t="str">
            <v>T144</v>
          </cell>
          <cell r="N149" t="str">
            <v>Norton</v>
          </cell>
          <cell r="O149" t="str">
            <v>Essex</v>
          </cell>
          <cell r="P149">
            <v>19</v>
          </cell>
          <cell r="Q149" t="str">
            <v>Essex North</v>
          </cell>
        </row>
        <row r="150">
          <cell r="M150" t="str">
            <v>T145</v>
          </cell>
          <cell r="N150" t="str">
            <v>Norwich</v>
          </cell>
          <cell r="O150" t="str">
            <v>Windsor</v>
          </cell>
          <cell r="P150">
            <v>55</v>
          </cell>
          <cell r="Q150" t="str">
            <v>Dresden Interstate</v>
          </cell>
        </row>
        <row r="151">
          <cell r="M151" t="str">
            <v>T146</v>
          </cell>
          <cell r="N151" t="str">
            <v>Orange</v>
          </cell>
          <cell r="O151" t="str">
            <v>Orange</v>
          </cell>
          <cell r="P151">
            <v>29</v>
          </cell>
          <cell r="Q151" t="str">
            <v>Orange North</v>
          </cell>
        </row>
        <row r="152">
          <cell r="M152" t="str">
            <v>T147</v>
          </cell>
          <cell r="N152" t="str">
            <v>Orleans ID</v>
          </cell>
          <cell r="O152" t="str">
            <v>Orleans</v>
          </cell>
          <cell r="P152">
            <v>34</v>
          </cell>
          <cell r="Q152" t="str">
            <v>Orleans Central</v>
          </cell>
        </row>
        <row r="153">
          <cell r="M153" t="str">
            <v>T148</v>
          </cell>
          <cell r="N153" t="str">
            <v>Orwell</v>
          </cell>
          <cell r="O153" t="str">
            <v>Addison</v>
          </cell>
          <cell r="P153">
            <v>4</v>
          </cell>
          <cell r="Q153" t="str">
            <v>Addison - Rutland</v>
          </cell>
        </row>
        <row r="154">
          <cell r="M154" t="str">
            <v>T149</v>
          </cell>
          <cell r="N154" t="str">
            <v>Panton</v>
          </cell>
          <cell r="O154" t="str">
            <v>Addison</v>
          </cell>
          <cell r="P154">
            <v>2</v>
          </cell>
          <cell r="Q154" t="str">
            <v>Addison Northwest</v>
          </cell>
        </row>
        <row r="155">
          <cell r="M155" t="str">
            <v>T150</v>
          </cell>
          <cell r="N155" t="str">
            <v>Pawlet</v>
          </cell>
          <cell r="O155" t="str">
            <v>Rutland</v>
          </cell>
          <cell r="P155">
            <v>6</v>
          </cell>
          <cell r="Q155" t="str">
            <v>Bennington - Rutland</v>
          </cell>
        </row>
        <row r="156">
          <cell r="M156" t="str">
            <v>T151</v>
          </cell>
          <cell r="N156" t="str">
            <v>Peacham</v>
          </cell>
          <cell r="O156" t="str">
            <v>Caledonia</v>
          </cell>
          <cell r="P156">
            <v>9</v>
          </cell>
          <cell r="Q156" t="str">
            <v>Caledonia Central</v>
          </cell>
        </row>
        <row r="157">
          <cell r="M157" t="str">
            <v>T152</v>
          </cell>
          <cell r="N157" t="str">
            <v>Peru</v>
          </cell>
          <cell r="O157" t="str">
            <v>Bennington</v>
          </cell>
          <cell r="P157">
            <v>53</v>
          </cell>
          <cell r="Q157" t="str">
            <v>Windsor Southwest</v>
          </cell>
        </row>
        <row r="158">
          <cell r="M158" t="str">
            <v>T153</v>
          </cell>
          <cell r="N158" t="str">
            <v>Pittsfield</v>
          </cell>
          <cell r="O158" t="str">
            <v>Rutland</v>
          </cell>
          <cell r="P158">
            <v>50</v>
          </cell>
          <cell r="Q158" t="str">
            <v>Windsor Northwest</v>
          </cell>
        </row>
        <row r="159">
          <cell r="M159" t="str">
            <v>T154</v>
          </cell>
          <cell r="N159" t="str">
            <v>Pittsford</v>
          </cell>
          <cell r="O159" t="str">
            <v>Rutland</v>
          </cell>
          <cell r="P159">
            <v>36</v>
          </cell>
          <cell r="Q159" t="str">
            <v>Rutland Northeast</v>
          </cell>
        </row>
        <row r="160">
          <cell r="M160" t="str">
            <v>T155</v>
          </cell>
          <cell r="N160" t="str">
            <v>Plainfield</v>
          </cell>
          <cell r="O160" t="str">
            <v>Washington</v>
          </cell>
          <cell r="P160">
            <v>41</v>
          </cell>
          <cell r="Q160" t="str">
            <v>Washington Northeast</v>
          </cell>
        </row>
        <row r="161">
          <cell r="M161" t="str">
            <v>T156</v>
          </cell>
          <cell r="N161" t="str">
            <v>Plymouth</v>
          </cell>
          <cell r="O161" t="str">
            <v>Windsor</v>
          </cell>
          <cell r="P161">
            <v>39</v>
          </cell>
          <cell r="Q161" t="str">
            <v>Rutland - Windsor</v>
          </cell>
        </row>
        <row r="162">
          <cell r="M162" t="str">
            <v>T157</v>
          </cell>
          <cell r="N162" t="str">
            <v>Pomfret</v>
          </cell>
          <cell r="O162" t="str">
            <v>Windsor</v>
          </cell>
          <cell r="P162">
            <v>51</v>
          </cell>
          <cell r="Q162" t="str">
            <v>Windsor Central</v>
          </cell>
        </row>
        <row r="163">
          <cell r="M163" t="str">
            <v>T158</v>
          </cell>
          <cell r="N163" t="str">
            <v>Poultney</v>
          </cell>
          <cell r="O163" t="str">
            <v>Rutland</v>
          </cell>
          <cell r="P163">
            <v>38</v>
          </cell>
          <cell r="Q163" t="str">
            <v>Rutland Southwest</v>
          </cell>
        </row>
        <row r="164">
          <cell r="M164" t="str">
            <v>T159</v>
          </cell>
          <cell r="N164" t="str">
            <v>Pownal</v>
          </cell>
          <cell r="O164" t="str">
            <v>Bennington</v>
          </cell>
          <cell r="P164">
            <v>5</v>
          </cell>
          <cell r="Q164" t="str">
            <v>Southwest Vermont</v>
          </cell>
        </row>
        <row r="165">
          <cell r="M165" t="str">
            <v>T160</v>
          </cell>
          <cell r="N165" t="str">
            <v>Proctor</v>
          </cell>
          <cell r="O165" t="str">
            <v>Rutland</v>
          </cell>
          <cell r="P165">
            <v>37</v>
          </cell>
          <cell r="Q165" t="str">
            <v>Rutland Central</v>
          </cell>
        </row>
        <row r="166">
          <cell r="M166" t="str">
            <v>T161</v>
          </cell>
          <cell r="N166" t="str">
            <v>Putney</v>
          </cell>
          <cell r="O166" t="str">
            <v>Windham</v>
          </cell>
          <cell r="P166">
            <v>48</v>
          </cell>
          <cell r="Q166" t="str">
            <v>Windham Southeast</v>
          </cell>
        </row>
        <row r="167">
          <cell r="M167" t="str">
            <v>T162</v>
          </cell>
          <cell r="N167" t="str">
            <v>Randolph</v>
          </cell>
          <cell r="O167" t="str">
            <v>Orange</v>
          </cell>
          <cell r="P167">
            <v>28</v>
          </cell>
          <cell r="Q167" t="str">
            <v>Orange Southwest</v>
          </cell>
        </row>
        <row r="168">
          <cell r="M168" t="str">
            <v>T163</v>
          </cell>
          <cell r="N168" t="str">
            <v>Reading</v>
          </cell>
          <cell r="O168" t="str">
            <v>Windsor</v>
          </cell>
          <cell r="P168">
            <v>51</v>
          </cell>
          <cell r="Q168" t="str">
            <v>Windsor Central</v>
          </cell>
        </row>
        <row r="169">
          <cell r="M169" t="str">
            <v>T164</v>
          </cell>
          <cell r="N169" t="str">
            <v>Readsboro</v>
          </cell>
          <cell r="O169" t="str">
            <v>Bennington</v>
          </cell>
          <cell r="P169">
            <v>49</v>
          </cell>
          <cell r="Q169" t="str">
            <v>Windham Southwest</v>
          </cell>
        </row>
        <row r="170">
          <cell r="M170" t="str">
            <v>T165</v>
          </cell>
          <cell r="N170" t="str">
            <v>Richford</v>
          </cell>
          <cell r="O170" t="str">
            <v>Franklin</v>
          </cell>
          <cell r="P170">
            <v>20</v>
          </cell>
          <cell r="Q170" t="str">
            <v>Franklin Northeast</v>
          </cell>
        </row>
        <row r="171">
          <cell r="M171" t="str">
            <v>T166</v>
          </cell>
          <cell r="N171" t="str">
            <v>Richmond</v>
          </cell>
          <cell r="O171" t="str">
            <v>Chittenden</v>
          </cell>
          <cell r="P171">
            <v>12</v>
          </cell>
          <cell r="Q171" t="str">
            <v>Chittenden East</v>
          </cell>
        </row>
        <row r="172">
          <cell r="M172" t="str">
            <v>T167</v>
          </cell>
          <cell r="N172" t="str">
            <v>Ripton</v>
          </cell>
          <cell r="O172" t="str">
            <v>Addison</v>
          </cell>
          <cell r="P172">
            <v>3</v>
          </cell>
          <cell r="Q172" t="str">
            <v>Addison Central</v>
          </cell>
        </row>
        <row r="173">
          <cell r="M173" t="str">
            <v>T168</v>
          </cell>
          <cell r="N173" t="str">
            <v>Rochester</v>
          </cell>
          <cell r="O173" t="str">
            <v>Windsor</v>
          </cell>
          <cell r="P173">
            <v>50</v>
          </cell>
          <cell r="Q173" t="str">
            <v>Windsor Northwest</v>
          </cell>
        </row>
        <row r="174">
          <cell r="M174" t="str">
            <v>T169</v>
          </cell>
          <cell r="N174" t="str">
            <v>Rockingham</v>
          </cell>
          <cell r="O174" t="str">
            <v>Windham</v>
          </cell>
          <cell r="P174">
            <v>47</v>
          </cell>
          <cell r="Q174" t="str">
            <v>Windham Northeast</v>
          </cell>
        </row>
        <row r="175">
          <cell r="M175" t="str">
            <v>T170</v>
          </cell>
          <cell r="N175" t="str">
            <v>Roxbury</v>
          </cell>
          <cell r="O175" t="str">
            <v>Washington</v>
          </cell>
          <cell r="P175">
            <v>43</v>
          </cell>
          <cell r="Q175" t="str">
            <v>Washington South</v>
          </cell>
        </row>
        <row r="176">
          <cell r="M176" t="str">
            <v>T171</v>
          </cell>
          <cell r="N176" t="str">
            <v>Royalton</v>
          </cell>
          <cell r="O176" t="str">
            <v>Windsor</v>
          </cell>
          <cell r="P176">
            <v>30</v>
          </cell>
          <cell r="Q176" t="str">
            <v>Orange - Windsor</v>
          </cell>
        </row>
        <row r="177">
          <cell r="M177" t="str">
            <v>T172</v>
          </cell>
          <cell r="N177" t="str">
            <v>Rupert</v>
          </cell>
          <cell r="O177" t="str">
            <v>Bennington</v>
          </cell>
          <cell r="P177">
            <v>6</v>
          </cell>
          <cell r="Q177" t="str">
            <v>Bennington - Rutland</v>
          </cell>
        </row>
        <row r="178">
          <cell r="M178" t="str">
            <v>T173</v>
          </cell>
          <cell r="N178" t="str">
            <v>Rutland City</v>
          </cell>
          <cell r="O178" t="str">
            <v>Rutland</v>
          </cell>
          <cell r="P178">
            <v>40</v>
          </cell>
          <cell r="Q178" t="str">
            <v>Rutland City</v>
          </cell>
        </row>
        <row r="179">
          <cell r="M179" t="str">
            <v>T174</v>
          </cell>
          <cell r="N179" t="str">
            <v>Rutland Town</v>
          </cell>
          <cell r="O179" t="str">
            <v>Rutland</v>
          </cell>
          <cell r="P179">
            <v>37</v>
          </cell>
          <cell r="Q179" t="str">
            <v>Rutland Central</v>
          </cell>
        </row>
        <row r="180">
          <cell r="M180" t="str">
            <v>T175</v>
          </cell>
          <cell r="N180" t="str">
            <v>Ryegate</v>
          </cell>
          <cell r="O180" t="str">
            <v>Caledonia</v>
          </cell>
          <cell r="P180">
            <v>57</v>
          </cell>
          <cell r="Q180" t="str">
            <v>Blue Mountain Union</v>
          </cell>
        </row>
        <row r="181">
          <cell r="M181" t="str">
            <v>T176</v>
          </cell>
          <cell r="N181" t="str">
            <v>St. Albans City</v>
          </cell>
          <cell r="O181" t="str">
            <v>Franklin</v>
          </cell>
          <cell r="P181">
            <v>23</v>
          </cell>
          <cell r="Q181" t="str">
            <v>Franklin Central</v>
          </cell>
        </row>
        <row r="182">
          <cell r="M182" t="str">
            <v>T177</v>
          </cell>
          <cell r="N182" t="str">
            <v>St. Albans Town</v>
          </cell>
          <cell r="O182" t="str">
            <v>Franklin</v>
          </cell>
          <cell r="P182">
            <v>23</v>
          </cell>
          <cell r="Q182" t="str">
            <v>Franklin Central</v>
          </cell>
        </row>
        <row r="183">
          <cell r="M183" t="str">
            <v>T178</v>
          </cell>
          <cell r="N183" t="str">
            <v>St. George</v>
          </cell>
          <cell r="O183" t="str">
            <v>Chittenden</v>
          </cell>
          <cell r="P183">
            <v>14</v>
          </cell>
          <cell r="Q183" t="str">
            <v>Chittenden South</v>
          </cell>
        </row>
        <row r="184">
          <cell r="M184" t="str">
            <v>T179</v>
          </cell>
          <cell r="N184" t="str">
            <v>St. Johnsbury</v>
          </cell>
          <cell r="O184" t="str">
            <v>Caledonia</v>
          </cell>
          <cell r="P184">
            <v>11</v>
          </cell>
          <cell r="Q184" t="str">
            <v>St. Johnsbury</v>
          </cell>
        </row>
        <row r="185">
          <cell r="M185" t="str">
            <v>T180</v>
          </cell>
          <cell r="N185" t="str">
            <v>Salisbury</v>
          </cell>
          <cell r="O185" t="str">
            <v>Addison</v>
          </cell>
          <cell r="P185">
            <v>3</v>
          </cell>
          <cell r="Q185" t="str">
            <v>Addison Central</v>
          </cell>
        </row>
        <row r="186">
          <cell r="M186" t="str">
            <v>T181</v>
          </cell>
          <cell r="N186" t="str">
            <v>Sandgate</v>
          </cell>
          <cell r="O186" t="str">
            <v>Bennington</v>
          </cell>
          <cell r="P186">
            <v>60</v>
          </cell>
          <cell r="Q186" t="str">
            <v>Battenkill Valley</v>
          </cell>
        </row>
        <row r="187">
          <cell r="M187" t="str">
            <v>T182</v>
          </cell>
          <cell r="N187" t="str">
            <v>Searsburg</v>
          </cell>
          <cell r="O187" t="str">
            <v>Bennington</v>
          </cell>
          <cell r="P187">
            <v>49</v>
          </cell>
          <cell r="Q187" t="str">
            <v>Windham Southwest</v>
          </cell>
        </row>
        <row r="188">
          <cell r="M188" t="str">
            <v>T183</v>
          </cell>
          <cell r="N188" t="str">
            <v>Shaftsbury</v>
          </cell>
          <cell r="O188" t="str">
            <v>Bennington</v>
          </cell>
          <cell r="P188">
            <v>5</v>
          </cell>
          <cell r="Q188" t="str">
            <v>Southwest Vermont</v>
          </cell>
        </row>
        <row r="189">
          <cell r="M189" t="str">
            <v>T184</v>
          </cell>
          <cell r="N189" t="str">
            <v>Sharon</v>
          </cell>
          <cell r="O189" t="str">
            <v>Windsor</v>
          </cell>
          <cell r="P189">
            <v>30</v>
          </cell>
          <cell r="Q189" t="str">
            <v>Orange - Windsor</v>
          </cell>
        </row>
        <row r="190">
          <cell r="M190" t="str">
            <v>T185</v>
          </cell>
          <cell r="N190" t="str">
            <v>Sheffield</v>
          </cell>
          <cell r="O190" t="str">
            <v>Caledonia</v>
          </cell>
          <cell r="P190">
            <v>8</v>
          </cell>
          <cell r="Q190" t="str">
            <v>Caledonia North</v>
          </cell>
        </row>
        <row r="191">
          <cell r="M191" t="str">
            <v>T186</v>
          </cell>
          <cell r="N191" t="str">
            <v>Shelburne</v>
          </cell>
          <cell r="O191" t="str">
            <v>Chittenden</v>
          </cell>
          <cell r="P191">
            <v>14</v>
          </cell>
          <cell r="Q191" t="str">
            <v>Chittenden South</v>
          </cell>
        </row>
        <row r="192">
          <cell r="M192" t="str">
            <v>T187</v>
          </cell>
          <cell r="N192" t="str">
            <v>Sheldon</v>
          </cell>
          <cell r="O192" t="str">
            <v>Franklin</v>
          </cell>
          <cell r="P192">
            <v>21</v>
          </cell>
          <cell r="Q192" t="str">
            <v>Franklin Northwest</v>
          </cell>
        </row>
        <row r="193">
          <cell r="M193" t="str">
            <v>T188</v>
          </cell>
          <cell r="N193" t="str">
            <v>Sherburne</v>
          </cell>
          <cell r="O193" t="str">
            <v>Rutland</v>
          </cell>
          <cell r="P193">
            <v>51</v>
          </cell>
          <cell r="Q193" t="str">
            <v>Windsor Central</v>
          </cell>
        </row>
        <row r="194">
          <cell r="M194" t="str">
            <v>T189</v>
          </cell>
          <cell r="N194" t="str">
            <v>Shoreham</v>
          </cell>
          <cell r="O194" t="str">
            <v>Addison</v>
          </cell>
          <cell r="P194">
            <v>3</v>
          </cell>
          <cell r="Q194" t="str">
            <v>Addison Central</v>
          </cell>
        </row>
        <row r="195">
          <cell r="M195" t="str">
            <v>T190</v>
          </cell>
          <cell r="N195" t="str">
            <v>Shrewsbury</v>
          </cell>
          <cell r="O195" t="str">
            <v>Rutland</v>
          </cell>
          <cell r="P195">
            <v>33</v>
          </cell>
          <cell r="Q195" t="str">
            <v>Rutland South</v>
          </cell>
        </row>
        <row r="196">
          <cell r="M196" t="str">
            <v>T191</v>
          </cell>
          <cell r="N196" t="str">
            <v>South Burlington</v>
          </cell>
          <cell r="O196" t="str">
            <v>Chittenden</v>
          </cell>
          <cell r="P196">
            <v>16</v>
          </cell>
          <cell r="Q196" t="str">
            <v>South Burlington</v>
          </cell>
        </row>
        <row r="197">
          <cell r="M197" t="str">
            <v>T192</v>
          </cell>
          <cell r="N197" t="str">
            <v>South Hero</v>
          </cell>
          <cell r="O197" t="str">
            <v>Grand Isle</v>
          </cell>
          <cell r="P197">
            <v>24</v>
          </cell>
          <cell r="Q197" t="str">
            <v>Grand Isle</v>
          </cell>
        </row>
        <row r="198">
          <cell r="M198" t="str">
            <v>T193</v>
          </cell>
          <cell r="N198" t="str">
            <v>Springfield</v>
          </cell>
          <cell r="O198" t="str">
            <v>Windsor</v>
          </cell>
          <cell r="P198">
            <v>56</v>
          </cell>
          <cell r="Q198" t="str">
            <v>Springfield</v>
          </cell>
        </row>
        <row r="199">
          <cell r="M199" t="str">
            <v>T194</v>
          </cell>
          <cell r="N199" t="str">
            <v>Stamford</v>
          </cell>
          <cell r="O199" t="str">
            <v>Bennington</v>
          </cell>
          <cell r="P199">
            <v>49</v>
          </cell>
          <cell r="Q199" t="str">
            <v>Windham Southwest</v>
          </cell>
        </row>
        <row r="200">
          <cell r="M200" t="str">
            <v>T195</v>
          </cell>
          <cell r="N200" t="str">
            <v>Stannard</v>
          </cell>
          <cell r="O200" t="str">
            <v>Caledonia</v>
          </cell>
          <cell r="P200">
            <v>35</v>
          </cell>
          <cell r="Q200" t="str">
            <v>Orleans Southwest</v>
          </cell>
        </row>
        <row r="201">
          <cell r="M201" t="str">
            <v>T196</v>
          </cell>
          <cell r="N201" t="str">
            <v>Starksboro</v>
          </cell>
          <cell r="O201" t="str">
            <v>Addison</v>
          </cell>
          <cell r="P201">
            <v>1</v>
          </cell>
          <cell r="Q201" t="str">
            <v>Addison Northeast</v>
          </cell>
        </row>
        <row r="202">
          <cell r="M202" t="str">
            <v>T197</v>
          </cell>
          <cell r="N202" t="str">
            <v>Stockbridge</v>
          </cell>
          <cell r="O202" t="str">
            <v>Windsor</v>
          </cell>
          <cell r="P202">
            <v>50</v>
          </cell>
          <cell r="Q202" t="str">
            <v>Windsor Northwest</v>
          </cell>
        </row>
        <row r="203">
          <cell r="M203" t="str">
            <v>T198</v>
          </cell>
          <cell r="N203" t="str">
            <v>Stowe</v>
          </cell>
          <cell r="O203" t="str">
            <v>Lamoille</v>
          </cell>
          <cell r="P203">
            <v>26</v>
          </cell>
          <cell r="Q203" t="str">
            <v>Lamoille South</v>
          </cell>
        </row>
        <row r="204">
          <cell r="M204" t="str">
            <v>T199</v>
          </cell>
          <cell r="N204" t="str">
            <v>Strafford</v>
          </cell>
          <cell r="O204" t="str">
            <v>Orange</v>
          </cell>
          <cell r="P204">
            <v>30</v>
          </cell>
          <cell r="Q204" t="str">
            <v>Orange - Windsor</v>
          </cell>
        </row>
        <row r="205">
          <cell r="M205" t="str">
            <v>T200</v>
          </cell>
          <cell r="N205" t="str">
            <v>Stratton</v>
          </cell>
          <cell r="O205" t="str">
            <v>Windham</v>
          </cell>
          <cell r="P205">
            <v>46</v>
          </cell>
          <cell r="Q205" t="str">
            <v>Windham Central</v>
          </cell>
        </row>
        <row r="206">
          <cell r="M206" t="str">
            <v>T201</v>
          </cell>
          <cell r="N206" t="str">
            <v>Sudbury</v>
          </cell>
          <cell r="O206" t="str">
            <v>Rutland</v>
          </cell>
          <cell r="P206">
            <v>36</v>
          </cell>
          <cell r="Q206" t="str">
            <v>Rutland Northeast</v>
          </cell>
        </row>
        <row r="207">
          <cell r="M207" t="str">
            <v>T202</v>
          </cell>
          <cell r="N207" t="str">
            <v>Sunderland</v>
          </cell>
          <cell r="O207" t="str">
            <v>Bennington</v>
          </cell>
          <cell r="P207">
            <v>6</v>
          </cell>
          <cell r="Q207" t="str">
            <v>Bennington - Rutland</v>
          </cell>
        </row>
        <row r="208">
          <cell r="M208" t="str">
            <v>T203</v>
          </cell>
          <cell r="N208" t="str">
            <v>Sutton</v>
          </cell>
          <cell r="O208" t="str">
            <v>Caledonia</v>
          </cell>
          <cell r="P208">
            <v>8</v>
          </cell>
          <cell r="Q208" t="str">
            <v>Caledonia North</v>
          </cell>
        </row>
        <row r="209">
          <cell r="M209" t="str">
            <v>T204</v>
          </cell>
          <cell r="N209" t="str">
            <v>Swanton</v>
          </cell>
          <cell r="O209" t="str">
            <v>Franklin</v>
          </cell>
          <cell r="P209">
            <v>21</v>
          </cell>
          <cell r="Q209" t="str">
            <v>Franklin Northwest</v>
          </cell>
        </row>
        <row r="210">
          <cell r="M210" t="str">
            <v>T205</v>
          </cell>
          <cell r="N210" t="str">
            <v>Thetford</v>
          </cell>
          <cell r="O210" t="str">
            <v>Orange</v>
          </cell>
          <cell r="P210">
            <v>27</v>
          </cell>
          <cell r="Q210" t="str">
            <v>Orange East</v>
          </cell>
        </row>
        <row r="211">
          <cell r="M211" t="str">
            <v>T206</v>
          </cell>
          <cell r="N211" t="str">
            <v>Tinmouth</v>
          </cell>
          <cell r="O211" t="str">
            <v>Rutland</v>
          </cell>
          <cell r="P211">
            <v>38</v>
          </cell>
          <cell r="Q211" t="str">
            <v>Rutland Southwest</v>
          </cell>
        </row>
        <row r="212">
          <cell r="M212" t="str">
            <v>T207</v>
          </cell>
          <cell r="N212" t="str">
            <v>Topsham</v>
          </cell>
          <cell r="O212" t="str">
            <v>Orange</v>
          </cell>
          <cell r="P212">
            <v>27</v>
          </cell>
          <cell r="Q212" t="str">
            <v>Orange East</v>
          </cell>
        </row>
        <row r="213">
          <cell r="M213" t="str">
            <v>T208</v>
          </cell>
          <cell r="N213" t="str">
            <v>Townshend</v>
          </cell>
          <cell r="O213" t="str">
            <v>Windham</v>
          </cell>
          <cell r="P213">
            <v>46</v>
          </cell>
          <cell r="Q213" t="str">
            <v>Windham Central</v>
          </cell>
        </row>
        <row r="214">
          <cell r="M214" t="str">
            <v>T209</v>
          </cell>
          <cell r="N214" t="str">
            <v>Troy</v>
          </cell>
          <cell r="O214" t="str">
            <v>Orleans</v>
          </cell>
          <cell r="P214">
            <v>31</v>
          </cell>
          <cell r="Q214" t="str">
            <v>Orleans-Essex North</v>
          </cell>
        </row>
        <row r="215">
          <cell r="M215" t="str">
            <v>T210</v>
          </cell>
          <cell r="N215" t="str">
            <v>Tunbridge</v>
          </cell>
          <cell r="O215" t="str">
            <v>Orange</v>
          </cell>
          <cell r="P215">
            <v>30</v>
          </cell>
          <cell r="Q215" t="str">
            <v>Orange - Windsor</v>
          </cell>
        </row>
        <row r="216">
          <cell r="M216" t="str">
            <v>T211</v>
          </cell>
          <cell r="N216" t="str">
            <v>Underhill ID</v>
          </cell>
          <cell r="O216" t="str">
            <v>Chittenden</v>
          </cell>
          <cell r="P216">
            <v>12</v>
          </cell>
          <cell r="Q216" t="str">
            <v>Chittenden East</v>
          </cell>
        </row>
        <row r="217">
          <cell r="M217" t="str">
            <v>T212</v>
          </cell>
          <cell r="N217" t="str">
            <v>Underhill Town</v>
          </cell>
          <cell r="O217" t="str">
            <v>Chittenden</v>
          </cell>
          <cell r="P217">
            <v>12</v>
          </cell>
          <cell r="Q217" t="str">
            <v>Chittenden East</v>
          </cell>
        </row>
        <row r="218">
          <cell r="M218" t="str">
            <v>T213</v>
          </cell>
          <cell r="N218" t="str">
            <v>Vergennes ID</v>
          </cell>
          <cell r="O218" t="str">
            <v>Addison</v>
          </cell>
          <cell r="P218">
            <v>2</v>
          </cell>
          <cell r="Q218" t="str">
            <v>Addison Northwest</v>
          </cell>
        </row>
        <row r="219">
          <cell r="M219" t="str">
            <v>T214</v>
          </cell>
          <cell r="N219" t="str">
            <v>Vernon</v>
          </cell>
          <cell r="O219" t="str">
            <v>Windham</v>
          </cell>
          <cell r="P219">
            <v>48</v>
          </cell>
          <cell r="Q219" t="str">
            <v>Windham Southeast</v>
          </cell>
        </row>
        <row r="220">
          <cell r="M220" t="str">
            <v>T215</v>
          </cell>
          <cell r="N220" t="str">
            <v>Vershire</v>
          </cell>
          <cell r="O220" t="str">
            <v>Orange</v>
          </cell>
          <cell r="P220">
            <v>62</v>
          </cell>
          <cell r="Q220" t="str">
            <v>Rivendell</v>
          </cell>
        </row>
        <row r="221">
          <cell r="M221" t="str">
            <v>T216</v>
          </cell>
          <cell r="N221" t="str">
            <v>Victory</v>
          </cell>
          <cell r="O221" t="str">
            <v>Essex</v>
          </cell>
          <cell r="P221">
            <v>18</v>
          </cell>
          <cell r="Q221" t="str">
            <v>Essex - Caledonia</v>
          </cell>
        </row>
        <row r="222">
          <cell r="M222" t="str">
            <v>T217</v>
          </cell>
          <cell r="N222" t="str">
            <v>Waitsfield</v>
          </cell>
          <cell r="O222" t="str">
            <v>Washington</v>
          </cell>
          <cell r="P222">
            <v>42</v>
          </cell>
          <cell r="Q222" t="str">
            <v>Washington West</v>
          </cell>
        </row>
        <row r="223">
          <cell r="M223" t="str">
            <v>T218</v>
          </cell>
          <cell r="N223" t="str">
            <v>Walden</v>
          </cell>
          <cell r="O223" t="str">
            <v>Caledonia</v>
          </cell>
          <cell r="P223">
            <v>9</v>
          </cell>
          <cell r="Q223" t="str">
            <v>Caledonia Central</v>
          </cell>
        </row>
        <row r="224">
          <cell r="M224" t="str">
            <v>T219</v>
          </cell>
          <cell r="N224" t="str">
            <v>Wallingford</v>
          </cell>
          <cell r="O224" t="str">
            <v>Rutland</v>
          </cell>
          <cell r="P224">
            <v>33</v>
          </cell>
          <cell r="Q224" t="str">
            <v>Rutland South</v>
          </cell>
        </row>
        <row r="225">
          <cell r="M225" t="str">
            <v>T220</v>
          </cell>
          <cell r="N225" t="str">
            <v>Waltham</v>
          </cell>
          <cell r="O225" t="str">
            <v>Addison</v>
          </cell>
          <cell r="P225">
            <v>2</v>
          </cell>
          <cell r="Q225" t="str">
            <v>Addison Northwest</v>
          </cell>
        </row>
        <row r="226">
          <cell r="M226" t="str">
            <v>T221</v>
          </cell>
          <cell r="N226" t="str">
            <v>Wardsboro</v>
          </cell>
          <cell r="O226" t="str">
            <v>Windham</v>
          </cell>
          <cell r="P226">
            <v>46</v>
          </cell>
          <cell r="Q226" t="str">
            <v>Windham Central</v>
          </cell>
        </row>
        <row r="227">
          <cell r="M227" t="str">
            <v>T222</v>
          </cell>
          <cell r="N227" t="str">
            <v>Warren</v>
          </cell>
          <cell r="O227" t="str">
            <v>Washington</v>
          </cell>
          <cell r="P227">
            <v>42</v>
          </cell>
          <cell r="Q227" t="str">
            <v>Washington West</v>
          </cell>
        </row>
        <row r="228">
          <cell r="M228" t="str">
            <v>T223</v>
          </cell>
          <cell r="N228" t="str">
            <v>Washington</v>
          </cell>
          <cell r="O228" t="str">
            <v>Orange</v>
          </cell>
          <cell r="P228">
            <v>29</v>
          </cell>
          <cell r="Q228" t="str">
            <v>Orange North</v>
          </cell>
        </row>
        <row r="229">
          <cell r="M229" t="str">
            <v>T224</v>
          </cell>
          <cell r="N229" t="str">
            <v>Waterbury</v>
          </cell>
          <cell r="O229" t="str">
            <v>Washington</v>
          </cell>
          <cell r="P229">
            <v>42</v>
          </cell>
          <cell r="Q229" t="str">
            <v>Washington West</v>
          </cell>
        </row>
        <row r="230">
          <cell r="M230" t="str">
            <v>T225</v>
          </cell>
          <cell r="N230" t="str">
            <v>Waterford</v>
          </cell>
          <cell r="O230" t="str">
            <v>Caledonia</v>
          </cell>
          <cell r="P230">
            <v>18</v>
          </cell>
          <cell r="Q230" t="str">
            <v>Essex - Caledonia</v>
          </cell>
        </row>
        <row r="231">
          <cell r="M231" t="str">
            <v>T226</v>
          </cell>
          <cell r="N231" t="str">
            <v>Waterville</v>
          </cell>
          <cell r="O231" t="str">
            <v>Lamoille</v>
          </cell>
          <cell r="P231">
            <v>25</v>
          </cell>
          <cell r="Q231" t="str">
            <v>Lamoille North</v>
          </cell>
        </row>
        <row r="232">
          <cell r="M232" t="str">
            <v>T227</v>
          </cell>
          <cell r="N232" t="str">
            <v>Weathersfield</v>
          </cell>
          <cell r="O232" t="str">
            <v>Windsor</v>
          </cell>
          <cell r="P232">
            <v>52</v>
          </cell>
          <cell r="Q232" t="str">
            <v>Windsor Southeast</v>
          </cell>
        </row>
        <row r="233">
          <cell r="M233" t="str">
            <v>T228</v>
          </cell>
          <cell r="N233" t="str">
            <v>Wells</v>
          </cell>
          <cell r="O233" t="str">
            <v>Rutland</v>
          </cell>
          <cell r="P233">
            <v>38</v>
          </cell>
          <cell r="Q233" t="str">
            <v>Rutland Southwest</v>
          </cell>
        </row>
        <row r="234">
          <cell r="M234" t="str">
            <v>T229</v>
          </cell>
          <cell r="N234" t="str">
            <v>Wells River</v>
          </cell>
          <cell r="O234" t="str">
            <v>Orange</v>
          </cell>
          <cell r="P234">
            <v>57</v>
          </cell>
          <cell r="Q234" t="str">
            <v>Blue Mountain Union</v>
          </cell>
        </row>
        <row r="235">
          <cell r="M235" t="str">
            <v>T230</v>
          </cell>
          <cell r="N235" t="str">
            <v>West Fairlee</v>
          </cell>
          <cell r="O235" t="str">
            <v>Orange</v>
          </cell>
          <cell r="P235">
            <v>62</v>
          </cell>
          <cell r="Q235" t="str">
            <v>Rivendell</v>
          </cell>
        </row>
        <row r="236">
          <cell r="M236" t="str">
            <v>T231</v>
          </cell>
          <cell r="N236" t="str">
            <v>Westfield</v>
          </cell>
          <cell r="O236" t="str">
            <v>Orleans</v>
          </cell>
          <cell r="P236">
            <v>31</v>
          </cell>
          <cell r="Q236" t="str">
            <v>Orleans-Essex North</v>
          </cell>
        </row>
        <row r="237">
          <cell r="M237" t="str">
            <v>T232</v>
          </cell>
          <cell r="N237" t="str">
            <v>Westford</v>
          </cell>
          <cell r="O237" t="str">
            <v>Chittenden</v>
          </cell>
          <cell r="P237">
            <v>13</v>
          </cell>
          <cell r="Q237" t="str">
            <v>Chittenden Central</v>
          </cell>
        </row>
        <row r="238">
          <cell r="M238" t="str">
            <v>T233</v>
          </cell>
          <cell r="N238" t="str">
            <v>West Haven</v>
          </cell>
          <cell r="O238" t="str">
            <v>Rutland</v>
          </cell>
          <cell r="P238">
            <v>4</v>
          </cell>
          <cell r="Q238" t="str">
            <v>Addison - Rutland</v>
          </cell>
        </row>
        <row r="239">
          <cell r="M239" t="str">
            <v>T234</v>
          </cell>
          <cell r="N239" t="str">
            <v>Westminster</v>
          </cell>
          <cell r="O239" t="str">
            <v>Windham</v>
          </cell>
          <cell r="P239">
            <v>47</v>
          </cell>
          <cell r="Q239" t="str">
            <v>Windham Northeast</v>
          </cell>
        </row>
        <row r="240">
          <cell r="M240" t="str">
            <v>T235</v>
          </cell>
          <cell r="N240" t="str">
            <v>Westmore</v>
          </cell>
          <cell r="O240" t="str">
            <v>Orleans</v>
          </cell>
          <cell r="P240">
            <v>34</v>
          </cell>
          <cell r="Q240" t="str">
            <v>Orleans Central</v>
          </cell>
        </row>
        <row r="241">
          <cell r="M241" t="str">
            <v>T236</v>
          </cell>
          <cell r="N241" t="str">
            <v>Weston</v>
          </cell>
          <cell r="O241" t="str">
            <v>Windsor</v>
          </cell>
          <cell r="P241">
            <v>53</v>
          </cell>
          <cell r="Q241" t="str">
            <v>Windsor Southwest</v>
          </cell>
        </row>
        <row r="242">
          <cell r="M242" t="str">
            <v>T237</v>
          </cell>
          <cell r="N242" t="str">
            <v>West Rutland</v>
          </cell>
          <cell r="O242" t="str">
            <v>Rutland</v>
          </cell>
          <cell r="P242">
            <v>37</v>
          </cell>
          <cell r="Q242" t="str">
            <v>Rutland Central</v>
          </cell>
        </row>
        <row r="243">
          <cell r="M243" t="str">
            <v>T238</v>
          </cell>
          <cell r="N243" t="str">
            <v>West Windsor</v>
          </cell>
          <cell r="O243" t="str">
            <v>Windsor</v>
          </cell>
          <cell r="P243">
            <v>52</v>
          </cell>
          <cell r="Q243" t="str">
            <v>Windsor Southeast</v>
          </cell>
        </row>
        <row r="244">
          <cell r="M244" t="str">
            <v>T239</v>
          </cell>
          <cell r="N244" t="str">
            <v>Weybridge</v>
          </cell>
          <cell r="O244" t="str">
            <v>Addison</v>
          </cell>
          <cell r="P244">
            <v>3</v>
          </cell>
          <cell r="Q244" t="str">
            <v>Addison Central</v>
          </cell>
        </row>
        <row r="245">
          <cell r="M245" t="str">
            <v>T240</v>
          </cell>
          <cell r="N245" t="str">
            <v>Wheelock</v>
          </cell>
          <cell r="O245" t="str">
            <v>Caledonia</v>
          </cell>
          <cell r="P245">
            <v>8</v>
          </cell>
          <cell r="Q245" t="str">
            <v>Caledonia North</v>
          </cell>
        </row>
        <row r="246">
          <cell r="M246" t="str">
            <v>T241</v>
          </cell>
          <cell r="N246" t="str">
            <v>Whiting</v>
          </cell>
          <cell r="O246" t="str">
            <v>Addison</v>
          </cell>
          <cell r="P246">
            <v>36</v>
          </cell>
          <cell r="Q246" t="str">
            <v>Rutland Northeast</v>
          </cell>
        </row>
        <row r="247">
          <cell r="M247" t="str">
            <v>T242</v>
          </cell>
          <cell r="N247" t="str">
            <v>Whitingham</v>
          </cell>
          <cell r="O247" t="str">
            <v>Windham</v>
          </cell>
          <cell r="P247">
            <v>49</v>
          </cell>
          <cell r="Q247" t="str">
            <v>Windham Southwest</v>
          </cell>
        </row>
        <row r="248">
          <cell r="M248" t="str">
            <v>T243</v>
          </cell>
          <cell r="N248" t="str">
            <v>Williamstown</v>
          </cell>
          <cell r="O248" t="str">
            <v>Orange</v>
          </cell>
          <cell r="P248">
            <v>29</v>
          </cell>
          <cell r="Q248" t="str">
            <v>Orange North</v>
          </cell>
        </row>
        <row r="249">
          <cell r="M249" t="str">
            <v>T244</v>
          </cell>
          <cell r="N249" t="str">
            <v>Williston</v>
          </cell>
          <cell r="O249" t="str">
            <v>Chittenden</v>
          </cell>
          <cell r="P249">
            <v>14</v>
          </cell>
          <cell r="Q249" t="str">
            <v>Chittenden South</v>
          </cell>
        </row>
        <row r="250">
          <cell r="M250" t="str">
            <v>T245</v>
          </cell>
          <cell r="N250" t="str">
            <v>Wilmington</v>
          </cell>
          <cell r="O250" t="str">
            <v>Windham</v>
          </cell>
          <cell r="P250">
            <v>49</v>
          </cell>
          <cell r="Q250" t="str">
            <v>Windham Southwest</v>
          </cell>
        </row>
        <row r="251">
          <cell r="M251" t="str">
            <v>T246</v>
          </cell>
          <cell r="N251" t="str">
            <v>Windham</v>
          </cell>
          <cell r="O251" t="str">
            <v>Windham</v>
          </cell>
          <cell r="P251">
            <v>46</v>
          </cell>
          <cell r="Q251" t="str">
            <v>Windham Central</v>
          </cell>
        </row>
        <row r="252">
          <cell r="M252" t="str">
            <v>T247</v>
          </cell>
          <cell r="N252" t="str">
            <v>Windsor</v>
          </cell>
          <cell r="O252" t="str">
            <v>Windsor</v>
          </cell>
          <cell r="P252">
            <v>52</v>
          </cell>
          <cell r="Q252" t="str">
            <v>Windsor Southeast</v>
          </cell>
        </row>
        <row r="253">
          <cell r="M253" t="str">
            <v>T248</v>
          </cell>
          <cell r="N253" t="str">
            <v>Winhall</v>
          </cell>
          <cell r="O253" t="str">
            <v>Bennington</v>
          </cell>
          <cell r="P253">
            <v>46</v>
          </cell>
          <cell r="Q253" t="str">
            <v>Windham Central</v>
          </cell>
        </row>
        <row r="254">
          <cell r="M254" t="str">
            <v>T249</v>
          </cell>
          <cell r="N254" t="str">
            <v>Winooski ID</v>
          </cell>
          <cell r="O254" t="str">
            <v>Chittenden</v>
          </cell>
          <cell r="P254">
            <v>17</v>
          </cell>
          <cell r="Q254" t="str">
            <v>Winooski</v>
          </cell>
        </row>
        <row r="255">
          <cell r="M255" t="str">
            <v>T250</v>
          </cell>
          <cell r="N255" t="str">
            <v>Wolcott</v>
          </cell>
          <cell r="O255" t="str">
            <v>Lamoille</v>
          </cell>
          <cell r="P255">
            <v>35</v>
          </cell>
          <cell r="Q255" t="str">
            <v>Orleans Southwest</v>
          </cell>
        </row>
        <row r="256">
          <cell r="M256" t="str">
            <v>T251</v>
          </cell>
          <cell r="N256" t="str">
            <v>Woodbury</v>
          </cell>
          <cell r="O256" t="str">
            <v>Washington</v>
          </cell>
          <cell r="P256">
            <v>35</v>
          </cell>
          <cell r="Q256" t="str">
            <v>Orleans Southwest</v>
          </cell>
        </row>
        <row r="257">
          <cell r="M257" t="str">
            <v>T252</v>
          </cell>
          <cell r="N257" t="str">
            <v>Woodford</v>
          </cell>
          <cell r="O257" t="str">
            <v>Bennington</v>
          </cell>
          <cell r="P257">
            <v>5</v>
          </cell>
          <cell r="Q257" t="str">
            <v>Southwest Vermont</v>
          </cell>
        </row>
        <row r="258">
          <cell r="M258" t="str">
            <v>T253</v>
          </cell>
          <cell r="N258" t="str">
            <v>Woodstock</v>
          </cell>
          <cell r="O258" t="str">
            <v>Windsor</v>
          </cell>
          <cell r="P258">
            <v>51</v>
          </cell>
          <cell r="Q258" t="str">
            <v>Windsor Central</v>
          </cell>
        </row>
        <row r="259">
          <cell r="M259" t="str">
            <v>T254</v>
          </cell>
          <cell r="N259" t="str">
            <v>Worcester</v>
          </cell>
          <cell r="O259" t="str">
            <v>Washington</v>
          </cell>
          <cell r="P259">
            <v>32</v>
          </cell>
          <cell r="Q259" t="str">
            <v>Washington Central</v>
          </cell>
        </row>
        <row r="260">
          <cell r="M260" t="str">
            <v>T255</v>
          </cell>
          <cell r="N260" t="str">
            <v>Buel's Gore</v>
          </cell>
          <cell r="O260" t="str">
            <v>Chittenden</v>
          </cell>
          <cell r="P260">
            <v>12</v>
          </cell>
          <cell r="Q260" t="str">
            <v>Chittenden East</v>
          </cell>
        </row>
        <row r="261">
          <cell r="M261" t="str">
            <v>T256</v>
          </cell>
          <cell r="N261" t="str">
            <v>Averill</v>
          </cell>
          <cell r="O261" t="str">
            <v>Essex</v>
          </cell>
          <cell r="P261">
            <v>19</v>
          </cell>
          <cell r="Q261" t="str">
            <v>Essex North</v>
          </cell>
        </row>
        <row r="262">
          <cell r="M262" t="str">
            <v>T257</v>
          </cell>
          <cell r="N262" t="str">
            <v>Avery's Gore</v>
          </cell>
          <cell r="O262" t="str">
            <v>Essex</v>
          </cell>
          <cell r="P262">
            <v>19</v>
          </cell>
          <cell r="Q262" t="str">
            <v>Essex North</v>
          </cell>
        </row>
        <row r="263">
          <cell r="M263" t="str">
            <v>T258</v>
          </cell>
          <cell r="N263" t="str">
            <v>Ferdinand</v>
          </cell>
          <cell r="O263" t="str">
            <v>Essex</v>
          </cell>
          <cell r="P263">
            <v>31</v>
          </cell>
          <cell r="Q263" t="str">
            <v>Orleans-Essex North</v>
          </cell>
        </row>
        <row r="264">
          <cell r="M264" t="str">
            <v>T259</v>
          </cell>
          <cell r="N264" t="str">
            <v>Glastenbury</v>
          </cell>
          <cell r="O264" t="str">
            <v>Bennington</v>
          </cell>
          <cell r="P264">
            <v>5</v>
          </cell>
          <cell r="Q264" t="str">
            <v>Southwest Vermont</v>
          </cell>
        </row>
        <row r="265">
          <cell r="M265" t="str">
            <v>T260</v>
          </cell>
          <cell r="N265" t="str">
            <v>Lewis</v>
          </cell>
          <cell r="O265" t="str">
            <v>Essex</v>
          </cell>
          <cell r="P265">
            <v>19</v>
          </cell>
          <cell r="Q265" t="str">
            <v>Essex North</v>
          </cell>
        </row>
        <row r="266">
          <cell r="M266" t="str">
            <v>T261</v>
          </cell>
          <cell r="N266" t="str">
            <v>Somerset</v>
          </cell>
          <cell r="O266" t="str">
            <v>Windham</v>
          </cell>
          <cell r="P266">
            <v>49</v>
          </cell>
          <cell r="Q266" t="str">
            <v>Windham Southwest</v>
          </cell>
        </row>
        <row r="267">
          <cell r="M267" t="str">
            <v>T262</v>
          </cell>
          <cell r="N267" t="str">
            <v>Warner's Grant</v>
          </cell>
          <cell r="O267" t="str">
            <v>Essex</v>
          </cell>
          <cell r="P267">
            <v>19</v>
          </cell>
          <cell r="Q267" t="str">
            <v>Essex North</v>
          </cell>
        </row>
        <row r="268">
          <cell r="M268" t="str">
            <v>T263</v>
          </cell>
          <cell r="N268" t="str">
            <v>Warren's Gore</v>
          </cell>
          <cell r="O268" t="str">
            <v>Essex</v>
          </cell>
          <cell r="P268">
            <v>19</v>
          </cell>
          <cell r="Q268" t="str">
            <v>Essex North</v>
          </cell>
        </row>
        <row r="269">
          <cell r="M269" t="str">
            <v>T999</v>
          </cell>
          <cell r="N269" t="str">
            <v>Statewide</v>
          </cell>
          <cell r="O269" t="str">
            <v>NA</v>
          </cell>
          <cell r="P269" t="str">
            <v>NA</v>
          </cell>
          <cell r="Q269" t="str">
            <v>NA</v>
          </cell>
        </row>
      </sheetData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FY10Est"/>
      <sheetName val="2Year"/>
      <sheetName val="MultiYr"/>
      <sheetName val="CDaid"/>
      <sheetName val="FY08Finv09"/>
      <sheetName val="FY08TORO"/>
      <sheetName val="FY07Finv15"/>
      <sheetName val="FY06Finv08"/>
      <sheetName val="FY05data"/>
      <sheetName val="Lists"/>
      <sheetName val="Unions"/>
      <sheetName val="Demo"/>
      <sheetName val="Frzn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M9" t="str">
            <v>T001</v>
          </cell>
          <cell r="N9" t="str">
            <v>Addison</v>
          </cell>
          <cell r="O9" t="str">
            <v>Addison</v>
          </cell>
          <cell r="P9">
            <v>2</v>
          </cell>
          <cell r="Q9" t="str">
            <v>Addison Northwest</v>
          </cell>
        </row>
        <row r="10">
          <cell r="M10" t="str">
            <v>T002</v>
          </cell>
          <cell r="N10" t="str">
            <v>Albany</v>
          </cell>
          <cell r="O10" t="str">
            <v>Orleans</v>
          </cell>
          <cell r="P10">
            <v>34</v>
          </cell>
          <cell r="Q10" t="str">
            <v>Orleans Central</v>
          </cell>
        </row>
        <row r="11">
          <cell r="M11" t="str">
            <v>T003</v>
          </cell>
          <cell r="N11" t="str">
            <v>Alburgh</v>
          </cell>
          <cell r="O11" t="str">
            <v>Grand Isle</v>
          </cell>
          <cell r="P11">
            <v>24</v>
          </cell>
          <cell r="Q11" t="str">
            <v>Grand Isle</v>
          </cell>
        </row>
        <row r="12">
          <cell r="M12" t="str">
            <v>T004</v>
          </cell>
          <cell r="N12" t="str">
            <v>Andover</v>
          </cell>
          <cell r="O12" t="str">
            <v>Windsor</v>
          </cell>
          <cell r="P12">
            <v>53</v>
          </cell>
          <cell r="Q12" t="str">
            <v>Windsor Southwest</v>
          </cell>
        </row>
        <row r="13">
          <cell r="M13" t="str">
            <v>T005</v>
          </cell>
          <cell r="N13" t="str">
            <v>Arlington</v>
          </cell>
          <cell r="O13" t="str">
            <v>Bennington</v>
          </cell>
          <cell r="P13">
            <v>60</v>
          </cell>
          <cell r="Q13" t="str">
            <v>Battenkill Valley</v>
          </cell>
        </row>
        <row r="14">
          <cell r="M14" t="str">
            <v>T006</v>
          </cell>
          <cell r="N14" t="str">
            <v>Athens</v>
          </cell>
          <cell r="O14" t="str">
            <v>Windham</v>
          </cell>
          <cell r="P14">
            <v>47</v>
          </cell>
          <cell r="Q14" t="str">
            <v>Windham Northeast</v>
          </cell>
        </row>
        <row r="15">
          <cell r="M15" t="str">
            <v>T007</v>
          </cell>
          <cell r="N15" t="str">
            <v>Bakersfield</v>
          </cell>
          <cell r="O15" t="str">
            <v>Franklin</v>
          </cell>
          <cell r="P15">
            <v>20</v>
          </cell>
          <cell r="Q15" t="str">
            <v>Franklin Northeast</v>
          </cell>
        </row>
        <row r="16">
          <cell r="M16" t="str">
            <v>T008</v>
          </cell>
          <cell r="N16" t="str">
            <v>Baltimore</v>
          </cell>
          <cell r="O16" t="str">
            <v>Windsor</v>
          </cell>
          <cell r="P16">
            <v>53</v>
          </cell>
          <cell r="Q16" t="str">
            <v>Windsor Southwest</v>
          </cell>
        </row>
        <row r="17">
          <cell r="M17" t="str">
            <v>T009</v>
          </cell>
          <cell r="N17" t="str">
            <v>Barnard</v>
          </cell>
          <cell r="O17" t="str">
            <v>Windsor</v>
          </cell>
          <cell r="P17">
            <v>51</v>
          </cell>
          <cell r="Q17" t="str">
            <v>Windsor Central</v>
          </cell>
        </row>
        <row r="18">
          <cell r="M18" t="str">
            <v>T010</v>
          </cell>
          <cell r="N18" t="str">
            <v>Barnet</v>
          </cell>
          <cell r="O18" t="str">
            <v>Caledonia</v>
          </cell>
          <cell r="P18">
            <v>9</v>
          </cell>
          <cell r="Q18" t="str">
            <v>Caledonia Central</v>
          </cell>
        </row>
        <row r="19">
          <cell r="M19" t="str">
            <v>T011</v>
          </cell>
          <cell r="N19" t="str">
            <v>Barre City</v>
          </cell>
          <cell r="O19" t="str">
            <v>Washington</v>
          </cell>
          <cell r="P19">
            <v>61</v>
          </cell>
          <cell r="Q19" t="str">
            <v>Barre</v>
          </cell>
        </row>
        <row r="20">
          <cell r="M20" t="str">
            <v>T012</v>
          </cell>
          <cell r="N20" t="str">
            <v>Barre Town</v>
          </cell>
          <cell r="O20" t="str">
            <v>Washington</v>
          </cell>
          <cell r="P20">
            <v>61</v>
          </cell>
          <cell r="Q20" t="str">
            <v>Barre</v>
          </cell>
        </row>
        <row r="21">
          <cell r="M21" t="str">
            <v>T013</v>
          </cell>
          <cell r="N21" t="str">
            <v>Barton ID</v>
          </cell>
          <cell r="O21" t="str">
            <v>Orleans</v>
          </cell>
          <cell r="P21">
            <v>34</v>
          </cell>
          <cell r="Q21" t="str">
            <v>Orleans Central</v>
          </cell>
        </row>
        <row r="22">
          <cell r="M22" t="str">
            <v>T014</v>
          </cell>
          <cell r="N22" t="str">
            <v>Belvidere</v>
          </cell>
          <cell r="O22" t="str">
            <v>Lamoille</v>
          </cell>
          <cell r="P22">
            <v>25</v>
          </cell>
          <cell r="Q22" t="str">
            <v>Lamoille North</v>
          </cell>
        </row>
        <row r="23">
          <cell r="M23" t="str">
            <v>T015</v>
          </cell>
          <cell r="N23" t="str">
            <v>Bennington ID</v>
          </cell>
          <cell r="O23" t="str">
            <v>Bennington</v>
          </cell>
          <cell r="P23">
            <v>5</v>
          </cell>
          <cell r="Q23" t="str">
            <v>Southwest Vermont</v>
          </cell>
        </row>
        <row r="24">
          <cell r="M24" t="str">
            <v>T017</v>
          </cell>
          <cell r="N24" t="str">
            <v>Benson</v>
          </cell>
          <cell r="O24" t="str">
            <v>Rutland</v>
          </cell>
          <cell r="P24">
            <v>4</v>
          </cell>
          <cell r="Q24" t="str">
            <v>Addison - Rutland</v>
          </cell>
        </row>
        <row r="25">
          <cell r="M25" t="str">
            <v>T018</v>
          </cell>
          <cell r="N25" t="str">
            <v>Berkshire</v>
          </cell>
          <cell r="O25" t="str">
            <v>Franklin</v>
          </cell>
          <cell r="P25">
            <v>20</v>
          </cell>
          <cell r="Q25" t="str">
            <v>Franklin Northeast</v>
          </cell>
        </row>
        <row r="26">
          <cell r="M26" t="str">
            <v>T019</v>
          </cell>
          <cell r="N26" t="str">
            <v>Berlin</v>
          </cell>
          <cell r="O26" t="str">
            <v>Washington</v>
          </cell>
          <cell r="P26">
            <v>32</v>
          </cell>
          <cell r="Q26" t="str">
            <v>Washington Central</v>
          </cell>
        </row>
        <row r="27">
          <cell r="M27" t="str">
            <v>T020</v>
          </cell>
          <cell r="N27" t="str">
            <v>Bethel</v>
          </cell>
          <cell r="O27" t="str">
            <v>Windsor</v>
          </cell>
          <cell r="P27">
            <v>50</v>
          </cell>
          <cell r="Q27" t="str">
            <v>Windsor Northwest</v>
          </cell>
        </row>
        <row r="28">
          <cell r="M28" t="str">
            <v>T021</v>
          </cell>
          <cell r="N28" t="str">
            <v>Bloomfield</v>
          </cell>
          <cell r="O28" t="str">
            <v>Essex</v>
          </cell>
          <cell r="P28">
            <v>19</v>
          </cell>
          <cell r="Q28" t="str">
            <v>Essex North</v>
          </cell>
        </row>
        <row r="29">
          <cell r="M29" t="str">
            <v>T022</v>
          </cell>
          <cell r="N29" t="str">
            <v>Bolton</v>
          </cell>
          <cell r="O29" t="str">
            <v>Chittenden</v>
          </cell>
          <cell r="P29">
            <v>12</v>
          </cell>
          <cell r="Q29" t="str">
            <v>Chittenden East</v>
          </cell>
        </row>
        <row r="30">
          <cell r="M30" t="str">
            <v>T023</v>
          </cell>
          <cell r="N30" t="str">
            <v>Bradford ID</v>
          </cell>
          <cell r="O30" t="str">
            <v>Orange</v>
          </cell>
          <cell r="P30">
            <v>27</v>
          </cell>
          <cell r="Q30" t="str">
            <v>Orange East</v>
          </cell>
        </row>
        <row r="31">
          <cell r="M31" t="str">
            <v>T024</v>
          </cell>
          <cell r="N31" t="str">
            <v>Braintree</v>
          </cell>
          <cell r="O31" t="str">
            <v>Orange</v>
          </cell>
          <cell r="P31">
            <v>28</v>
          </cell>
          <cell r="Q31" t="str">
            <v>Orange Southwest</v>
          </cell>
        </row>
        <row r="32">
          <cell r="M32" t="str">
            <v>T026</v>
          </cell>
          <cell r="N32" t="str">
            <v>Brandon</v>
          </cell>
          <cell r="O32" t="str">
            <v>Rutland</v>
          </cell>
          <cell r="P32">
            <v>36</v>
          </cell>
          <cell r="Q32" t="str">
            <v>Rutland Northeast</v>
          </cell>
        </row>
        <row r="33">
          <cell r="M33" t="str">
            <v>T027</v>
          </cell>
          <cell r="N33" t="str">
            <v>Brattleboro</v>
          </cell>
          <cell r="O33" t="str">
            <v>Windham</v>
          </cell>
          <cell r="P33">
            <v>48</v>
          </cell>
          <cell r="Q33" t="str">
            <v>Windham Southeast</v>
          </cell>
        </row>
        <row r="34">
          <cell r="M34" t="str">
            <v>T028</v>
          </cell>
          <cell r="N34" t="str">
            <v>Bridgewater</v>
          </cell>
          <cell r="O34" t="str">
            <v>Windsor</v>
          </cell>
          <cell r="P34">
            <v>51</v>
          </cell>
          <cell r="Q34" t="str">
            <v>Windsor Central</v>
          </cell>
        </row>
        <row r="35">
          <cell r="M35" t="str">
            <v>T029</v>
          </cell>
          <cell r="N35" t="str">
            <v>Bridport</v>
          </cell>
          <cell r="O35" t="str">
            <v>Addison</v>
          </cell>
          <cell r="P35">
            <v>3</v>
          </cell>
          <cell r="Q35" t="str">
            <v>Addison Central</v>
          </cell>
        </row>
        <row r="36">
          <cell r="M36" t="str">
            <v>T030</v>
          </cell>
          <cell r="N36" t="str">
            <v>Brighton</v>
          </cell>
          <cell r="O36" t="str">
            <v>Essex</v>
          </cell>
          <cell r="P36">
            <v>31</v>
          </cell>
          <cell r="Q36" t="str">
            <v>Orleans-Essex North</v>
          </cell>
        </row>
        <row r="37">
          <cell r="M37" t="str">
            <v>T031</v>
          </cell>
          <cell r="N37" t="str">
            <v>Bristol</v>
          </cell>
          <cell r="O37" t="str">
            <v>Addison</v>
          </cell>
          <cell r="P37">
            <v>1</v>
          </cell>
          <cell r="Q37" t="str">
            <v>Addison Northeast</v>
          </cell>
        </row>
        <row r="38">
          <cell r="M38" t="str">
            <v>T032</v>
          </cell>
          <cell r="N38" t="str">
            <v>Brookfield</v>
          </cell>
          <cell r="O38" t="str">
            <v>Orange</v>
          </cell>
          <cell r="P38">
            <v>28</v>
          </cell>
          <cell r="Q38" t="str">
            <v>Orange Southwest</v>
          </cell>
        </row>
        <row r="39">
          <cell r="M39" t="str">
            <v>T033</v>
          </cell>
          <cell r="N39" t="str">
            <v>Brookline</v>
          </cell>
          <cell r="O39" t="str">
            <v>Windham</v>
          </cell>
          <cell r="P39">
            <v>46</v>
          </cell>
          <cell r="Q39" t="str">
            <v>Windham Central</v>
          </cell>
        </row>
        <row r="40">
          <cell r="M40" t="str">
            <v>T034</v>
          </cell>
          <cell r="N40" t="str">
            <v>Brownington</v>
          </cell>
          <cell r="O40" t="str">
            <v>Orleans</v>
          </cell>
          <cell r="P40">
            <v>34</v>
          </cell>
          <cell r="Q40" t="str">
            <v>Orleans Central</v>
          </cell>
        </row>
        <row r="41">
          <cell r="M41" t="str">
            <v>T035</v>
          </cell>
          <cell r="N41" t="str">
            <v>Brunswick</v>
          </cell>
          <cell r="O41" t="str">
            <v>Essex</v>
          </cell>
          <cell r="P41">
            <v>19</v>
          </cell>
          <cell r="Q41" t="str">
            <v>Essex North</v>
          </cell>
        </row>
        <row r="42">
          <cell r="M42" t="str">
            <v>T036</v>
          </cell>
          <cell r="N42" t="str">
            <v>Burke</v>
          </cell>
          <cell r="O42" t="str">
            <v>Caledonia</v>
          </cell>
          <cell r="P42">
            <v>8</v>
          </cell>
          <cell r="Q42" t="str">
            <v>Caledonia North</v>
          </cell>
        </row>
        <row r="43">
          <cell r="M43" t="str">
            <v>T037</v>
          </cell>
          <cell r="N43" t="str">
            <v>Burlington</v>
          </cell>
          <cell r="O43" t="str">
            <v>Chittenden</v>
          </cell>
          <cell r="P43">
            <v>15</v>
          </cell>
          <cell r="Q43" t="str">
            <v>Burlington</v>
          </cell>
        </row>
        <row r="44">
          <cell r="M44" t="str">
            <v>T038</v>
          </cell>
          <cell r="N44" t="str">
            <v>Cabot</v>
          </cell>
          <cell r="O44" t="str">
            <v>Washington</v>
          </cell>
          <cell r="P44">
            <v>41</v>
          </cell>
          <cell r="Q44" t="str">
            <v>Washington Northeast</v>
          </cell>
        </row>
        <row r="45">
          <cell r="M45" t="str">
            <v>T039</v>
          </cell>
          <cell r="N45" t="str">
            <v>Calais</v>
          </cell>
          <cell r="O45" t="str">
            <v>Washington</v>
          </cell>
          <cell r="P45">
            <v>32</v>
          </cell>
          <cell r="Q45" t="str">
            <v>Washington Central</v>
          </cell>
        </row>
        <row r="46">
          <cell r="M46" t="str">
            <v>T040</v>
          </cell>
          <cell r="N46" t="str">
            <v>Cambridge</v>
          </cell>
          <cell r="O46" t="str">
            <v>Lamoille</v>
          </cell>
          <cell r="P46">
            <v>25</v>
          </cell>
          <cell r="Q46" t="str">
            <v>Lamoille North</v>
          </cell>
        </row>
        <row r="47">
          <cell r="M47" t="str">
            <v>T041</v>
          </cell>
          <cell r="N47" t="str">
            <v>Canaan</v>
          </cell>
          <cell r="O47" t="str">
            <v>Essex</v>
          </cell>
          <cell r="P47">
            <v>19</v>
          </cell>
          <cell r="Q47" t="str">
            <v>Essex North</v>
          </cell>
        </row>
        <row r="48">
          <cell r="M48" t="str">
            <v>T042</v>
          </cell>
          <cell r="N48" t="str">
            <v>Castleton</v>
          </cell>
          <cell r="O48" t="str">
            <v>Rutland</v>
          </cell>
          <cell r="P48">
            <v>4</v>
          </cell>
          <cell r="Q48" t="str">
            <v>Addison - Rutland</v>
          </cell>
        </row>
        <row r="49">
          <cell r="M49" t="str">
            <v>T043</v>
          </cell>
          <cell r="N49" t="str">
            <v>Cavendish</v>
          </cell>
          <cell r="O49" t="str">
            <v>Windsor</v>
          </cell>
          <cell r="P49">
            <v>53</v>
          </cell>
          <cell r="Q49" t="str">
            <v>Windsor Southwest</v>
          </cell>
        </row>
        <row r="50">
          <cell r="M50" t="str">
            <v>T044</v>
          </cell>
          <cell r="N50" t="str">
            <v>Charleston</v>
          </cell>
          <cell r="O50" t="str">
            <v>Orleans</v>
          </cell>
          <cell r="P50">
            <v>31</v>
          </cell>
          <cell r="Q50" t="str">
            <v>Orleans-Essex North</v>
          </cell>
        </row>
        <row r="51">
          <cell r="M51" t="str">
            <v>T045</v>
          </cell>
          <cell r="N51" t="str">
            <v>Charlotte</v>
          </cell>
          <cell r="O51" t="str">
            <v>Chittenden</v>
          </cell>
          <cell r="P51">
            <v>14</v>
          </cell>
          <cell r="Q51" t="str">
            <v>Chittenden South</v>
          </cell>
        </row>
        <row r="52">
          <cell r="M52" t="str">
            <v>T046</v>
          </cell>
          <cell r="N52" t="str">
            <v>Chelsea</v>
          </cell>
          <cell r="O52" t="str">
            <v>Orange</v>
          </cell>
          <cell r="P52">
            <v>30</v>
          </cell>
          <cell r="Q52" t="str">
            <v>Orange - Windsor</v>
          </cell>
        </row>
        <row r="53">
          <cell r="M53" t="str">
            <v>T047</v>
          </cell>
          <cell r="N53" t="str">
            <v>Chester</v>
          </cell>
          <cell r="O53" t="str">
            <v>Windsor</v>
          </cell>
          <cell r="P53">
            <v>53</v>
          </cell>
          <cell r="Q53" t="str">
            <v>Windsor Southwest</v>
          </cell>
        </row>
        <row r="54">
          <cell r="M54" t="str">
            <v>T048</v>
          </cell>
          <cell r="N54" t="str">
            <v>Chittenden</v>
          </cell>
          <cell r="O54" t="str">
            <v>Rutland</v>
          </cell>
          <cell r="P54">
            <v>36</v>
          </cell>
          <cell r="Q54" t="str">
            <v>Rutland Northeast</v>
          </cell>
        </row>
        <row r="55">
          <cell r="M55" t="str">
            <v>T049</v>
          </cell>
          <cell r="N55" t="str">
            <v>Clarendon</v>
          </cell>
          <cell r="O55" t="str">
            <v>Rutland</v>
          </cell>
          <cell r="P55">
            <v>33</v>
          </cell>
          <cell r="Q55" t="str">
            <v>Rutland South</v>
          </cell>
        </row>
        <row r="56">
          <cell r="M56" t="str">
            <v>T050</v>
          </cell>
          <cell r="N56" t="str">
            <v>Colchester</v>
          </cell>
          <cell r="O56" t="str">
            <v>Chittenden</v>
          </cell>
          <cell r="P56">
            <v>7</v>
          </cell>
          <cell r="Q56" t="str">
            <v>Colchester</v>
          </cell>
        </row>
        <row r="57">
          <cell r="M57" t="str">
            <v>T051</v>
          </cell>
          <cell r="N57" t="str">
            <v>Concord</v>
          </cell>
          <cell r="O57" t="str">
            <v>Essex</v>
          </cell>
          <cell r="P57">
            <v>18</v>
          </cell>
          <cell r="Q57" t="str">
            <v>Essex - Caledonia</v>
          </cell>
        </row>
        <row r="58">
          <cell r="M58" t="str">
            <v>T052</v>
          </cell>
          <cell r="N58" t="str">
            <v>Corinth</v>
          </cell>
          <cell r="O58" t="str">
            <v>Orange</v>
          </cell>
          <cell r="P58">
            <v>27</v>
          </cell>
          <cell r="Q58" t="str">
            <v>Orange East</v>
          </cell>
        </row>
        <row r="59">
          <cell r="M59" t="str">
            <v>T053</v>
          </cell>
          <cell r="N59" t="str">
            <v>Cornwall</v>
          </cell>
          <cell r="O59" t="str">
            <v>Addison</v>
          </cell>
          <cell r="P59">
            <v>3</v>
          </cell>
          <cell r="Q59" t="str">
            <v>Addison Central</v>
          </cell>
        </row>
        <row r="60">
          <cell r="M60" t="str">
            <v>T054</v>
          </cell>
          <cell r="N60" t="str">
            <v>Coventry</v>
          </cell>
          <cell r="O60" t="str">
            <v>Orleans</v>
          </cell>
          <cell r="P60">
            <v>31</v>
          </cell>
          <cell r="Q60" t="str">
            <v>Orleans-Essex North</v>
          </cell>
        </row>
        <row r="61">
          <cell r="M61" t="str">
            <v>T055</v>
          </cell>
          <cell r="N61" t="str">
            <v>Craftsbury</v>
          </cell>
          <cell r="O61" t="str">
            <v>Orleans</v>
          </cell>
          <cell r="P61">
            <v>35</v>
          </cell>
          <cell r="Q61" t="str">
            <v>Orleans Southwest</v>
          </cell>
        </row>
        <row r="62">
          <cell r="M62" t="str">
            <v>T056</v>
          </cell>
          <cell r="N62" t="str">
            <v>Danby</v>
          </cell>
          <cell r="O62" t="str">
            <v>Rutland</v>
          </cell>
          <cell r="P62">
            <v>6</v>
          </cell>
          <cell r="Q62" t="str">
            <v>Bennington - Rutland</v>
          </cell>
        </row>
        <row r="63">
          <cell r="M63" t="str">
            <v>T057</v>
          </cell>
          <cell r="N63" t="str">
            <v>Danville</v>
          </cell>
          <cell r="O63" t="str">
            <v>Caledonia</v>
          </cell>
          <cell r="P63">
            <v>9</v>
          </cell>
          <cell r="Q63" t="str">
            <v>Caledonia Central</v>
          </cell>
        </row>
        <row r="64">
          <cell r="M64" t="str">
            <v>T058</v>
          </cell>
          <cell r="N64" t="str">
            <v>Derby</v>
          </cell>
          <cell r="O64" t="str">
            <v>Orleans</v>
          </cell>
          <cell r="P64">
            <v>31</v>
          </cell>
          <cell r="Q64" t="str">
            <v>Orleans-Essex North</v>
          </cell>
        </row>
        <row r="65">
          <cell r="M65" t="str">
            <v>T059</v>
          </cell>
          <cell r="N65" t="str">
            <v>Dorset</v>
          </cell>
          <cell r="O65" t="str">
            <v>Bennington</v>
          </cell>
          <cell r="P65">
            <v>6</v>
          </cell>
          <cell r="Q65" t="str">
            <v>Bennington - Rutland</v>
          </cell>
        </row>
        <row r="66">
          <cell r="M66" t="str">
            <v>T060</v>
          </cell>
          <cell r="N66" t="str">
            <v>Dover</v>
          </cell>
          <cell r="O66" t="str">
            <v>Windham</v>
          </cell>
          <cell r="P66">
            <v>46</v>
          </cell>
          <cell r="Q66" t="str">
            <v>Windham Central</v>
          </cell>
        </row>
        <row r="67">
          <cell r="M67" t="str">
            <v>T061</v>
          </cell>
          <cell r="N67" t="str">
            <v>Dummerston</v>
          </cell>
          <cell r="O67" t="str">
            <v>Windham</v>
          </cell>
          <cell r="P67">
            <v>48</v>
          </cell>
          <cell r="Q67" t="str">
            <v>Windham Southeast</v>
          </cell>
        </row>
        <row r="68">
          <cell r="M68" t="str">
            <v>T063</v>
          </cell>
          <cell r="N68" t="str">
            <v>Duxbury</v>
          </cell>
          <cell r="O68" t="str">
            <v>Washington</v>
          </cell>
          <cell r="P68">
            <v>42</v>
          </cell>
          <cell r="Q68" t="str">
            <v>Washington West</v>
          </cell>
        </row>
        <row r="69">
          <cell r="M69" t="str">
            <v>T064</v>
          </cell>
          <cell r="N69" t="str">
            <v>East Haven</v>
          </cell>
          <cell r="O69" t="str">
            <v>Essex</v>
          </cell>
          <cell r="P69">
            <v>8</v>
          </cell>
          <cell r="Q69" t="str">
            <v>Caledonia North</v>
          </cell>
        </row>
        <row r="70">
          <cell r="M70" t="str">
            <v>T065</v>
          </cell>
          <cell r="N70" t="str">
            <v>East Montpelier</v>
          </cell>
          <cell r="O70" t="str">
            <v>Washington</v>
          </cell>
          <cell r="P70">
            <v>32</v>
          </cell>
          <cell r="Q70" t="str">
            <v>Washington Central</v>
          </cell>
        </row>
        <row r="71">
          <cell r="M71" t="str">
            <v>T066</v>
          </cell>
          <cell r="N71" t="str">
            <v>Eden</v>
          </cell>
          <cell r="O71" t="str">
            <v>Lamoille</v>
          </cell>
          <cell r="P71">
            <v>25</v>
          </cell>
          <cell r="Q71" t="str">
            <v>Lamoille North</v>
          </cell>
        </row>
        <row r="72">
          <cell r="M72" t="str">
            <v>T067</v>
          </cell>
          <cell r="N72" t="str">
            <v>Elmore</v>
          </cell>
          <cell r="O72" t="str">
            <v>Lamoille</v>
          </cell>
          <cell r="P72">
            <v>26</v>
          </cell>
          <cell r="Q72" t="str">
            <v>Lamoille South</v>
          </cell>
        </row>
        <row r="73">
          <cell r="M73" t="str">
            <v>T068</v>
          </cell>
          <cell r="N73" t="str">
            <v>Enosburg Falls ID</v>
          </cell>
          <cell r="O73" t="str">
            <v>Franklin</v>
          </cell>
          <cell r="P73">
            <v>20</v>
          </cell>
          <cell r="Q73" t="str">
            <v>Franklin Northeast</v>
          </cell>
        </row>
        <row r="74">
          <cell r="M74" t="str">
            <v>T069</v>
          </cell>
          <cell r="N74" t="str">
            <v>Essex Junction ID</v>
          </cell>
          <cell r="O74" t="str">
            <v>Chittenden</v>
          </cell>
          <cell r="P74">
            <v>13</v>
          </cell>
          <cell r="Q74" t="str">
            <v>Chittenden Central</v>
          </cell>
        </row>
        <row r="75">
          <cell r="M75" t="str">
            <v>T070</v>
          </cell>
          <cell r="N75" t="str">
            <v>Essex Town</v>
          </cell>
          <cell r="O75" t="str">
            <v>Chittenden</v>
          </cell>
          <cell r="P75">
            <v>59</v>
          </cell>
          <cell r="Q75" t="str">
            <v>Essex Town</v>
          </cell>
        </row>
        <row r="76">
          <cell r="M76" t="str">
            <v>T071</v>
          </cell>
          <cell r="N76" t="str">
            <v>Fairfax</v>
          </cell>
          <cell r="O76" t="str">
            <v>Franklin</v>
          </cell>
          <cell r="P76">
            <v>22</v>
          </cell>
          <cell r="Q76" t="str">
            <v>Franklin West</v>
          </cell>
        </row>
        <row r="77">
          <cell r="M77" t="str">
            <v>T072</v>
          </cell>
          <cell r="N77" t="str">
            <v>Fairfield</v>
          </cell>
          <cell r="O77" t="str">
            <v>Franklin</v>
          </cell>
          <cell r="P77">
            <v>23</v>
          </cell>
          <cell r="Q77" t="str">
            <v>Franklin Central</v>
          </cell>
        </row>
        <row r="78">
          <cell r="M78" t="str">
            <v>T073</v>
          </cell>
          <cell r="N78" t="str">
            <v>Fair Haven</v>
          </cell>
          <cell r="O78" t="str">
            <v>Rutland</v>
          </cell>
          <cell r="P78">
            <v>4</v>
          </cell>
          <cell r="Q78" t="str">
            <v>Addison - Rutland</v>
          </cell>
        </row>
        <row r="79">
          <cell r="M79" t="str">
            <v>T074</v>
          </cell>
          <cell r="N79" t="str">
            <v>Fairlee</v>
          </cell>
          <cell r="O79" t="str">
            <v>Orange</v>
          </cell>
          <cell r="P79">
            <v>62</v>
          </cell>
          <cell r="Q79" t="str">
            <v>Rivendell</v>
          </cell>
        </row>
        <row r="80">
          <cell r="M80" t="str">
            <v>T075</v>
          </cell>
          <cell r="N80" t="str">
            <v>Fayston</v>
          </cell>
          <cell r="O80" t="str">
            <v>Washington</v>
          </cell>
          <cell r="P80">
            <v>42</v>
          </cell>
          <cell r="Q80" t="str">
            <v>Washington West</v>
          </cell>
        </row>
        <row r="81">
          <cell r="M81" t="str">
            <v>T076</v>
          </cell>
          <cell r="N81" t="str">
            <v>Ferrisburgh</v>
          </cell>
          <cell r="O81" t="str">
            <v>Addison</v>
          </cell>
          <cell r="P81">
            <v>2</v>
          </cell>
          <cell r="Q81" t="str">
            <v>Addison Northwest</v>
          </cell>
        </row>
        <row r="82">
          <cell r="M82" t="str">
            <v>T077</v>
          </cell>
          <cell r="N82" t="str">
            <v>Fletcher</v>
          </cell>
          <cell r="O82" t="str">
            <v>Franklin</v>
          </cell>
          <cell r="P82">
            <v>22</v>
          </cell>
          <cell r="Q82" t="str">
            <v>Franklin West</v>
          </cell>
        </row>
        <row r="83">
          <cell r="M83" t="str">
            <v>T078</v>
          </cell>
          <cell r="N83" t="str">
            <v>Franklin</v>
          </cell>
          <cell r="O83" t="str">
            <v>Franklin</v>
          </cell>
          <cell r="P83">
            <v>21</v>
          </cell>
          <cell r="Q83" t="str">
            <v>Franklin Northwest</v>
          </cell>
        </row>
        <row r="84">
          <cell r="M84" t="str">
            <v>T079</v>
          </cell>
          <cell r="N84" t="str">
            <v>Georgia</v>
          </cell>
          <cell r="O84" t="str">
            <v>Franklin</v>
          </cell>
          <cell r="P84">
            <v>22</v>
          </cell>
          <cell r="Q84" t="str">
            <v>Franklin West</v>
          </cell>
        </row>
        <row r="85">
          <cell r="M85" t="str">
            <v>T080</v>
          </cell>
          <cell r="N85" t="str">
            <v>Glover</v>
          </cell>
          <cell r="O85" t="str">
            <v>Orleans</v>
          </cell>
          <cell r="P85">
            <v>34</v>
          </cell>
          <cell r="Q85" t="str">
            <v>Orleans Central</v>
          </cell>
        </row>
        <row r="86">
          <cell r="M86" t="str">
            <v>T081</v>
          </cell>
          <cell r="N86" t="str">
            <v>Goshen</v>
          </cell>
          <cell r="O86" t="str">
            <v>Addison</v>
          </cell>
          <cell r="P86">
            <v>36</v>
          </cell>
          <cell r="Q86" t="str">
            <v>Rutland Northeast</v>
          </cell>
        </row>
        <row r="87">
          <cell r="M87" t="str">
            <v>T082</v>
          </cell>
          <cell r="N87" t="str">
            <v>Grafton</v>
          </cell>
          <cell r="O87" t="str">
            <v>Windham</v>
          </cell>
          <cell r="P87">
            <v>47</v>
          </cell>
          <cell r="Q87" t="str">
            <v>Windham Northeast</v>
          </cell>
        </row>
        <row r="88">
          <cell r="M88" t="str">
            <v>T083</v>
          </cell>
          <cell r="N88" t="str">
            <v>Granby</v>
          </cell>
          <cell r="O88" t="str">
            <v>Essex</v>
          </cell>
          <cell r="P88">
            <v>18</v>
          </cell>
          <cell r="Q88" t="str">
            <v>Essex - Caledonia</v>
          </cell>
        </row>
        <row r="89">
          <cell r="M89" t="str">
            <v>T084</v>
          </cell>
          <cell r="N89" t="str">
            <v>Grand Isle</v>
          </cell>
          <cell r="O89" t="str">
            <v>Grand Isle</v>
          </cell>
          <cell r="P89">
            <v>24</v>
          </cell>
          <cell r="Q89" t="str">
            <v>Grand Isle</v>
          </cell>
        </row>
        <row r="90">
          <cell r="M90" t="str">
            <v>T085</v>
          </cell>
          <cell r="N90" t="str">
            <v>Granville</v>
          </cell>
          <cell r="O90" t="str">
            <v>Addison</v>
          </cell>
          <cell r="P90">
            <v>50</v>
          </cell>
          <cell r="Q90" t="str">
            <v>Windsor Northwest</v>
          </cell>
        </row>
        <row r="91">
          <cell r="M91" t="str">
            <v>T086</v>
          </cell>
          <cell r="N91" t="str">
            <v>Greensboro</v>
          </cell>
          <cell r="O91" t="str">
            <v>Orleans</v>
          </cell>
          <cell r="P91">
            <v>35</v>
          </cell>
          <cell r="Q91" t="str">
            <v>Orleans Southwest</v>
          </cell>
        </row>
        <row r="92">
          <cell r="M92" t="str">
            <v>T087</v>
          </cell>
          <cell r="N92" t="str">
            <v>Groton</v>
          </cell>
          <cell r="O92" t="str">
            <v>Caledonia</v>
          </cell>
          <cell r="P92">
            <v>57</v>
          </cell>
          <cell r="Q92" t="str">
            <v>Blue Mountain Union</v>
          </cell>
        </row>
        <row r="93">
          <cell r="M93" t="str">
            <v>T088</v>
          </cell>
          <cell r="N93" t="str">
            <v>Guildhall</v>
          </cell>
          <cell r="O93" t="str">
            <v>Essex</v>
          </cell>
          <cell r="P93">
            <v>18</v>
          </cell>
          <cell r="Q93" t="str">
            <v>Essex - Caledonia</v>
          </cell>
        </row>
        <row r="94">
          <cell r="M94" t="str">
            <v>T089</v>
          </cell>
          <cell r="N94" t="str">
            <v>Guilford</v>
          </cell>
          <cell r="O94" t="str">
            <v>Windham</v>
          </cell>
          <cell r="P94">
            <v>48</v>
          </cell>
          <cell r="Q94" t="str">
            <v>Windham Southeast</v>
          </cell>
        </row>
        <row r="95">
          <cell r="M95" t="str">
            <v>T090</v>
          </cell>
          <cell r="N95" t="str">
            <v>Halifax</v>
          </cell>
          <cell r="O95" t="str">
            <v>Windham</v>
          </cell>
          <cell r="P95">
            <v>49</v>
          </cell>
          <cell r="Q95" t="str">
            <v>Windham Southwest</v>
          </cell>
        </row>
        <row r="96">
          <cell r="M96" t="str">
            <v>T091</v>
          </cell>
          <cell r="N96" t="str">
            <v>Hancock</v>
          </cell>
          <cell r="O96" t="str">
            <v>Addison</v>
          </cell>
          <cell r="P96">
            <v>50</v>
          </cell>
          <cell r="Q96" t="str">
            <v>Windsor Northwest</v>
          </cell>
        </row>
        <row r="97">
          <cell r="M97" t="str">
            <v>T092</v>
          </cell>
          <cell r="N97" t="str">
            <v>Hardwick</v>
          </cell>
          <cell r="O97" t="str">
            <v>Caledonia</v>
          </cell>
          <cell r="P97">
            <v>35</v>
          </cell>
          <cell r="Q97" t="str">
            <v>Orleans Southwest</v>
          </cell>
        </row>
        <row r="98">
          <cell r="M98" t="str">
            <v>T093</v>
          </cell>
          <cell r="N98" t="str">
            <v>Hartford</v>
          </cell>
          <cell r="O98" t="str">
            <v>Windsor</v>
          </cell>
          <cell r="P98">
            <v>54</v>
          </cell>
          <cell r="Q98" t="str">
            <v>Hartford</v>
          </cell>
        </row>
        <row r="99">
          <cell r="M99" t="str">
            <v>T094</v>
          </cell>
          <cell r="N99" t="str">
            <v>Hartland</v>
          </cell>
          <cell r="O99" t="str">
            <v>Windsor</v>
          </cell>
          <cell r="P99">
            <v>52</v>
          </cell>
          <cell r="Q99" t="str">
            <v>Windsor Southeast</v>
          </cell>
        </row>
        <row r="100">
          <cell r="M100" t="str">
            <v>T095</v>
          </cell>
          <cell r="N100" t="str">
            <v>Highgate</v>
          </cell>
          <cell r="O100" t="str">
            <v>Franklin</v>
          </cell>
          <cell r="P100">
            <v>21</v>
          </cell>
          <cell r="Q100" t="str">
            <v>Franklin Northwest</v>
          </cell>
        </row>
        <row r="101">
          <cell r="M101" t="str">
            <v>T096</v>
          </cell>
          <cell r="N101" t="str">
            <v>Hinesburg</v>
          </cell>
          <cell r="O101" t="str">
            <v>Chittenden</v>
          </cell>
          <cell r="P101">
            <v>14</v>
          </cell>
          <cell r="Q101" t="str">
            <v>Chittenden South</v>
          </cell>
        </row>
        <row r="102">
          <cell r="M102" t="str">
            <v>T097</v>
          </cell>
          <cell r="N102" t="str">
            <v>Holland</v>
          </cell>
          <cell r="O102" t="str">
            <v>Orleans</v>
          </cell>
          <cell r="P102">
            <v>31</v>
          </cell>
          <cell r="Q102" t="str">
            <v>Orleans-Essex North</v>
          </cell>
        </row>
        <row r="103">
          <cell r="M103" t="str">
            <v>T098</v>
          </cell>
          <cell r="N103" t="str">
            <v>Hubbardton</v>
          </cell>
          <cell r="O103" t="str">
            <v>Rutland</v>
          </cell>
          <cell r="P103">
            <v>4</v>
          </cell>
          <cell r="Q103" t="str">
            <v>Addison - Rutland</v>
          </cell>
        </row>
        <row r="104">
          <cell r="M104" t="str">
            <v>T099</v>
          </cell>
          <cell r="N104" t="str">
            <v>Huntington</v>
          </cell>
          <cell r="O104" t="str">
            <v>Chittenden</v>
          </cell>
          <cell r="P104">
            <v>12</v>
          </cell>
          <cell r="Q104" t="str">
            <v>Chittenden East</v>
          </cell>
        </row>
        <row r="105">
          <cell r="M105" t="str">
            <v>T100</v>
          </cell>
          <cell r="N105" t="str">
            <v>Hyde Park</v>
          </cell>
          <cell r="O105" t="str">
            <v>Lamoille</v>
          </cell>
          <cell r="P105">
            <v>25</v>
          </cell>
          <cell r="Q105" t="str">
            <v>Lamoille North</v>
          </cell>
        </row>
        <row r="106">
          <cell r="M106" t="str">
            <v>T101</v>
          </cell>
          <cell r="N106" t="str">
            <v>Ira</v>
          </cell>
          <cell r="O106" t="str">
            <v>Rutland</v>
          </cell>
          <cell r="P106">
            <v>38</v>
          </cell>
          <cell r="Q106" t="str">
            <v>Rutland Southwest</v>
          </cell>
        </row>
        <row r="107">
          <cell r="M107" t="str">
            <v>T102</v>
          </cell>
          <cell r="N107" t="str">
            <v>Irasburg</v>
          </cell>
          <cell r="O107" t="str">
            <v>Orleans</v>
          </cell>
          <cell r="P107">
            <v>34</v>
          </cell>
          <cell r="Q107" t="str">
            <v>Orleans Central</v>
          </cell>
        </row>
        <row r="108">
          <cell r="M108" t="str">
            <v>T103</v>
          </cell>
          <cell r="N108" t="str">
            <v>Isle La Motte</v>
          </cell>
          <cell r="O108" t="str">
            <v>Grand Isle</v>
          </cell>
          <cell r="P108">
            <v>24</v>
          </cell>
          <cell r="Q108" t="str">
            <v>Grand Isle</v>
          </cell>
        </row>
        <row r="109">
          <cell r="M109" t="str">
            <v>T104</v>
          </cell>
          <cell r="N109" t="str">
            <v>Jamaica</v>
          </cell>
          <cell r="O109" t="str">
            <v>Windham</v>
          </cell>
          <cell r="P109">
            <v>46</v>
          </cell>
          <cell r="Q109" t="str">
            <v>Windham Central</v>
          </cell>
        </row>
        <row r="110">
          <cell r="M110" t="str">
            <v>T105</v>
          </cell>
          <cell r="N110" t="str">
            <v>Jay</v>
          </cell>
          <cell r="O110" t="str">
            <v>Orleans</v>
          </cell>
          <cell r="P110">
            <v>31</v>
          </cell>
          <cell r="Q110" t="str">
            <v>Orleans-Essex North</v>
          </cell>
        </row>
        <row r="111">
          <cell r="M111" t="str">
            <v>T106</v>
          </cell>
          <cell r="N111" t="str">
            <v>Jericho</v>
          </cell>
          <cell r="O111" t="str">
            <v>Chittenden</v>
          </cell>
          <cell r="P111">
            <v>12</v>
          </cell>
          <cell r="Q111" t="str">
            <v>Chittenden East</v>
          </cell>
        </row>
        <row r="112">
          <cell r="M112" t="str">
            <v>T107</v>
          </cell>
          <cell r="N112" t="str">
            <v>Johnson</v>
          </cell>
          <cell r="O112" t="str">
            <v>Lamoille</v>
          </cell>
          <cell r="P112">
            <v>25</v>
          </cell>
          <cell r="Q112" t="str">
            <v>Lamoille North</v>
          </cell>
        </row>
        <row r="113">
          <cell r="M113" t="str">
            <v>T108</v>
          </cell>
          <cell r="N113" t="str">
            <v>Kirby</v>
          </cell>
          <cell r="O113" t="str">
            <v>Caledonia</v>
          </cell>
          <cell r="P113">
            <v>18</v>
          </cell>
          <cell r="Q113" t="str">
            <v>Essex - Caledonia</v>
          </cell>
        </row>
        <row r="114">
          <cell r="M114" t="str">
            <v>T109</v>
          </cell>
          <cell r="N114" t="str">
            <v>Landgrove</v>
          </cell>
          <cell r="O114" t="str">
            <v>Bennington</v>
          </cell>
          <cell r="P114">
            <v>53</v>
          </cell>
          <cell r="Q114" t="str">
            <v>Windsor Southwest</v>
          </cell>
        </row>
        <row r="115">
          <cell r="M115" t="str">
            <v>T110</v>
          </cell>
          <cell r="N115" t="str">
            <v>Leicester</v>
          </cell>
          <cell r="O115" t="str">
            <v>Addison</v>
          </cell>
          <cell r="P115">
            <v>36</v>
          </cell>
          <cell r="Q115" t="str">
            <v>Rutland Northeast</v>
          </cell>
        </row>
        <row r="116">
          <cell r="M116" t="str">
            <v>T111</v>
          </cell>
          <cell r="N116" t="str">
            <v>Lemington</v>
          </cell>
          <cell r="O116" t="str">
            <v>Essex</v>
          </cell>
          <cell r="P116">
            <v>19</v>
          </cell>
          <cell r="Q116" t="str">
            <v>Essex North</v>
          </cell>
        </row>
        <row r="117">
          <cell r="M117" t="str">
            <v>T112</v>
          </cell>
          <cell r="N117" t="str">
            <v>Lincoln</v>
          </cell>
          <cell r="O117" t="str">
            <v>Addison</v>
          </cell>
          <cell r="P117">
            <v>1</v>
          </cell>
          <cell r="Q117" t="str">
            <v>Addison Northeast</v>
          </cell>
        </row>
        <row r="118">
          <cell r="M118" t="str">
            <v>T113</v>
          </cell>
          <cell r="N118" t="str">
            <v>Londonderry</v>
          </cell>
          <cell r="O118" t="str">
            <v>Windham</v>
          </cell>
          <cell r="P118">
            <v>53</v>
          </cell>
          <cell r="Q118" t="str">
            <v>Windsor Southwest</v>
          </cell>
        </row>
        <row r="119">
          <cell r="M119" t="str">
            <v>T114</v>
          </cell>
          <cell r="N119" t="str">
            <v>Lowell</v>
          </cell>
          <cell r="O119" t="str">
            <v>Orleans</v>
          </cell>
          <cell r="P119">
            <v>31</v>
          </cell>
          <cell r="Q119" t="str">
            <v>Orleans-Essex North</v>
          </cell>
        </row>
        <row r="120">
          <cell r="M120" t="str">
            <v>T115</v>
          </cell>
          <cell r="N120" t="str">
            <v>Ludlow</v>
          </cell>
          <cell r="O120" t="str">
            <v>Windsor</v>
          </cell>
          <cell r="P120">
            <v>39</v>
          </cell>
          <cell r="Q120" t="str">
            <v>Rutland - Windsor</v>
          </cell>
        </row>
        <row r="121">
          <cell r="M121" t="str">
            <v>T116</v>
          </cell>
          <cell r="N121" t="str">
            <v>Lunenburg</v>
          </cell>
          <cell r="O121" t="str">
            <v>Essex</v>
          </cell>
          <cell r="P121">
            <v>18</v>
          </cell>
          <cell r="Q121" t="str">
            <v>Essex - Caledonia</v>
          </cell>
        </row>
        <row r="122">
          <cell r="M122" t="str">
            <v>T117</v>
          </cell>
          <cell r="N122" t="str">
            <v>Lyndon</v>
          </cell>
          <cell r="O122" t="str">
            <v>Caledonia</v>
          </cell>
          <cell r="P122">
            <v>8</v>
          </cell>
          <cell r="Q122" t="str">
            <v>Caledonia North</v>
          </cell>
        </row>
        <row r="123">
          <cell r="M123" t="str">
            <v>T118</v>
          </cell>
          <cell r="N123" t="str">
            <v>Maidstone</v>
          </cell>
          <cell r="O123" t="str">
            <v>Essex</v>
          </cell>
          <cell r="P123">
            <v>18</v>
          </cell>
          <cell r="Q123" t="str">
            <v>Essex - Caledonia</v>
          </cell>
        </row>
        <row r="124">
          <cell r="M124" t="str">
            <v>T119</v>
          </cell>
          <cell r="N124" t="str">
            <v>Manchester</v>
          </cell>
          <cell r="O124" t="str">
            <v>Bennington</v>
          </cell>
          <cell r="P124">
            <v>6</v>
          </cell>
          <cell r="Q124" t="str">
            <v>Bennington - Rutland</v>
          </cell>
        </row>
        <row r="125">
          <cell r="M125" t="str">
            <v>T120</v>
          </cell>
          <cell r="N125" t="str">
            <v>Marlboro</v>
          </cell>
          <cell r="O125" t="str">
            <v>Windham</v>
          </cell>
          <cell r="P125">
            <v>46</v>
          </cell>
          <cell r="Q125" t="str">
            <v>Windham Central</v>
          </cell>
        </row>
        <row r="126">
          <cell r="M126" t="str">
            <v>T121</v>
          </cell>
          <cell r="N126" t="str">
            <v>Marshfield</v>
          </cell>
          <cell r="O126" t="str">
            <v>Washington</v>
          </cell>
          <cell r="P126">
            <v>41</v>
          </cell>
          <cell r="Q126" t="str">
            <v>Washington Northeast</v>
          </cell>
        </row>
        <row r="127">
          <cell r="M127" t="str">
            <v>T122</v>
          </cell>
          <cell r="N127" t="str">
            <v>Mendon</v>
          </cell>
          <cell r="O127" t="str">
            <v>Rutland</v>
          </cell>
          <cell r="P127">
            <v>36</v>
          </cell>
          <cell r="Q127" t="str">
            <v>Rutland Northeast</v>
          </cell>
        </row>
        <row r="128">
          <cell r="M128" t="str">
            <v>T123</v>
          </cell>
          <cell r="N128" t="str">
            <v>Middlebury ID</v>
          </cell>
          <cell r="O128" t="str">
            <v>Addison</v>
          </cell>
          <cell r="P128">
            <v>3</v>
          </cell>
          <cell r="Q128" t="str">
            <v>Addison Central</v>
          </cell>
        </row>
        <row r="129">
          <cell r="M129" t="str">
            <v>T124</v>
          </cell>
          <cell r="N129" t="str">
            <v>Middlesex</v>
          </cell>
          <cell r="O129" t="str">
            <v>Washington</v>
          </cell>
          <cell r="P129">
            <v>32</v>
          </cell>
          <cell r="Q129" t="str">
            <v>Washington Central</v>
          </cell>
        </row>
        <row r="130">
          <cell r="M130" t="str">
            <v>T125</v>
          </cell>
          <cell r="N130" t="str">
            <v>Middletown Springs</v>
          </cell>
          <cell r="O130" t="str">
            <v>Rutland</v>
          </cell>
          <cell r="P130">
            <v>38</v>
          </cell>
          <cell r="Q130" t="str">
            <v>Rutland Southwest</v>
          </cell>
        </row>
        <row r="131">
          <cell r="M131" t="str">
            <v>T126</v>
          </cell>
          <cell r="N131" t="str">
            <v>Milton</v>
          </cell>
          <cell r="O131" t="str">
            <v>Chittenden</v>
          </cell>
          <cell r="P131">
            <v>10</v>
          </cell>
          <cell r="Q131" t="str">
            <v>Milton</v>
          </cell>
        </row>
        <row r="132">
          <cell r="M132" t="str">
            <v>T127</v>
          </cell>
          <cell r="N132" t="str">
            <v>Monkton</v>
          </cell>
          <cell r="O132" t="str">
            <v>Addison</v>
          </cell>
          <cell r="P132">
            <v>1</v>
          </cell>
          <cell r="Q132" t="str">
            <v>Addison Northeast</v>
          </cell>
        </row>
        <row r="133">
          <cell r="M133" t="str">
            <v>T128</v>
          </cell>
          <cell r="N133" t="str">
            <v>Montgomery</v>
          </cell>
          <cell r="O133" t="str">
            <v>Franklin</v>
          </cell>
          <cell r="P133">
            <v>20</v>
          </cell>
          <cell r="Q133" t="str">
            <v>Franklin Northeast</v>
          </cell>
        </row>
        <row r="134">
          <cell r="M134" t="str">
            <v>T129</v>
          </cell>
          <cell r="N134" t="str">
            <v>Montpelier</v>
          </cell>
          <cell r="O134" t="str">
            <v>Washington</v>
          </cell>
          <cell r="P134">
            <v>45</v>
          </cell>
          <cell r="Q134" t="str">
            <v>Montpelier</v>
          </cell>
        </row>
        <row r="135">
          <cell r="M135" t="str">
            <v>T130</v>
          </cell>
          <cell r="N135" t="str">
            <v>Moretown</v>
          </cell>
          <cell r="O135" t="str">
            <v>Washington</v>
          </cell>
          <cell r="P135">
            <v>42</v>
          </cell>
          <cell r="Q135" t="str">
            <v>Washington West</v>
          </cell>
        </row>
        <row r="136">
          <cell r="M136" t="str">
            <v>T131</v>
          </cell>
          <cell r="N136" t="str">
            <v>Morgan</v>
          </cell>
          <cell r="O136" t="str">
            <v>Orleans</v>
          </cell>
          <cell r="P136">
            <v>31</v>
          </cell>
          <cell r="Q136" t="str">
            <v>Orleans-Essex North</v>
          </cell>
        </row>
        <row r="137">
          <cell r="M137" t="str">
            <v>T132</v>
          </cell>
          <cell r="N137" t="str">
            <v>Morristown</v>
          </cell>
          <cell r="O137" t="str">
            <v>Lamoille</v>
          </cell>
          <cell r="P137">
            <v>26</v>
          </cell>
          <cell r="Q137" t="str">
            <v>Lamoille South</v>
          </cell>
        </row>
        <row r="138">
          <cell r="M138" t="str">
            <v>T133</v>
          </cell>
          <cell r="N138" t="str">
            <v>Mt. Holly</v>
          </cell>
          <cell r="O138" t="str">
            <v>Rutland</v>
          </cell>
          <cell r="P138">
            <v>39</v>
          </cell>
          <cell r="Q138" t="str">
            <v>Rutland - Windsor</v>
          </cell>
        </row>
        <row r="139">
          <cell r="M139" t="str">
            <v>T134</v>
          </cell>
          <cell r="N139" t="str">
            <v>Mt. Tabor</v>
          </cell>
          <cell r="O139" t="str">
            <v>Rutland</v>
          </cell>
          <cell r="P139">
            <v>6</v>
          </cell>
          <cell r="Q139" t="str">
            <v>Bennington - Rutland</v>
          </cell>
        </row>
        <row r="140">
          <cell r="M140" t="str">
            <v>T135</v>
          </cell>
          <cell r="N140" t="str">
            <v>Newark</v>
          </cell>
          <cell r="O140" t="str">
            <v>Caledonia</v>
          </cell>
          <cell r="P140">
            <v>8</v>
          </cell>
          <cell r="Q140" t="str">
            <v>Caledonia North</v>
          </cell>
        </row>
        <row r="141">
          <cell r="M141" t="str">
            <v>T136</v>
          </cell>
          <cell r="N141" t="str">
            <v>Newbury</v>
          </cell>
          <cell r="O141" t="str">
            <v>Orange</v>
          </cell>
          <cell r="P141">
            <v>27</v>
          </cell>
          <cell r="Q141" t="str">
            <v>Orange East</v>
          </cell>
        </row>
        <row r="142">
          <cell r="M142" t="str">
            <v>T137</v>
          </cell>
          <cell r="N142" t="str">
            <v>Newfane</v>
          </cell>
          <cell r="O142" t="str">
            <v>Windham</v>
          </cell>
          <cell r="P142">
            <v>46</v>
          </cell>
          <cell r="Q142" t="str">
            <v>Windham Central</v>
          </cell>
        </row>
        <row r="143">
          <cell r="M143" t="str">
            <v>T138</v>
          </cell>
          <cell r="N143" t="str">
            <v>New Haven</v>
          </cell>
          <cell r="O143" t="str">
            <v>Addison</v>
          </cell>
          <cell r="P143">
            <v>1</v>
          </cell>
          <cell r="Q143" t="str">
            <v>Addison Northeast</v>
          </cell>
        </row>
        <row r="144">
          <cell r="M144" t="str">
            <v>T139</v>
          </cell>
          <cell r="N144" t="str">
            <v>Newport City</v>
          </cell>
          <cell r="O144" t="str">
            <v>Orleans</v>
          </cell>
          <cell r="P144">
            <v>31</v>
          </cell>
          <cell r="Q144" t="str">
            <v>Orleans-Essex North</v>
          </cell>
        </row>
        <row r="145">
          <cell r="M145" t="str">
            <v>T140</v>
          </cell>
          <cell r="N145" t="str">
            <v>Newport Town</v>
          </cell>
          <cell r="O145" t="str">
            <v>Orleans</v>
          </cell>
          <cell r="P145">
            <v>31</v>
          </cell>
          <cell r="Q145" t="str">
            <v>Orleans-Essex North</v>
          </cell>
        </row>
        <row r="146">
          <cell r="M146" t="str">
            <v>T141</v>
          </cell>
          <cell r="N146" t="str">
            <v>North Bennington ID</v>
          </cell>
          <cell r="O146" t="str">
            <v>Bennington</v>
          </cell>
          <cell r="P146">
            <v>5</v>
          </cell>
          <cell r="Q146" t="str">
            <v>Southwest Vermont</v>
          </cell>
        </row>
        <row r="147">
          <cell r="M147" t="str">
            <v>T142</v>
          </cell>
          <cell r="N147" t="str">
            <v>Northfield</v>
          </cell>
          <cell r="O147" t="str">
            <v>Washington</v>
          </cell>
          <cell r="P147">
            <v>43</v>
          </cell>
          <cell r="Q147" t="str">
            <v>Washington South</v>
          </cell>
        </row>
        <row r="148">
          <cell r="M148" t="str">
            <v>T143</v>
          </cell>
          <cell r="N148" t="str">
            <v>North Hero</v>
          </cell>
          <cell r="O148" t="str">
            <v>Grand Isle</v>
          </cell>
          <cell r="P148">
            <v>24</v>
          </cell>
          <cell r="Q148" t="str">
            <v>Grand Isle</v>
          </cell>
        </row>
        <row r="149">
          <cell r="M149" t="str">
            <v>T144</v>
          </cell>
          <cell r="N149" t="str">
            <v>Norton</v>
          </cell>
          <cell r="O149" t="str">
            <v>Essex</v>
          </cell>
          <cell r="P149">
            <v>19</v>
          </cell>
          <cell r="Q149" t="str">
            <v>Essex North</v>
          </cell>
        </row>
        <row r="150">
          <cell r="M150" t="str">
            <v>T145</v>
          </cell>
          <cell r="N150" t="str">
            <v>Norwich</v>
          </cell>
          <cell r="O150" t="str">
            <v>Windsor</v>
          </cell>
          <cell r="P150">
            <v>55</v>
          </cell>
          <cell r="Q150" t="str">
            <v>Dresden Interstate</v>
          </cell>
        </row>
        <row r="151">
          <cell r="M151" t="str">
            <v>T146</v>
          </cell>
          <cell r="N151" t="str">
            <v>Orange</v>
          </cell>
          <cell r="O151" t="str">
            <v>Orange</v>
          </cell>
          <cell r="P151">
            <v>29</v>
          </cell>
          <cell r="Q151" t="str">
            <v>Orange North</v>
          </cell>
        </row>
        <row r="152">
          <cell r="M152" t="str">
            <v>T147</v>
          </cell>
          <cell r="N152" t="str">
            <v>Orleans ID</v>
          </cell>
          <cell r="O152" t="str">
            <v>Orleans</v>
          </cell>
          <cell r="P152">
            <v>34</v>
          </cell>
          <cell r="Q152" t="str">
            <v>Orleans Central</v>
          </cell>
        </row>
        <row r="153">
          <cell r="M153" t="str">
            <v>T148</v>
          </cell>
          <cell r="N153" t="str">
            <v>Orwell</v>
          </cell>
          <cell r="O153" t="str">
            <v>Addison</v>
          </cell>
          <cell r="P153">
            <v>4</v>
          </cell>
          <cell r="Q153" t="str">
            <v>Addison - Rutland</v>
          </cell>
        </row>
        <row r="154">
          <cell r="M154" t="str">
            <v>T149</v>
          </cell>
          <cell r="N154" t="str">
            <v>Panton</v>
          </cell>
          <cell r="O154" t="str">
            <v>Addison</v>
          </cell>
          <cell r="P154">
            <v>2</v>
          </cell>
          <cell r="Q154" t="str">
            <v>Addison Northwest</v>
          </cell>
        </row>
        <row r="155">
          <cell r="M155" t="str">
            <v>T150</v>
          </cell>
          <cell r="N155" t="str">
            <v>Pawlet</v>
          </cell>
          <cell r="O155" t="str">
            <v>Rutland</v>
          </cell>
          <cell r="P155">
            <v>6</v>
          </cell>
          <cell r="Q155" t="str">
            <v>Bennington - Rutland</v>
          </cell>
        </row>
        <row r="156">
          <cell r="M156" t="str">
            <v>T151</v>
          </cell>
          <cell r="N156" t="str">
            <v>Peacham</v>
          </cell>
          <cell r="O156" t="str">
            <v>Caledonia</v>
          </cell>
          <cell r="P156">
            <v>9</v>
          </cell>
          <cell r="Q156" t="str">
            <v>Caledonia Central</v>
          </cell>
        </row>
        <row r="157">
          <cell r="M157" t="str">
            <v>T152</v>
          </cell>
          <cell r="N157" t="str">
            <v>Peru</v>
          </cell>
          <cell r="O157" t="str">
            <v>Bennington</v>
          </cell>
          <cell r="P157">
            <v>53</v>
          </cell>
          <cell r="Q157" t="str">
            <v>Windsor Southwest</v>
          </cell>
        </row>
        <row r="158">
          <cell r="M158" t="str">
            <v>T153</v>
          </cell>
          <cell r="N158" t="str">
            <v>Pittsfield</v>
          </cell>
          <cell r="O158" t="str">
            <v>Rutland</v>
          </cell>
          <cell r="P158">
            <v>50</v>
          </cell>
          <cell r="Q158" t="str">
            <v>Windsor Northwest</v>
          </cell>
        </row>
        <row r="159">
          <cell r="M159" t="str">
            <v>T154</v>
          </cell>
          <cell r="N159" t="str">
            <v>Pittsford</v>
          </cell>
          <cell r="O159" t="str">
            <v>Rutland</v>
          </cell>
          <cell r="P159">
            <v>36</v>
          </cell>
          <cell r="Q159" t="str">
            <v>Rutland Northeast</v>
          </cell>
        </row>
        <row r="160">
          <cell r="M160" t="str">
            <v>T155</v>
          </cell>
          <cell r="N160" t="str">
            <v>Plainfield</v>
          </cell>
          <cell r="O160" t="str">
            <v>Washington</v>
          </cell>
          <cell r="P160">
            <v>41</v>
          </cell>
          <cell r="Q160" t="str">
            <v>Washington Northeast</v>
          </cell>
        </row>
        <row r="161">
          <cell r="M161" t="str">
            <v>T156</v>
          </cell>
          <cell r="N161" t="str">
            <v>Plymouth</v>
          </cell>
          <cell r="O161" t="str">
            <v>Windsor</v>
          </cell>
          <cell r="P161">
            <v>39</v>
          </cell>
          <cell r="Q161" t="str">
            <v>Rutland - Windsor</v>
          </cell>
        </row>
        <row r="162">
          <cell r="M162" t="str">
            <v>T157</v>
          </cell>
          <cell r="N162" t="str">
            <v>Pomfret</v>
          </cell>
          <cell r="O162" t="str">
            <v>Windsor</v>
          </cell>
          <cell r="P162">
            <v>51</v>
          </cell>
          <cell r="Q162" t="str">
            <v>Windsor Central</v>
          </cell>
        </row>
        <row r="163">
          <cell r="M163" t="str">
            <v>T158</v>
          </cell>
          <cell r="N163" t="str">
            <v>Poultney</v>
          </cell>
          <cell r="O163" t="str">
            <v>Rutland</v>
          </cell>
          <cell r="P163">
            <v>38</v>
          </cell>
          <cell r="Q163" t="str">
            <v>Rutland Southwest</v>
          </cell>
        </row>
        <row r="164">
          <cell r="M164" t="str">
            <v>T159</v>
          </cell>
          <cell r="N164" t="str">
            <v>Pownal</v>
          </cell>
          <cell r="O164" t="str">
            <v>Bennington</v>
          </cell>
          <cell r="P164">
            <v>5</v>
          </cell>
          <cell r="Q164" t="str">
            <v>Southwest Vermont</v>
          </cell>
        </row>
        <row r="165">
          <cell r="M165" t="str">
            <v>T160</v>
          </cell>
          <cell r="N165" t="str">
            <v>Proctor</v>
          </cell>
          <cell r="O165" t="str">
            <v>Rutland</v>
          </cell>
          <cell r="P165">
            <v>37</v>
          </cell>
          <cell r="Q165" t="str">
            <v>Rutland Central</v>
          </cell>
        </row>
        <row r="166">
          <cell r="M166" t="str">
            <v>T161</v>
          </cell>
          <cell r="N166" t="str">
            <v>Putney</v>
          </cell>
          <cell r="O166" t="str">
            <v>Windham</v>
          </cell>
          <cell r="P166">
            <v>48</v>
          </cell>
          <cell r="Q166" t="str">
            <v>Windham Southeast</v>
          </cell>
        </row>
        <row r="167">
          <cell r="M167" t="str">
            <v>T162</v>
          </cell>
          <cell r="N167" t="str">
            <v>Randolph</v>
          </cell>
          <cell r="O167" t="str">
            <v>Orange</v>
          </cell>
          <cell r="P167">
            <v>28</v>
          </cell>
          <cell r="Q167" t="str">
            <v>Orange Southwest</v>
          </cell>
        </row>
        <row r="168">
          <cell r="M168" t="str">
            <v>T163</v>
          </cell>
          <cell r="N168" t="str">
            <v>Reading</v>
          </cell>
          <cell r="O168" t="str">
            <v>Windsor</v>
          </cell>
          <cell r="P168">
            <v>51</v>
          </cell>
          <cell r="Q168" t="str">
            <v>Windsor Central</v>
          </cell>
        </row>
        <row r="169">
          <cell r="M169" t="str">
            <v>T164</v>
          </cell>
          <cell r="N169" t="str">
            <v>Readsboro</v>
          </cell>
          <cell r="O169" t="str">
            <v>Bennington</v>
          </cell>
          <cell r="P169">
            <v>49</v>
          </cell>
          <cell r="Q169" t="str">
            <v>Windham Southwest</v>
          </cell>
        </row>
        <row r="170">
          <cell r="M170" t="str">
            <v>T165</v>
          </cell>
          <cell r="N170" t="str">
            <v>Richford</v>
          </cell>
          <cell r="O170" t="str">
            <v>Franklin</v>
          </cell>
          <cell r="P170">
            <v>20</v>
          </cell>
          <cell r="Q170" t="str">
            <v>Franklin Northeast</v>
          </cell>
        </row>
        <row r="171">
          <cell r="M171" t="str">
            <v>T166</v>
          </cell>
          <cell r="N171" t="str">
            <v>Richmond</v>
          </cell>
          <cell r="O171" t="str">
            <v>Chittenden</v>
          </cell>
          <cell r="P171">
            <v>12</v>
          </cell>
          <cell r="Q171" t="str">
            <v>Chittenden East</v>
          </cell>
        </row>
        <row r="172">
          <cell r="M172" t="str">
            <v>T167</v>
          </cell>
          <cell r="N172" t="str">
            <v>Ripton</v>
          </cell>
          <cell r="O172" t="str">
            <v>Addison</v>
          </cell>
          <cell r="P172">
            <v>3</v>
          </cell>
          <cell r="Q172" t="str">
            <v>Addison Central</v>
          </cell>
        </row>
        <row r="173">
          <cell r="M173" t="str">
            <v>T168</v>
          </cell>
          <cell r="N173" t="str">
            <v>Rochester</v>
          </cell>
          <cell r="O173" t="str">
            <v>Windsor</v>
          </cell>
          <cell r="P173">
            <v>50</v>
          </cell>
          <cell r="Q173" t="str">
            <v>Windsor Northwest</v>
          </cell>
        </row>
        <row r="174">
          <cell r="M174" t="str">
            <v>T169</v>
          </cell>
          <cell r="N174" t="str">
            <v>Rockingham</v>
          </cell>
          <cell r="O174" t="str">
            <v>Windham</v>
          </cell>
          <cell r="P174">
            <v>47</v>
          </cell>
          <cell r="Q174" t="str">
            <v>Windham Northeast</v>
          </cell>
        </row>
        <row r="175">
          <cell r="M175" t="str">
            <v>T170</v>
          </cell>
          <cell r="N175" t="str">
            <v>Roxbury</v>
          </cell>
          <cell r="O175" t="str">
            <v>Washington</v>
          </cell>
          <cell r="P175">
            <v>43</v>
          </cell>
          <cell r="Q175" t="str">
            <v>Washington South</v>
          </cell>
        </row>
        <row r="176">
          <cell r="M176" t="str">
            <v>T171</v>
          </cell>
          <cell r="N176" t="str">
            <v>Royalton</v>
          </cell>
          <cell r="O176" t="str">
            <v>Windsor</v>
          </cell>
          <cell r="P176">
            <v>30</v>
          </cell>
          <cell r="Q176" t="str">
            <v>Orange - Windsor</v>
          </cell>
        </row>
        <row r="177">
          <cell r="M177" t="str">
            <v>T172</v>
          </cell>
          <cell r="N177" t="str">
            <v>Rupert</v>
          </cell>
          <cell r="O177" t="str">
            <v>Bennington</v>
          </cell>
          <cell r="P177">
            <v>6</v>
          </cell>
          <cell r="Q177" t="str">
            <v>Bennington - Rutland</v>
          </cell>
        </row>
        <row r="178">
          <cell r="M178" t="str">
            <v>T173</v>
          </cell>
          <cell r="N178" t="str">
            <v>Rutland City</v>
          </cell>
          <cell r="O178" t="str">
            <v>Rutland</v>
          </cell>
          <cell r="P178">
            <v>40</v>
          </cell>
          <cell r="Q178" t="str">
            <v>Rutland City</v>
          </cell>
        </row>
        <row r="179">
          <cell r="M179" t="str">
            <v>T174</v>
          </cell>
          <cell r="N179" t="str">
            <v>Rutland Town</v>
          </cell>
          <cell r="O179" t="str">
            <v>Rutland</v>
          </cell>
          <cell r="P179">
            <v>37</v>
          </cell>
          <cell r="Q179" t="str">
            <v>Rutland Central</v>
          </cell>
        </row>
        <row r="180">
          <cell r="M180" t="str">
            <v>T175</v>
          </cell>
          <cell r="N180" t="str">
            <v>Ryegate</v>
          </cell>
          <cell r="O180" t="str">
            <v>Caledonia</v>
          </cell>
          <cell r="P180">
            <v>57</v>
          </cell>
          <cell r="Q180" t="str">
            <v>Blue Mountain Union</v>
          </cell>
        </row>
        <row r="181">
          <cell r="M181" t="str">
            <v>T176</v>
          </cell>
          <cell r="N181" t="str">
            <v>St. Albans City</v>
          </cell>
          <cell r="O181" t="str">
            <v>Franklin</v>
          </cell>
          <cell r="P181">
            <v>23</v>
          </cell>
          <cell r="Q181" t="str">
            <v>Franklin Central</v>
          </cell>
        </row>
        <row r="182">
          <cell r="M182" t="str">
            <v>T177</v>
          </cell>
          <cell r="N182" t="str">
            <v>St. Albans Town</v>
          </cell>
          <cell r="O182" t="str">
            <v>Franklin</v>
          </cell>
          <cell r="P182">
            <v>23</v>
          </cell>
          <cell r="Q182" t="str">
            <v>Franklin Central</v>
          </cell>
        </row>
        <row r="183">
          <cell r="M183" t="str">
            <v>T178</v>
          </cell>
          <cell r="N183" t="str">
            <v>St. George</v>
          </cell>
          <cell r="O183" t="str">
            <v>Chittenden</v>
          </cell>
          <cell r="P183">
            <v>14</v>
          </cell>
          <cell r="Q183" t="str">
            <v>Chittenden South</v>
          </cell>
        </row>
        <row r="184">
          <cell r="M184" t="str">
            <v>T179</v>
          </cell>
          <cell r="N184" t="str">
            <v>St. Johnsbury</v>
          </cell>
          <cell r="O184" t="str">
            <v>Caledonia</v>
          </cell>
          <cell r="P184">
            <v>11</v>
          </cell>
          <cell r="Q184" t="str">
            <v>St. Johnsbury</v>
          </cell>
        </row>
        <row r="185">
          <cell r="M185" t="str">
            <v>T180</v>
          </cell>
          <cell r="N185" t="str">
            <v>Salisbury</v>
          </cell>
          <cell r="O185" t="str">
            <v>Addison</v>
          </cell>
          <cell r="P185">
            <v>3</v>
          </cell>
          <cell r="Q185" t="str">
            <v>Addison Central</v>
          </cell>
        </row>
        <row r="186">
          <cell r="M186" t="str">
            <v>T181</v>
          </cell>
          <cell r="N186" t="str">
            <v>Sandgate</v>
          </cell>
          <cell r="O186" t="str">
            <v>Bennington</v>
          </cell>
          <cell r="P186">
            <v>60</v>
          </cell>
          <cell r="Q186" t="str">
            <v>Battenkill Valley</v>
          </cell>
        </row>
        <row r="187">
          <cell r="M187" t="str">
            <v>T182</v>
          </cell>
          <cell r="N187" t="str">
            <v>Searsburg</v>
          </cell>
          <cell r="O187" t="str">
            <v>Bennington</v>
          </cell>
          <cell r="P187">
            <v>49</v>
          </cell>
          <cell r="Q187" t="str">
            <v>Windham Southwest</v>
          </cell>
        </row>
        <row r="188">
          <cell r="M188" t="str">
            <v>T183</v>
          </cell>
          <cell r="N188" t="str">
            <v>Shaftsbury</v>
          </cell>
          <cell r="O188" t="str">
            <v>Bennington</v>
          </cell>
          <cell r="P188">
            <v>5</v>
          </cell>
          <cell r="Q188" t="str">
            <v>Southwest Vermont</v>
          </cell>
        </row>
        <row r="189">
          <cell r="M189" t="str">
            <v>T184</v>
          </cell>
          <cell r="N189" t="str">
            <v>Sharon</v>
          </cell>
          <cell r="O189" t="str">
            <v>Windsor</v>
          </cell>
          <cell r="P189">
            <v>30</v>
          </cell>
          <cell r="Q189" t="str">
            <v>Orange - Windsor</v>
          </cell>
        </row>
        <row r="190">
          <cell r="M190" t="str">
            <v>T185</v>
          </cell>
          <cell r="N190" t="str">
            <v>Sheffield</v>
          </cell>
          <cell r="O190" t="str">
            <v>Caledonia</v>
          </cell>
          <cell r="P190">
            <v>8</v>
          </cell>
          <cell r="Q190" t="str">
            <v>Caledonia North</v>
          </cell>
        </row>
        <row r="191">
          <cell r="M191" t="str">
            <v>T186</v>
          </cell>
          <cell r="N191" t="str">
            <v>Shelburne</v>
          </cell>
          <cell r="O191" t="str">
            <v>Chittenden</v>
          </cell>
          <cell r="P191">
            <v>14</v>
          </cell>
          <cell r="Q191" t="str">
            <v>Chittenden South</v>
          </cell>
        </row>
        <row r="192">
          <cell r="M192" t="str">
            <v>T187</v>
          </cell>
          <cell r="N192" t="str">
            <v>Sheldon</v>
          </cell>
          <cell r="O192" t="str">
            <v>Franklin</v>
          </cell>
          <cell r="P192">
            <v>21</v>
          </cell>
          <cell r="Q192" t="str">
            <v>Franklin Northwest</v>
          </cell>
        </row>
        <row r="193">
          <cell r="M193" t="str">
            <v>T188</v>
          </cell>
          <cell r="N193" t="str">
            <v>Sherburne</v>
          </cell>
          <cell r="O193" t="str">
            <v>Rutland</v>
          </cell>
          <cell r="P193">
            <v>51</v>
          </cell>
          <cell r="Q193" t="str">
            <v>Windsor Central</v>
          </cell>
        </row>
        <row r="194">
          <cell r="M194" t="str">
            <v>T189</v>
          </cell>
          <cell r="N194" t="str">
            <v>Shoreham</v>
          </cell>
          <cell r="O194" t="str">
            <v>Addison</v>
          </cell>
          <cell r="P194">
            <v>3</v>
          </cell>
          <cell r="Q194" t="str">
            <v>Addison Central</v>
          </cell>
        </row>
        <row r="195">
          <cell r="M195" t="str">
            <v>T190</v>
          </cell>
          <cell r="N195" t="str">
            <v>Shrewsbury</v>
          </cell>
          <cell r="O195" t="str">
            <v>Rutland</v>
          </cell>
          <cell r="P195">
            <v>33</v>
          </cell>
          <cell r="Q195" t="str">
            <v>Rutland South</v>
          </cell>
        </row>
        <row r="196">
          <cell r="M196" t="str">
            <v>T191</v>
          </cell>
          <cell r="N196" t="str">
            <v>South Burlington</v>
          </cell>
          <cell r="O196" t="str">
            <v>Chittenden</v>
          </cell>
          <cell r="P196">
            <v>16</v>
          </cell>
          <cell r="Q196" t="str">
            <v>South Burlington</v>
          </cell>
        </row>
        <row r="197">
          <cell r="M197" t="str">
            <v>T192</v>
          </cell>
          <cell r="N197" t="str">
            <v>South Hero</v>
          </cell>
          <cell r="O197" t="str">
            <v>Grand Isle</v>
          </cell>
          <cell r="P197">
            <v>24</v>
          </cell>
          <cell r="Q197" t="str">
            <v>Grand Isle</v>
          </cell>
        </row>
        <row r="198">
          <cell r="M198" t="str">
            <v>T193</v>
          </cell>
          <cell r="N198" t="str">
            <v>Springfield</v>
          </cell>
          <cell r="O198" t="str">
            <v>Windsor</v>
          </cell>
          <cell r="P198">
            <v>56</v>
          </cell>
          <cell r="Q198" t="str">
            <v>Springfield</v>
          </cell>
        </row>
        <row r="199">
          <cell r="M199" t="str">
            <v>T194</v>
          </cell>
          <cell r="N199" t="str">
            <v>Stamford</v>
          </cell>
          <cell r="O199" t="str">
            <v>Bennington</v>
          </cell>
          <cell r="P199">
            <v>49</v>
          </cell>
          <cell r="Q199" t="str">
            <v>Windham Southwest</v>
          </cell>
        </row>
        <row r="200">
          <cell r="M200" t="str">
            <v>T195</v>
          </cell>
          <cell r="N200" t="str">
            <v>Stannard</v>
          </cell>
          <cell r="O200" t="str">
            <v>Caledonia</v>
          </cell>
          <cell r="P200">
            <v>35</v>
          </cell>
          <cell r="Q200" t="str">
            <v>Orleans Southwest</v>
          </cell>
        </row>
        <row r="201">
          <cell r="M201" t="str">
            <v>T196</v>
          </cell>
          <cell r="N201" t="str">
            <v>Starksboro</v>
          </cell>
          <cell r="O201" t="str">
            <v>Addison</v>
          </cell>
          <cell r="P201">
            <v>1</v>
          </cell>
          <cell r="Q201" t="str">
            <v>Addison Northeast</v>
          </cell>
        </row>
        <row r="202">
          <cell r="M202" t="str">
            <v>T197</v>
          </cell>
          <cell r="N202" t="str">
            <v>Stockbridge</v>
          </cell>
          <cell r="O202" t="str">
            <v>Windsor</v>
          </cell>
          <cell r="P202">
            <v>50</v>
          </cell>
          <cell r="Q202" t="str">
            <v>Windsor Northwest</v>
          </cell>
        </row>
        <row r="203">
          <cell r="M203" t="str">
            <v>T198</v>
          </cell>
          <cell r="N203" t="str">
            <v>Stowe</v>
          </cell>
          <cell r="O203" t="str">
            <v>Lamoille</v>
          </cell>
          <cell r="P203">
            <v>26</v>
          </cell>
          <cell r="Q203" t="str">
            <v>Lamoille South</v>
          </cell>
        </row>
        <row r="204">
          <cell r="M204" t="str">
            <v>T199</v>
          </cell>
          <cell r="N204" t="str">
            <v>Strafford</v>
          </cell>
          <cell r="O204" t="str">
            <v>Orange</v>
          </cell>
          <cell r="P204">
            <v>30</v>
          </cell>
          <cell r="Q204" t="str">
            <v>Orange - Windsor</v>
          </cell>
        </row>
        <row r="205">
          <cell r="M205" t="str">
            <v>T200</v>
          </cell>
          <cell r="N205" t="str">
            <v>Stratton</v>
          </cell>
          <cell r="O205" t="str">
            <v>Windham</v>
          </cell>
          <cell r="P205">
            <v>46</v>
          </cell>
          <cell r="Q205" t="str">
            <v>Windham Central</v>
          </cell>
        </row>
        <row r="206">
          <cell r="M206" t="str">
            <v>T201</v>
          </cell>
          <cell r="N206" t="str">
            <v>Sudbury</v>
          </cell>
          <cell r="O206" t="str">
            <v>Rutland</v>
          </cell>
          <cell r="P206">
            <v>36</v>
          </cell>
          <cell r="Q206" t="str">
            <v>Rutland Northeast</v>
          </cell>
        </row>
        <row r="207">
          <cell r="M207" t="str">
            <v>T202</v>
          </cell>
          <cell r="N207" t="str">
            <v>Sunderland</v>
          </cell>
          <cell r="O207" t="str">
            <v>Bennington</v>
          </cell>
          <cell r="P207">
            <v>6</v>
          </cell>
          <cell r="Q207" t="str">
            <v>Bennington - Rutland</v>
          </cell>
        </row>
        <row r="208">
          <cell r="M208" t="str">
            <v>T203</v>
          </cell>
          <cell r="N208" t="str">
            <v>Sutton</v>
          </cell>
          <cell r="O208" t="str">
            <v>Caledonia</v>
          </cell>
          <cell r="P208">
            <v>8</v>
          </cell>
          <cell r="Q208" t="str">
            <v>Caledonia North</v>
          </cell>
        </row>
        <row r="209">
          <cell r="M209" t="str">
            <v>T204</v>
          </cell>
          <cell r="N209" t="str">
            <v>Swanton</v>
          </cell>
          <cell r="O209" t="str">
            <v>Franklin</v>
          </cell>
          <cell r="P209">
            <v>21</v>
          </cell>
          <cell r="Q209" t="str">
            <v>Franklin Northwest</v>
          </cell>
        </row>
        <row r="210">
          <cell r="M210" t="str">
            <v>T205</v>
          </cell>
          <cell r="N210" t="str">
            <v>Thetford</v>
          </cell>
          <cell r="O210" t="str">
            <v>Orange</v>
          </cell>
          <cell r="P210">
            <v>27</v>
          </cell>
          <cell r="Q210" t="str">
            <v>Orange East</v>
          </cell>
        </row>
        <row r="211">
          <cell r="M211" t="str">
            <v>T206</v>
          </cell>
          <cell r="N211" t="str">
            <v>Tinmouth</v>
          </cell>
          <cell r="O211" t="str">
            <v>Rutland</v>
          </cell>
          <cell r="P211">
            <v>38</v>
          </cell>
          <cell r="Q211" t="str">
            <v>Rutland Southwest</v>
          </cell>
        </row>
        <row r="212">
          <cell r="M212" t="str">
            <v>T207</v>
          </cell>
          <cell r="N212" t="str">
            <v>Topsham</v>
          </cell>
          <cell r="O212" t="str">
            <v>Orange</v>
          </cell>
          <cell r="P212">
            <v>27</v>
          </cell>
          <cell r="Q212" t="str">
            <v>Orange East</v>
          </cell>
        </row>
        <row r="213">
          <cell r="M213" t="str">
            <v>T208</v>
          </cell>
          <cell r="N213" t="str">
            <v>Townshend</v>
          </cell>
          <cell r="O213" t="str">
            <v>Windham</v>
          </cell>
          <cell r="P213">
            <v>46</v>
          </cell>
          <cell r="Q213" t="str">
            <v>Windham Central</v>
          </cell>
        </row>
        <row r="214">
          <cell r="M214" t="str">
            <v>T209</v>
          </cell>
          <cell r="N214" t="str">
            <v>Troy</v>
          </cell>
          <cell r="O214" t="str">
            <v>Orleans</v>
          </cell>
          <cell r="P214">
            <v>31</v>
          </cell>
          <cell r="Q214" t="str">
            <v>Orleans-Essex North</v>
          </cell>
        </row>
        <row r="215">
          <cell r="M215" t="str">
            <v>T210</v>
          </cell>
          <cell r="N215" t="str">
            <v>Tunbridge</v>
          </cell>
          <cell r="O215" t="str">
            <v>Orange</v>
          </cell>
          <cell r="P215">
            <v>30</v>
          </cell>
          <cell r="Q215" t="str">
            <v>Orange - Windsor</v>
          </cell>
        </row>
        <row r="216">
          <cell r="M216" t="str">
            <v>T211</v>
          </cell>
          <cell r="N216" t="str">
            <v>Underhill ID</v>
          </cell>
          <cell r="O216" t="str">
            <v>Chittenden</v>
          </cell>
          <cell r="P216">
            <v>12</v>
          </cell>
          <cell r="Q216" t="str">
            <v>Chittenden East</v>
          </cell>
        </row>
        <row r="217">
          <cell r="M217" t="str">
            <v>T212</v>
          </cell>
          <cell r="N217" t="str">
            <v>Underhill Town</v>
          </cell>
          <cell r="O217" t="str">
            <v>Chittenden</v>
          </cell>
          <cell r="P217">
            <v>12</v>
          </cell>
          <cell r="Q217" t="str">
            <v>Chittenden East</v>
          </cell>
        </row>
        <row r="218">
          <cell r="M218" t="str">
            <v>T213</v>
          </cell>
          <cell r="N218" t="str">
            <v>Vergennes ID</v>
          </cell>
          <cell r="O218" t="str">
            <v>Addison</v>
          </cell>
          <cell r="P218">
            <v>2</v>
          </cell>
          <cell r="Q218" t="str">
            <v>Addison Northwest</v>
          </cell>
        </row>
        <row r="219">
          <cell r="M219" t="str">
            <v>T214</v>
          </cell>
          <cell r="N219" t="str">
            <v>Vernon</v>
          </cell>
          <cell r="O219" t="str">
            <v>Windham</v>
          </cell>
          <cell r="P219">
            <v>48</v>
          </cell>
          <cell r="Q219" t="str">
            <v>Windham Southeast</v>
          </cell>
        </row>
        <row r="220">
          <cell r="M220" t="str">
            <v>T215</v>
          </cell>
          <cell r="N220" t="str">
            <v>Vershire</v>
          </cell>
          <cell r="O220" t="str">
            <v>Orange</v>
          </cell>
          <cell r="P220">
            <v>62</v>
          </cell>
          <cell r="Q220" t="str">
            <v>Rivendell</v>
          </cell>
        </row>
        <row r="221">
          <cell r="M221" t="str">
            <v>T216</v>
          </cell>
          <cell r="N221" t="str">
            <v>Victory</v>
          </cell>
          <cell r="O221" t="str">
            <v>Essex</v>
          </cell>
          <cell r="P221">
            <v>18</v>
          </cell>
          <cell r="Q221" t="str">
            <v>Essex - Caledonia</v>
          </cell>
        </row>
        <row r="222">
          <cell r="M222" t="str">
            <v>T217</v>
          </cell>
          <cell r="N222" t="str">
            <v>Waitsfield</v>
          </cell>
          <cell r="O222" t="str">
            <v>Washington</v>
          </cell>
          <cell r="P222">
            <v>42</v>
          </cell>
          <cell r="Q222" t="str">
            <v>Washington West</v>
          </cell>
        </row>
        <row r="223">
          <cell r="M223" t="str">
            <v>T218</v>
          </cell>
          <cell r="N223" t="str">
            <v>Walden</v>
          </cell>
          <cell r="O223" t="str">
            <v>Caledonia</v>
          </cell>
          <cell r="P223">
            <v>9</v>
          </cell>
          <cell r="Q223" t="str">
            <v>Caledonia Central</v>
          </cell>
        </row>
        <row r="224">
          <cell r="M224" t="str">
            <v>T219</v>
          </cell>
          <cell r="N224" t="str">
            <v>Wallingford</v>
          </cell>
          <cell r="O224" t="str">
            <v>Rutland</v>
          </cell>
          <cell r="P224">
            <v>33</v>
          </cell>
          <cell r="Q224" t="str">
            <v>Rutland South</v>
          </cell>
        </row>
        <row r="225">
          <cell r="M225" t="str">
            <v>T220</v>
          </cell>
          <cell r="N225" t="str">
            <v>Waltham</v>
          </cell>
          <cell r="O225" t="str">
            <v>Addison</v>
          </cell>
          <cell r="P225">
            <v>2</v>
          </cell>
          <cell r="Q225" t="str">
            <v>Addison Northwest</v>
          </cell>
        </row>
        <row r="226">
          <cell r="M226" t="str">
            <v>T221</v>
          </cell>
          <cell r="N226" t="str">
            <v>Wardsboro</v>
          </cell>
          <cell r="O226" t="str">
            <v>Windham</v>
          </cell>
          <cell r="P226">
            <v>46</v>
          </cell>
          <cell r="Q226" t="str">
            <v>Windham Central</v>
          </cell>
        </row>
        <row r="227">
          <cell r="M227" t="str">
            <v>T222</v>
          </cell>
          <cell r="N227" t="str">
            <v>Warren</v>
          </cell>
          <cell r="O227" t="str">
            <v>Washington</v>
          </cell>
          <cell r="P227">
            <v>42</v>
          </cell>
          <cell r="Q227" t="str">
            <v>Washington West</v>
          </cell>
        </row>
        <row r="228">
          <cell r="M228" t="str">
            <v>T223</v>
          </cell>
          <cell r="N228" t="str">
            <v>Washington</v>
          </cell>
          <cell r="O228" t="str">
            <v>Orange</v>
          </cell>
          <cell r="P228">
            <v>29</v>
          </cell>
          <cell r="Q228" t="str">
            <v>Orange North</v>
          </cell>
        </row>
        <row r="229">
          <cell r="M229" t="str">
            <v>T224</v>
          </cell>
          <cell r="N229" t="str">
            <v>Waterbury</v>
          </cell>
          <cell r="O229" t="str">
            <v>Washington</v>
          </cell>
          <cell r="P229">
            <v>42</v>
          </cell>
          <cell r="Q229" t="str">
            <v>Washington West</v>
          </cell>
        </row>
        <row r="230">
          <cell r="M230" t="str">
            <v>T225</v>
          </cell>
          <cell r="N230" t="str">
            <v>Waterford</v>
          </cell>
          <cell r="O230" t="str">
            <v>Caledonia</v>
          </cell>
          <cell r="P230">
            <v>18</v>
          </cell>
          <cell r="Q230" t="str">
            <v>Essex - Caledonia</v>
          </cell>
        </row>
        <row r="231">
          <cell r="M231" t="str">
            <v>T226</v>
          </cell>
          <cell r="N231" t="str">
            <v>Waterville</v>
          </cell>
          <cell r="O231" t="str">
            <v>Lamoille</v>
          </cell>
          <cell r="P231">
            <v>25</v>
          </cell>
          <cell r="Q231" t="str">
            <v>Lamoille North</v>
          </cell>
        </row>
        <row r="232">
          <cell r="M232" t="str">
            <v>T227</v>
          </cell>
          <cell r="N232" t="str">
            <v>Weathersfield</v>
          </cell>
          <cell r="O232" t="str">
            <v>Windsor</v>
          </cell>
          <cell r="P232">
            <v>52</v>
          </cell>
          <cell r="Q232" t="str">
            <v>Windsor Southeast</v>
          </cell>
        </row>
        <row r="233">
          <cell r="M233" t="str">
            <v>T228</v>
          </cell>
          <cell r="N233" t="str">
            <v>Wells</v>
          </cell>
          <cell r="O233" t="str">
            <v>Rutland</v>
          </cell>
          <cell r="P233">
            <v>38</v>
          </cell>
          <cell r="Q233" t="str">
            <v>Rutland Southwest</v>
          </cell>
        </row>
        <row r="234">
          <cell r="M234" t="str">
            <v>T229</v>
          </cell>
          <cell r="N234" t="str">
            <v>Wells River</v>
          </cell>
          <cell r="O234" t="str">
            <v>Orange</v>
          </cell>
          <cell r="P234">
            <v>57</v>
          </cell>
          <cell r="Q234" t="str">
            <v>Blue Mountain Union</v>
          </cell>
        </row>
        <row r="235">
          <cell r="M235" t="str">
            <v>T230</v>
          </cell>
          <cell r="N235" t="str">
            <v>West Fairlee</v>
          </cell>
          <cell r="O235" t="str">
            <v>Orange</v>
          </cell>
          <cell r="P235">
            <v>62</v>
          </cell>
          <cell r="Q235" t="str">
            <v>Rivendell</v>
          </cell>
        </row>
        <row r="236">
          <cell r="M236" t="str">
            <v>T231</v>
          </cell>
          <cell r="N236" t="str">
            <v>Westfield</v>
          </cell>
          <cell r="O236" t="str">
            <v>Orleans</v>
          </cell>
          <cell r="P236">
            <v>31</v>
          </cell>
          <cell r="Q236" t="str">
            <v>Orleans-Essex North</v>
          </cell>
        </row>
        <row r="237">
          <cell r="M237" t="str">
            <v>T232</v>
          </cell>
          <cell r="N237" t="str">
            <v>Westford</v>
          </cell>
          <cell r="O237" t="str">
            <v>Chittenden</v>
          </cell>
          <cell r="P237">
            <v>13</v>
          </cell>
          <cell r="Q237" t="str">
            <v>Chittenden Central</v>
          </cell>
        </row>
        <row r="238">
          <cell r="M238" t="str">
            <v>T233</v>
          </cell>
          <cell r="N238" t="str">
            <v>West Haven</v>
          </cell>
          <cell r="O238" t="str">
            <v>Rutland</v>
          </cell>
          <cell r="P238">
            <v>4</v>
          </cell>
          <cell r="Q238" t="str">
            <v>Addison - Rutland</v>
          </cell>
        </row>
        <row r="239">
          <cell r="M239" t="str">
            <v>T234</v>
          </cell>
          <cell r="N239" t="str">
            <v>Westminster</v>
          </cell>
          <cell r="O239" t="str">
            <v>Windham</v>
          </cell>
          <cell r="P239">
            <v>47</v>
          </cell>
          <cell r="Q239" t="str">
            <v>Windham Northeast</v>
          </cell>
        </row>
        <row r="240">
          <cell r="M240" t="str">
            <v>T235</v>
          </cell>
          <cell r="N240" t="str">
            <v>Westmore</v>
          </cell>
          <cell r="O240" t="str">
            <v>Orleans</v>
          </cell>
          <cell r="P240">
            <v>34</v>
          </cell>
          <cell r="Q240" t="str">
            <v>Orleans Central</v>
          </cell>
        </row>
        <row r="241">
          <cell r="M241" t="str">
            <v>T236</v>
          </cell>
          <cell r="N241" t="str">
            <v>Weston</v>
          </cell>
          <cell r="O241" t="str">
            <v>Windsor</v>
          </cell>
          <cell r="P241">
            <v>53</v>
          </cell>
          <cell r="Q241" t="str">
            <v>Windsor Southwest</v>
          </cell>
        </row>
        <row r="242">
          <cell r="M242" t="str">
            <v>T237</v>
          </cell>
          <cell r="N242" t="str">
            <v>West Rutland</v>
          </cell>
          <cell r="O242" t="str">
            <v>Rutland</v>
          </cell>
          <cell r="P242">
            <v>37</v>
          </cell>
          <cell r="Q242" t="str">
            <v>Rutland Central</v>
          </cell>
        </row>
        <row r="243">
          <cell r="M243" t="str">
            <v>T238</v>
          </cell>
          <cell r="N243" t="str">
            <v>West Windsor</v>
          </cell>
          <cell r="O243" t="str">
            <v>Windsor</v>
          </cell>
          <cell r="P243">
            <v>52</v>
          </cell>
          <cell r="Q243" t="str">
            <v>Windsor Southeast</v>
          </cell>
        </row>
        <row r="244">
          <cell r="M244" t="str">
            <v>T239</v>
          </cell>
          <cell r="N244" t="str">
            <v>Weybridge</v>
          </cell>
          <cell r="O244" t="str">
            <v>Addison</v>
          </cell>
          <cell r="P244">
            <v>3</v>
          </cell>
          <cell r="Q244" t="str">
            <v>Addison Central</v>
          </cell>
        </row>
        <row r="245">
          <cell r="M245" t="str">
            <v>T240</v>
          </cell>
          <cell r="N245" t="str">
            <v>Wheelock</v>
          </cell>
          <cell r="O245" t="str">
            <v>Caledonia</v>
          </cell>
          <cell r="P245">
            <v>8</v>
          </cell>
          <cell r="Q245" t="str">
            <v>Caledonia North</v>
          </cell>
        </row>
        <row r="246">
          <cell r="M246" t="str">
            <v>T241</v>
          </cell>
          <cell r="N246" t="str">
            <v>Whiting</v>
          </cell>
          <cell r="O246" t="str">
            <v>Addison</v>
          </cell>
          <cell r="P246">
            <v>36</v>
          </cell>
          <cell r="Q246" t="str">
            <v>Rutland Northeast</v>
          </cell>
        </row>
        <row r="247">
          <cell r="M247" t="str">
            <v>T242</v>
          </cell>
          <cell r="N247" t="str">
            <v>Whitingham</v>
          </cell>
          <cell r="O247" t="str">
            <v>Windham</v>
          </cell>
          <cell r="P247">
            <v>49</v>
          </cell>
          <cell r="Q247" t="str">
            <v>Windham Southwest</v>
          </cell>
        </row>
        <row r="248">
          <cell r="M248" t="str">
            <v>T243</v>
          </cell>
          <cell r="N248" t="str">
            <v>Williamstown</v>
          </cell>
          <cell r="O248" t="str">
            <v>Orange</v>
          </cell>
          <cell r="P248">
            <v>29</v>
          </cell>
          <cell r="Q248" t="str">
            <v>Orange North</v>
          </cell>
        </row>
        <row r="249">
          <cell r="M249" t="str">
            <v>T244</v>
          </cell>
          <cell r="N249" t="str">
            <v>Williston</v>
          </cell>
          <cell r="O249" t="str">
            <v>Chittenden</v>
          </cell>
          <cell r="P249">
            <v>14</v>
          </cell>
          <cell r="Q249" t="str">
            <v>Chittenden South</v>
          </cell>
        </row>
        <row r="250">
          <cell r="M250" t="str">
            <v>T245</v>
          </cell>
          <cell r="N250" t="str">
            <v>Wilmington</v>
          </cell>
          <cell r="O250" t="str">
            <v>Windham</v>
          </cell>
          <cell r="P250">
            <v>49</v>
          </cell>
          <cell r="Q250" t="str">
            <v>Windham Southwest</v>
          </cell>
        </row>
        <row r="251">
          <cell r="M251" t="str">
            <v>T246</v>
          </cell>
          <cell r="N251" t="str">
            <v>Windham</v>
          </cell>
          <cell r="O251" t="str">
            <v>Windham</v>
          </cell>
          <cell r="P251">
            <v>46</v>
          </cell>
          <cell r="Q251" t="str">
            <v>Windham Central</v>
          </cell>
        </row>
        <row r="252">
          <cell r="M252" t="str">
            <v>T247</v>
          </cell>
          <cell r="N252" t="str">
            <v>Windsor</v>
          </cell>
          <cell r="O252" t="str">
            <v>Windsor</v>
          </cell>
          <cell r="P252">
            <v>52</v>
          </cell>
          <cell r="Q252" t="str">
            <v>Windsor Southeast</v>
          </cell>
        </row>
        <row r="253">
          <cell r="M253" t="str">
            <v>T248</v>
          </cell>
          <cell r="N253" t="str">
            <v>Winhall</v>
          </cell>
          <cell r="O253" t="str">
            <v>Bennington</v>
          </cell>
          <cell r="P253">
            <v>46</v>
          </cell>
          <cell r="Q253" t="str">
            <v>Windham Central</v>
          </cell>
        </row>
        <row r="254">
          <cell r="M254" t="str">
            <v>T249</v>
          </cell>
          <cell r="N254" t="str">
            <v>Winooski ID</v>
          </cell>
          <cell r="O254" t="str">
            <v>Chittenden</v>
          </cell>
          <cell r="P254">
            <v>17</v>
          </cell>
          <cell r="Q254" t="str">
            <v>Winooski</v>
          </cell>
        </row>
        <row r="255">
          <cell r="M255" t="str">
            <v>T250</v>
          </cell>
          <cell r="N255" t="str">
            <v>Wolcott</v>
          </cell>
          <cell r="O255" t="str">
            <v>Lamoille</v>
          </cell>
          <cell r="P255">
            <v>35</v>
          </cell>
          <cell r="Q255" t="str">
            <v>Orleans Southwest</v>
          </cell>
        </row>
        <row r="256">
          <cell r="M256" t="str">
            <v>T251</v>
          </cell>
          <cell r="N256" t="str">
            <v>Woodbury</v>
          </cell>
          <cell r="O256" t="str">
            <v>Washington</v>
          </cell>
          <cell r="P256">
            <v>35</v>
          </cell>
          <cell r="Q256" t="str">
            <v>Orleans Southwest</v>
          </cell>
        </row>
        <row r="257">
          <cell r="M257" t="str">
            <v>T252</v>
          </cell>
          <cell r="N257" t="str">
            <v>Woodford</v>
          </cell>
          <cell r="O257" t="str">
            <v>Bennington</v>
          </cell>
          <cell r="P257">
            <v>5</v>
          </cell>
          <cell r="Q257" t="str">
            <v>Southwest Vermont</v>
          </cell>
        </row>
        <row r="258">
          <cell r="M258" t="str">
            <v>T253</v>
          </cell>
          <cell r="N258" t="str">
            <v>Woodstock</v>
          </cell>
          <cell r="O258" t="str">
            <v>Windsor</v>
          </cell>
          <cell r="P258">
            <v>51</v>
          </cell>
          <cell r="Q258" t="str">
            <v>Windsor Central</v>
          </cell>
        </row>
        <row r="259">
          <cell r="M259" t="str">
            <v>T254</v>
          </cell>
          <cell r="N259" t="str">
            <v>Worcester</v>
          </cell>
          <cell r="O259" t="str">
            <v>Washington</v>
          </cell>
          <cell r="P259">
            <v>32</v>
          </cell>
          <cell r="Q259" t="str">
            <v>Washington Central</v>
          </cell>
        </row>
        <row r="260">
          <cell r="M260" t="str">
            <v>T255</v>
          </cell>
          <cell r="N260" t="str">
            <v>Buel's Gore</v>
          </cell>
          <cell r="O260" t="str">
            <v>Chittenden</v>
          </cell>
          <cell r="P260">
            <v>12</v>
          </cell>
          <cell r="Q260" t="str">
            <v>Chittenden East</v>
          </cell>
        </row>
        <row r="261">
          <cell r="M261" t="str">
            <v>T256</v>
          </cell>
          <cell r="N261" t="str">
            <v>Averill</v>
          </cell>
          <cell r="O261" t="str">
            <v>Essex</v>
          </cell>
          <cell r="P261">
            <v>19</v>
          </cell>
          <cell r="Q261" t="str">
            <v>Essex North</v>
          </cell>
        </row>
        <row r="262">
          <cell r="M262" t="str">
            <v>T257</v>
          </cell>
          <cell r="N262" t="str">
            <v>Avery's Gore</v>
          </cell>
          <cell r="O262" t="str">
            <v>Essex</v>
          </cell>
          <cell r="P262">
            <v>19</v>
          </cell>
          <cell r="Q262" t="str">
            <v>Essex North</v>
          </cell>
        </row>
        <row r="263">
          <cell r="M263" t="str">
            <v>T258</v>
          </cell>
          <cell r="N263" t="str">
            <v>Ferdinand</v>
          </cell>
          <cell r="O263" t="str">
            <v>Essex</v>
          </cell>
          <cell r="P263">
            <v>31</v>
          </cell>
          <cell r="Q263" t="str">
            <v>Orleans-Essex North</v>
          </cell>
        </row>
        <row r="264">
          <cell r="M264" t="str">
            <v>T259</v>
          </cell>
          <cell r="N264" t="str">
            <v>Glastenbury</v>
          </cell>
          <cell r="O264" t="str">
            <v>Bennington</v>
          </cell>
          <cell r="P264">
            <v>5</v>
          </cell>
          <cell r="Q264" t="str">
            <v>Southwest Vermont</v>
          </cell>
        </row>
        <row r="265">
          <cell r="M265" t="str">
            <v>T260</v>
          </cell>
          <cell r="N265" t="str">
            <v>Lewis</v>
          </cell>
          <cell r="O265" t="str">
            <v>Essex</v>
          </cell>
          <cell r="P265">
            <v>19</v>
          </cell>
          <cell r="Q265" t="str">
            <v>Essex North</v>
          </cell>
        </row>
        <row r="266">
          <cell r="M266" t="str">
            <v>T261</v>
          </cell>
          <cell r="N266" t="str">
            <v>Somerset</v>
          </cell>
          <cell r="O266" t="str">
            <v>Windham</v>
          </cell>
          <cell r="P266">
            <v>49</v>
          </cell>
          <cell r="Q266" t="str">
            <v>Windham Southwest</v>
          </cell>
        </row>
        <row r="267">
          <cell r="M267" t="str">
            <v>T262</v>
          </cell>
          <cell r="N267" t="str">
            <v>Warner's Grant</v>
          </cell>
          <cell r="O267" t="str">
            <v>Essex</v>
          </cell>
          <cell r="P267">
            <v>19</v>
          </cell>
          <cell r="Q267" t="str">
            <v>Essex North</v>
          </cell>
        </row>
        <row r="268">
          <cell r="M268" t="str">
            <v>T263</v>
          </cell>
          <cell r="N268" t="str">
            <v>Warren's Gore</v>
          </cell>
          <cell r="O268" t="str">
            <v>Essex</v>
          </cell>
          <cell r="P268">
            <v>19</v>
          </cell>
          <cell r="Q268" t="str">
            <v>Essex North</v>
          </cell>
        </row>
        <row r="269">
          <cell r="M269" t="str">
            <v>T999</v>
          </cell>
          <cell r="N269" t="str">
            <v>Statewide</v>
          </cell>
          <cell r="O269" t="str">
            <v>NA</v>
          </cell>
          <cell r="P269" t="str">
            <v>NA</v>
          </cell>
          <cell r="Q269" t="str">
            <v>NA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1182"/>
  <sheetViews>
    <sheetView zoomScaleNormal="100" workbookViewId="0">
      <selection activeCell="N365" sqref="N365"/>
    </sheetView>
  </sheetViews>
  <sheetFormatPr defaultRowHeight="13.2" customHeight="1"/>
  <cols>
    <col min="1" max="1" width="5.77734375" style="3" customWidth="1"/>
    <col min="2" max="2" width="25.77734375" style="10" hidden="1" customWidth="1"/>
    <col min="3" max="8" width="5.77734375" style="10" hidden="1" customWidth="1"/>
    <col min="9" max="9" width="7.77734375" style="10" hidden="1" customWidth="1"/>
    <col min="10" max="10" width="47.33203125" style="3" customWidth="1"/>
    <col min="11" max="11" width="12.77734375" style="14" customWidth="1"/>
    <col min="12" max="12" width="13.44140625" style="22" bestFit="1" customWidth="1"/>
    <col min="13" max="14" width="12.77734375" style="14" customWidth="1"/>
    <col min="15" max="22" width="8.88671875" style="5"/>
    <col min="23" max="16384" width="8.88671875" style="3"/>
  </cols>
  <sheetData>
    <row r="1" spans="2:22" ht="17.399999999999999" customHeight="1">
      <c r="B1" s="4"/>
      <c r="C1" s="4"/>
      <c r="D1" s="4"/>
      <c r="E1" s="4"/>
      <c r="F1" s="4"/>
      <c r="G1" s="4"/>
      <c r="H1" s="4"/>
      <c r="I1" s="4"/>
      <c r="J1" s="118" t="s">
        <v>569</v>
      </c>
      <c r="K1" s="118"/>
      <c r="L1" s="118"/>
      <c r="M1" s="118"/>
      <c r="N1" s="118"/>
      <c r="U1" s="3"/>
      <c r="V1" s="3"/>
    </row>
    <row r="2" spans="2:22" ht="17.399999999999999" customHeight="1">
      <c r="B2" s="4"/>
      <c r="C2" s="4"/>
      <c r="D2" s="4"/>
      <c r="E2" s="4"/>
      <c r="F2" s="4"/>
      <c r="G2" s="4"/>
      <c r="H2" s="4"/>
      <c r="I2" s="4"/>
      <c r="J2" s="118" t="s">
        <v>467</v>
      </c>
      <c r="K2" s="118"/>
      <c r="L2" s="118"/>
      <c r="M2" s="118"/>
      <c r="N2" s="118"/>
      <c r="U2" s="3"/>
      <c r="V2" s="3"/>
    </row>
    <row r="3" spans="2:22" ht="17.399999999999999" customHeight="1">
      <c r="B3" s="4"/>
      <c r="C3" s="4"/>
      <c r="D3" s="4"/>
      <c r="E3" s="4"/>
      <c r="F3" s="4"/>
      <c r="G3" s="4"/>
      <c r="H3" s="4"/>
      <c r="I3" s="4"/>
      <c r="J3" s="118" t="s">
        <v>715</v>
      </c>
      <c r="K3" s="118"/>
      <c r="L3" s="118"/>
      <c r="M3" s="118"/>
      <c r="N3" s="118"/>
      <c r="U3" s="3"/>
      <c r="V3" s="3"/>
    </row>
    <row r="4" spans="2:22" ht="13.2" customHeight="1">
      <c r="B4" s="6"/>
      <c r="C4" s="6"/>
      <c r="D4" s="6"/>
      <c r="E4" s="6"/>
      <c r="F4" s="6"/>
      <c r="G4" s="6"/>
      <c r="H4" s="6"/>
      <c r="I4" s="6"/>
      <c r="J4" s="6"/>
      <c r="K4" s="7"/>
      <c r="L4" s="8"/>
      <c r="M4" s="7"/>
      <c r="N4" s="7"/>
      <c r="U4" s="3"/>
      <c r="V4" s="3"/>
    </row>
    <row r="5" spans="2:22" ht="15.6" customHeight="1">
      <c r="B5" s="3"/>
      <c r="C5" s="17"/>
      <c r="D5" s="17"/>
      <c r="E5" s="17"/>
      <c r="F5" s="17"/>
      <c r="G5" s="17"/>
      <c r="H5" s="17"/>
      <c r="I5" s="17"/>
      <c r="J5" s="42" t="s">
        <v>581</v>
      </c>
      <c r="V5" s="3"/>
    </row>
    <row r="6" spans="2:22" ht="13.2" customHeight="1">
      <c r="B6" s="112" t="s">
        <v>469</v>
      </c>
      <c r="C6" s="112" t="s">
        <v>470</v>
      </c>
      <c r="D6" s="112" t="s">
        <v>471</v>
      </c>
      <c r="E6" s="112" t="s">
        <v>472</v>
      </c>
      <c r="F6" s="112" t="s">
        <v>473</v>
      </c>
      <c r="G6" s="112" t="s">
        <v>474</v>
      </c>
      <c r="H6" s="112" t="s">
        <v>475</v>
      </c>
      <c r="I6" s="112" t="s">
        <v>476</v>
      </c>
      <c r="J6" s="112" t="s">
        <v>477</v>
      </c>
      <c r="K6" s="114" t="s">
        <v>464</v>
      </c>
      <c r="L6" s="116" t="s">
        <v>465</v>
      </c>
      <c r="M6" s="114" t="s">
        <v>463</v>
      </c>
      <c r="N6" s="114" t="s">
        <v>466</v>
      </c>
      <c r="U6" s="3"/>
      <c r="V6" s="3"/>
    </row>
    <row r="7" spans="2:22" ht="13.2" customHeight="1">
      <c r="B7" s="113"/>
      <c r="C7" s="113"/>
      <c r="D7" s="113"/>
      <c r="E7" s="113"/>
      <c r="F7" s="113"/>
      <c r="G7" s="113"/>
      <c r="H7" s="113"/>
      <c r="I7" s="113"/>
      <c r="J7" s="113"/>
      <c r="K7" s="115"/>
      <c r="L7" s="117"/>
      <c r="M7" s="115"/>
      <c r="N7" s="115"/>
      <c r="U7" s="3"/>
      <c r="V7" s="3"/>
    </row>
    <row r="8" spans="2:22" ht="13.2" customHeight="1">
      <c r="B8" s="9" t="s">
        <v>566</v>
      </c>
      <c r="C8" s="9" t="s">
        <v>554</v>
      </c>
      <c r="D8" s="9" t="s">
        <v>584</v>
      </c>
      <c r="E8" s="9" t="s">
        <v>585</v>
      </c>
      <c r="F8" s="9" t="s">
        <v>586</v>
      </c>
      <c r="G8" s="9" t="s">
        <v>588</v>
      </c>
      <c r="H8" s="10">
        <v>0</v>
      </c>
      <c r="I8" s="9" t="s">
        <v>568</v>
      </c>
      <c r="J8" s="11" t="s">
        <v>567</v>
      </c>
      <c r="K8" s="12">
        <v>0</v>
      </c>
      <c r="L8" s="13">
        <v>883.64</v>
      </c>
      <c r="M8" s="12">
        <v>0</v>
      </c>
      <c r="N8" s="12">
        <v>0</v>
      </c>
      <c r="O8" s="14"/>
      <c r="P8" s="14"/>
      <c r="Q8" s="14"/>
      <c r="R8" s="14"/>
      <c r="S8" s="14"/>
      <c r="T8" s="14"/>
      <c r="U8" s="14"/>
      <c r="V8" s="3"/>
    </row>
    <row r="9" spans="2:22" ht="13.2" customHeight="1">
      <c r="B9" s="9" t="s">
        <v>566</v>
      </c>
      <c r="C9" s="9" t="s">
        <v>554</v>
      </c>
      <c r="D9" s="9" t="s">
        <v>584</v>
      </c>
      <c r="E9" s="9" t="s">
        <v>585</v>
      </c>
      <c r="F9" s="9" t="s">
        <v>586</v>
      </c>
      <c r="G9" s="9" t="s">
        <v>588</v>
      </c>
      <c r="H9" s="10">
        <v>0</v>
      </c>
      <c r="I9" s="9" t="s">
        <v>565</v>
      </c>
      <c r="J9" s="11" t="s">
        <v>564</v>
      </c>
      <c r="K9" s="12">
        <v>1607906</v>
      </c>
      <c r="L9" s="13">
        <v>1607907</v>
      </c>
      <c r="M9" s="12">
        <v>1605970</v>
      </c>
      <c r="N9" s="12">
        <v>2257178.4699999997</v>
      </c>
      <c r="O9" s="14"/>
      <c r="P9" s="14"/>
      <c r="Q9" s="14"/>
      <c r="R9" s="14"/>
      <c r="S9" s="14"/>
      <c r="T9" s="14"/>
      <c r="U9" s="14"/>
      <c r="V9" s="3"/>
    </row>
    <row r="10" spans="2:22" ht="13.2" customHeight="1">
      <c r="B10" s="9" t="s">
        <v>566</v>
      </c>
      <c r="C10" s="9" t="s">
        <v>554</v>
      </c>
      <c r="D10" s="9" t="s">
        <v>584</v>
      </c>
      <c r="E10" s="9" t="s">
        <v>585</v>
      </c>
      <c r="F10" s="9" t="s">
        <v>586</v>
      </c>
      <c r="G10" s="9" t="s">
        <v>588</v>
      </c>
      <c r="H10" s="10">
        <v>0</v>
      </c>
      <c r="I10" s="9" t="s">
        <v>572</v>
      </c>
      <c r="J10" s="11" t="s">
        <v>571</v>
      </c>
      <c r="K10" s="12">
        <v>39000</v>
      </c>
      <c r="L10" s="13">
        <v>109599.33</v>
      </c>
      <c r="M10" s="12">
        <v>120000</v>
      </c>
      <c r="N10" s="12">
        <v>15000</v>
      </c>
      <c r="O10" s="14"/>
      <c r="P10" s="14"/>
      <c r="Q10" s="14"/>
      <c r="R10" s="14"/>
      <c r="S10" s="14"/>
      <c r="T10" s="14"/>
      <c r="U10" s="14"/>
      <c r="V10" s="3"/>
    </row>
    <row r="11" spans="2:22" ht="13.2" customHeight="1">
      <c r="B11" s="9" t="s">
        <v>566</v>
      </c>
      <c r="C11" s="9" t="s">
        <v>554</v>
      </c>
      <c r="D11" s="9" t="s">
        <v>584</v>
      </c>
      <c r="E11" s="9" t="s">
        <v>585</v>
      </c>
      <c r="F11" s="9" t="s">
        <v>586</v>
      </c>
      <c r="G11" s="9" t="s">
        <v>588</v>
      </c>
      <c r="H11" s="10">
        <v>0</v>
      </c>
      <c r="I11" s="9" t="s">
        <v>562</v>
      </c>
      <c r="J11" s="11" t="s">
        <v>573</v>
      </c>
      <c r="K11" s="12">
        <v>0</v>
      </c>
      <c r="L11" s="13">
        <v>6985.34</v>
      </c>
      <c r="M11" s="12">
        <v>0</v>
      </c>
      <c r="N11" s="12">
        <v>0</v>
      </c>
      <c r="O11" s="14"/>
      <c r="P11" s="14"/>
      <c r="Q11" s="14"/>
      <c r="R11" s="14"/>
      <c r="S11" s="14"/>
      <c r="T11" s="14"/>
      <c r="U11" s="14"/>
      <c r="V11" s="3"/>
    </row>
    <row r="12" spans="2:22" ht="13.2" customHeight="1">
      <c r="B12" s="9" t="s">
        <v>575</v>
      </c>
      <c r="C12" s="9" t="s">
        <v>554</v>
      </c>
      <c r="D12" s="9" t="s">
        <v>584</v>
      </c>
      <c r="E12" s="9" t="s">
        <v>585</v>
      </c>
      <c r="F12" s="9" t="s">
        <v>586</v>
      </c>
      <c r="G12" s="9" t="s">
        <v>588</v>
      </c>
      <c r="H12" s="10">
        <v>0</v>
      </c>
      <c r="I12" s="9" t="s">
        <v>561</v>
      </c>
      <c r="J12" s="11" t="s">
        <v>574</v>
      </c>
      <c r="K12" s="12">
        <v>25000</v>
      </c>
      <c r="L12" s="13">
        <v>0</v>
      </c>
      <c r="M12" s="12">
        <v>0</v>
      </c>
      <c r="N12" s="12">
        <v>0</v>
      </c>
      <c r="O12" s="14"/>
      <c r="P12" s="14"/>
      <c r="Q12" s="14"/>
      <c r="R12" s="14"/>
      <c r="S12" s="14"/>
      <c r="T12" s="14"/>
      <c r="U12" s="14"/>
      <c r="V12" s="3"/>
    </row>
    <row r="13" spans="2:22" ht="13.2" customHeight="1">
      <c r="B13" s="9" t="s">
        <v>563</v>
      </c>
      <c r="C13" s="9" t="s">
        <v>554</v>
      </c>
      <c r="D13" s="9" t="s">
        <v>584</v>
      </c>
      <c r="E13" s="9" t="s">
        <v>585</v>
      </c>
      <c r="F13" s="9" t="s">
        <v>586</v>
      </c>
      <c r="G13" s="9" t="s">
        <v>589</v>
      </c>
      <c r="H13" s="10">
        <v>0</v>
      </c>
      <c r="I13" s="9" t="s">
        <v>576</v>
      </c>
      <c r="J13" s="11" t="s">
        <v>578</v>
      </c>
      <c r="K13" s="12">
        <v>0</v>
      </c>
      <c r="L13" s="13">
        <v>253723</v>
      </c>
      <c r="M13" s="12">
        <v>0</v>
      </c>
      <c r="N13" s="12">
        <v>253723</v>
      </c>
      <c r="O13" s="14"/>
      <c r="P13" s="14"/>
      <c r="Q13" s="14"/>
      <c r="R13" s="14"/>
      <c r="S13" s="14"/>
      <c r="T13" s="14"/>
      <c r="U13" s="14"/>
      <c r="V13" s="3"/>
    </row>
    <row r="14" spans="2:22" ht="13.2" customHeight="1">
      <c r="B14" s="9" t="s">
        <v>563</v>
      </c>
      <c r="C14" s="9" t="s">
        <v>554</v>
      </c>
      <c r="D14" s="9" t="s">
        <v>584</v>
      </c>
      <c r="E14" s="9" t="s">
        <v>585</v>
      </c>
      <c r="F14" s="9" t="s">
        <v>586</v>
      </c>
      <c r="G14" s="9" t="s">
        <v>589</v>
      </c>
      <c r="H14" s="10">
        <v>0</v>
      </c>
      <c r="I14" s="9" t="s">
        <v>577</v>
      </c>
      <c r="J14" s="11" t="s">
        <v>579</v>
      </c>
      <c r="K14" s="12">
        <v>0</v>
      </c>
      <c r="L14" s="13">
        <v>34183.620000000003</v>
      </c>
      <c r="M14" s="12">
        <v>0</v>
      </c>
      <c r="N14" s="12">
        <v>0</v>
      </c>
      <c r="O14" s="14"/>
      <c r="P14" s="14"/>
      <c r="Q14" s="14"/>
      <c r="R14" s="14"/>
      <c r="S14" s="14"/>
      <c r="T14" s="14"/>
      <c r="U14" s="14"/>
      <c r="V14" s="3"/>
    </row>
    <row r="15" spans="2:22" ht="13.2" customHeight="1">
      <c r="B15" s="9" t="s">
        <v>553</v>
      </c>
      <c r="C15" s="9" t="s">
        <v>554</v>
      </c>
      <c r="D15" s="9" t="s">
        <v>584</v>
      </c>
      <c r="E15" s="9" t="s">
        <v>585</v>
      </c>
      <c r="F15" s="9" t="s">
        <v>587</v>
      </c>
      <c r="G15" s="9" t="s">
        <v>589</v>
      </c>
      <c r="H15" s="10">
        <v>0</v>
      </c>
      <c r="I15" s="9" t="s">
        <v>561</v>
      </c>
      <c r="J15" s="11" t="s">
        <v>560</v>
      </c>
      <c r="K15" s="12">
        <v>2714259</v>
      </c>
      <c r="L15" s="13">
        <v>2920545.23</v>
      </c>
      <c r="M15" s="12">
        <v>2887164</v>
      </c>
      <c r="N15" s="12">
        <v>3330246</v>
      </c>
      <c r="O15" s="14"/>
      <c r="P15" s="14"/>
      <c r="Q15" s="14"/>
      <c r="R15" s="14"/>
      <c r="S15" s="14"/>
      <c r="T15" s="14"/>
      <c r="U15" s="14"/>
      <c r="V15" s="3"/>
    </row>
    <row r="16" spans="2:22" ht="13.2" customHeight="1">
      <c r="B16" s="9" t="s">
        <v>553</v>
      </c>
      <c r="C16" s="9" t="s">
        <v>554</v>
      </c>
      <c r="D16" s="9" t="s">
        <v>584</v>
      </c>
      <c r="E16" s="9" t="s">
        <v>585</v>
      </c>
      <c r="F16" s="9" t="s">
        <v>587</v>
      </c>
      <c r="G16" s="9" t="s">
        <v>589</v>
      </c>
      <c r="H16" s="10">
        <v>0</v>
      </c>
      <c r="I16" s="9" t="s">
        <v>559</v>
      </c>
      <c r="J16" s="11" t="s">
        <v>558</v>
      </c>
      <c r="K16" s="12">
        <v>542336</v>
      </c>
      <c r="L16" s="13">
        <v>542336</v>
      </c>
      <c r="M16" s="12">
        <v>555283</v>
      </c>
      <c r="N16" s="12">
        <v>559456</v>
      </c>
      <c r="O16" s="14"/>
      <c r="P16" s="14"/>
      <c r="Q16" s="14"/>
      <c r="R16" s="14"/>
      <c r="S16" s="14"/>
      <c r="T16" s="14"/>
      <c r="U16" s="14"/>
      <c r="V16" s="3"/>
    </row>
    <row r="17" spans="1:22" ht="13.2" customHeight="1">
      <c r="B17" s="9" t="s">
        <v>553</v>
      </c>
      <c r="C17" s="9" t="s">
        <v>554</v>
      </c>
      <c r="D17" s="9" t="s">
        <v>584</v>
      </c>
      <c r="E17" s="9" t="s">
        <v>585</v>
      </c>
      <c r="F17" s="9" t="s">
        <v>587</v>
      </c>
      <c r="G17" s="9" t="s">
        <v>589</v>
      </c>
      <c r="H17" s="10">
        <v>0</v>
      </c>
      <c r="I17" s="9" t="s">
        <v>557</v>
      </c>
      <c r="J17" s="11" t="s">
        <v>555</v>
      </c>
      <c r="K17" s="12">
        <v>2621570</v>
      </c>
      <c r="L17" s="13">
        <v>3338439</v>
      </c>
      <c r="M17" s="12">
        <v>3236113</v>
      </c>
      <c r="N17" s="12">
        <v>3244938</v>
      </c>
      <c r="O17" s="14"/>
      <c r="P17" s="14"/>
      <c r="Q17" s="14"/>
      <c r="R17" s="14"/>
      <c r="S17" s="14"/>
      <c r="T17" s="14"/>
      <c r="U17" s="14"/>
      <c r="V17" s="3"/>
    </row>
    <row r="18" spans="1:22" ht="13.2" customHeight="1">
      <c r="B18" s="9" t="s">
        <v>553</v>
      </c>
      <c r="C18" s="9" t="s">
        <v>554</v>
      </c>
      <c r="D18" s="9" t="s">
        <v>584</v>
      </c>
      <c r="E18" s="9" t="s">
        <v>585</v>
      </c>
      <c r="F18" s="9" t="s">
        <v>587</v>
      </c>
      <c r="G18" s="9" t="s">
        <v>589</v>
      </c>
      <c r="H18" s="10">
        <v>0</v>
      </c>
      <c r="I18" s="9" t="s">
        <v>556</v>
      </c>
      <c r="J18" s="11" t="s">
        <v>555</v>
      </c>
      <c r="K18" s="12">
        <v>792451</v>
      </c>
      <c r="L18" s="13">
        <v>423193.3</v>
      </c>
      <c r="M18" s="12">
        <v>747053</v>
      </c>
      <c r="N18" s="12">
        <v>532840</v>
      </c>
      <c r="O18" s="14"/>
      <c r="P18" s="14"/>
      <c r="Q18" s="14"/>
      <c r="R18" s="14"/>
      <c r="S18" s="14"/>
      <c r="T18" s="14"/>
      <c r="U18" s="14"/>
      <c r="V18" s="3"/>
    </row>
    <row r="19" spans="1:22" ht="13.2" customHeight="1" thickBot="1">
      <c r="B19" s="9" t="s">
        <v>553</v>
      </c>
      <c r="C19" s="9" t="s">
        <v>554</v>
      </c>
      <c r="D19" s="9" t="s">
        <v>584</v>
      </c>
      <c r="E19" s="9" t="s">
        <v>585</v>
      </c>
      <c r="F19" s="9" t="s">
        <v>587</v>
      </c>
      <c r="G19" s="9" t="s">
        <v>589</v>
      </c>
      <c r="H19" s="10">
        <v>0</v>
      </c>
      <c r="I19" s="9" t="s">
        <v>552</v>
      </c>
      <c r="J19" s="11" t="s">
        <v>551</v>
      </c>
      <c r="K19" s="12">
        <v>0</v>
      </c>
      <c r="L19" s="13">
        <v>111925.52</v>
      </c>
      <c r="M19" s="12">
        <v>107341</v>
      </c>
      <c r="N19" s="12">
        <v>82173</v>
      </c>
      <c r="O19" s="14"/>
      <c r="P19" s="14"/>
      <c r="Q19" s="14"/>
      <c r="R19" s="14"/>
      <c r="S19" s="14"/>
      <c r="T19" s="14"/>
      <c r="U19" s="14"/>
      <c r="V19" s="3"/>
    </row>
    <row r="20" spans="1:22" s="18" customFormat="1" ht="15" customHeight="1" thickTop="1" thickBot="1">
      <c r="A20" s="16"/>
      <c r="B20" s="16"/>
      <c r="C20" s="17"/>
      <c r="D20" s="17"/>
      <c r="E20" s="17"/>
      <c r="F20" s="17"/>
      <c r="G20" s="17"/>
      <c r="H20" s="17"/>
      <c r="I20" s="17"/>
      <c r="J20" s="39" t="s">
        <v>590</v>
      </c>
      <c r="K20" s="40">
        <v>8342522</v>
      </c>
      <c r="L20" s="41">
        <v>9349720.9800000004</v>
      </c>
      <c r="M20" s="40">
        <v>9258924</v>
      </c>
      <c r="N20" s="40">
        <v>10275554.469999999</v>
      </c>
      <c r="O20" s="5"/>
      <c r="P20" s="5"/>
      <c r="Q20" s="5"/>
      <c r="R20" s="15"/>
      <c r="S20" s="15"/>
      <c r="T20" s="15"/>
      <c r="U20" s="15"/>
    </row>
    <row r="21" spans="1:22" s="18" customFormat="1" ht="15" customHeight="1" thickTop="1">
      <c r="A21" s="16"/>
      <c r="B21" s="16"/>
      <c r="C21" s="17"/>
      <c r="D21" s="17"/>
      <c r="E21" s="17"/>
      <c r="F21" s="17"/>
      <c r="G21" s="17"/>
      <c r="H21" s="17"/>
      <c r="I21" s="17"/>
      <c r="J21" s="19"/>
      <c r="K21" s="20"/>
      <c r="L21" s="21"/>
      <c r="M21" s="20"/>
      <c r="N21" s="20"/>
      <c r="O21" s="5"/>
      <c r="P21" s="5"/>
      <c r="Q21" s="5"/>
      <c r="R21" s="15"/>
      <c r="S21" s="15"/>
      <c r="T21" s="15"/>
      <c r="U21" s="15"/>
    </row>
    <row r="22" spans="1:22" ht="15.6" customHeight="1">
      <c r="B22" s="3"/>
      <c r="C22" s="17"/>
      <c r="D22" s="17"/>
      <c r="E22" s="17"/>
      <c r="F22" s="17"/>
      <c r="G22" s="17"/>
      <c r="H22" s="17"/>
      <c r="I22" s="17"/>
      <c r="J22" s="42" t="s">
        <v>468</v>
      </c>
      <c r="V22" s="3"/>
    </row>
    <row r="23" spans="1:22" ht="13.2" customHeight="1">
      <c r="B23" s="112" t="s">
        <v>469</v>
      </c>
      <c r="C23" s="112" t="s">
        <v>470</v>
      </c>
      <c r="D23" s="112" t="s">
        <v>471</v>
      </c>
      <c r="E23" s="112" t="s">
        <v>472</v>
      </c>
      <c r="F23" s="112" t="s">
        <v>473</v>
      </c>
      <c r="G23" s="112" t="s">
        <v>474</v>
      </c>
      <c r="H23" s="112" t="s">
        <v>475</v>
      </c>
      <c r="I23" s="112" t="s">
        <v>476</v>
      </c>
      <c r="J23" s="112" t="s">
        <v>477</v>
      </c>
      <c r="K23" s="114" t="s">
        <v>464</v>
      </c>
      <c r="L23" s="116" t="s">
        <v>465</v>
      </c>
      <c r="M23" s="114" t="s">
        <v>463</v>
      </c>
      <c r="N23" s="114" t="s">
        <v>466</v>
      </c>
      <c r="U23" s="3"/>
      <c r="V23" s="3"/>
    </row>
    <row r="24" spans="1:22" ht="13.2" customHeight="1">
      <c r="B24" s="113"/>
      <c r="C24" s="113"/>
      <c r="D24" s="113"/>
      <c r="E24" s="113"/>
      <c r="F24" s="113"/>
      <c r="G24" s="113"/>
      <c r="H24" s="113"/>
      <c r="I24" s="113"/>
      <c r="J24" s="113"/>
      <c r="K24" s="115"/>
      <c r="L24" s="117"/>
      <c r="M24" s="115"/>
      <c r="N24" s="115"/>
      <c r="U24" s="3"/>
      <c r="V24" s="3"/>
    </row>
    <row r="25" spans="1:22" s="107" customFormat="1" ht="13.2" customHeight="1">
      <c r="B25" s="108"/>
      <c r="C25" s="108"/>
      <c r="D25" s="108"/>
      <c r="E25" s="108"/>
      <c r="F25" s="108"/>
      <c r="G25" s="108"/>
      <c r="H25" s="108"/>
      <c r="I25" s="108"/>
      <c r="J25" s="109" t="s">
        <v>479</v>
      </c>
      <c r="K25" s="110"/>
      <c r="L25" s="111"/>
      <c r="M25" s="110"/>
      <c r="N25" s="110"/>
      <c r="O25" s="35"/>
      <c r="P25" s="35"/>
      <c r="Q25" s="35"/>
      <c r="R25" s="35"/>
      <c r="S25" s="35"/>
      <c r="T25" s="35"/>
    </row>
    <row r="26" spans="1:22" ht="13.2" customHeight="1">
      <c r="B26" s="23"/>
      <c r="C26" s="23"/>
      <c r="D26" s="23"/>
      <c r="E26" s="23"/>
      <c r="F26" s="23"/>
      <c r="G26" s="23"/>
      <c r="H26" s="23"/>
      <c r="I26" s="23"/>
      <c r="J26" s="43" t="s">
        <v>480</v>
      </c>
      <c r="K26" s="25"/>
      <c r="L26" s="26"/>
      <c r="M26" s="25"/>
      <c r="N26" s="25"/>
      <c r="U26" s="3"/>
      <c r="V26" s="3"/>
    </row>
    <row r="27" spans="1:22" ht="13.2" customHeight="1">
      <c r="B27" s="10" t="s">
        <v>11</v>
      </c>
      <c r="C27" s="10">
        <v>1001</v>
      </c>
      <c r="D27" s="10">
        <v>401</v>
      </c>
      <c r="E27" s="10">
        <v>51</v>
      </c>
      <c r="F27" s="10">
        <v>11</v>
      </c>
      <c r="G27" s="10">
        <v>0</v>
      </c>
      <c r="H27" s="10">
        <v>2212</v>
      </c>
      <c r="I27" s="10">
        <v>5119</v>
      </c>
      <c r="J27" s="3" t="s">
        <v>12</v>
      </c>
      <c r="K27" s="12">
        <v>0</v>
      </c>
      <c r="L27" s="13">
        <v>4881.3999999999996</v>
      </c>
      <c r="M27" s="12">
        <v>0</v>
      </c>
      <c r="N27" s="12">
        <v>0</v>
      </c>
    </row>
    <row r="28" spans="1:22" ht="13.2" customHeight="1">
      <c r="B28" s="10" t="s">
        <v>29</v>
      </c>
      <c r="C28" s="10">
        <v>1001</v>
      </c>
      <c r="D28" s="10">
        <v>401</v>
      </c>
      <c r="E28" s="10">
        <v>51</v>
      </c>
      <c r="F28" s="10">
        <v>11</v>
      </c>
      <c r="G28" s="10">
        <v>0</v>
      </c>
      <c r="H28" s="10">
        <v>2212</v>
      </c>
      <c r="I28" s="10">
        <v>5141</v>
      </c>
      <c r="J28" s="3" t="s">
        <v>30</v>
      </c>
      <c r="K28" s="12">
        <v>36772</v>
      </c>
      <c r="L28" s="13">
        <v>40000.120000000003</v>
      </c>
      <c r="M28" s="12">
        <v>41000</v>
      </c>
      <c r="N28" s="12">
        <v>46589</v>
      </c>
    </row>
    <row r="29" spans="1:22" ht="13.2" customHeight="1">
      <c r="B29" s="10" t="s">
        <v>582</v>
      </c>
      <c r="C29" s="10">
        <v>1001</v>
      </c>
      <c r="D29" s="10">
        <v>401</v>
      </c>
      <c r="E29" s="10">
        <v>51</v>
      </c>
      <c r="F29" s="10">
        <v>11</v>
      </c>
      <c r="G29" s="10">
        <v>0</v>
      </c>
      <c r="H29" s="10">
        <v>2212</v>
      </c>
      <c r="I29" s="10">
        <v>5211</v>
      </c>
      <c r="J29" s="3" t="s">
        <v>545</v>
      </c>
      <c r="K29" s="12">
        <v>0</v>
      </c>
      <c r="L29" s="13">
        <v>0</v>
      </c>
      <c r="M29" s="12">
        <v>0</v>
      </c>
      <c r="N29" s="12">
        <v>0</v>
      </c>
    </row>
    <row r="30" spans="1:22" ht="13.2" customHeight="1">
      <c r="B30" s="10" t="s">
        <v>583</v>
      </c>
      <c r="C30" s="10">
        <v>1001</v>
      </c>
      <c r="D30" s="10">
        <v>401</v>
      </c>
      <c r="E30" s="10">
        <v>51</v>
      </c>
      <c r="F30" s="10">
        <v>11</v>
      </c>
      <c r="G30" s="10">
        <v>0</v>
      </c>
      <c r="H30" s="10">
        <v>2212</v>
      </c>
      <c r="I30" s="10">
        <v>5219</v>
      </c>
      <c r="J30" s="3" t="s">
        <v>546</v>
      </c>
      <c r="K30" s="12">
        <v>0</v>
      </c>
      <c r="L30" s="13">
        <v>0</v>
      </c>
      <c r="M30" s="12">
        <v>0</v>
      </c>
      <c r="N30" s="12">
        <v>0</v>
      </c>
    </row>
    <row r="31" spans="1:22" ht="13.2" customHeight="1">
      <c r="B31" s="10" t="s">
        <v>138</v>
      </c>
      <c r="C31" s="10">
        <v>1001</v>
      </c>
      <c r="D31" s="10">
        <v>401</v>
      </c>
      <c r="E31" s="10">
        <v>51</v>
      </c>
      <c r="F31" s="10">
        <v>11</v>
      </c>
      <c r="G31" s="10">
        <v>0</v>
      </c>
      <c r="H31" s="10">
        <v>2212</v>
      </c>
      <c r="I31" s="10">
        <v>5220</v>
      </c>
      <c r="J31" s="3" t="s">
        <v>139</v>
      </c>
      <c r="K31" s="12">
        <v>2813</v>
      </c>
      <c r="L31" s="13">
        <v>3441.17</v>
      </c>
      <c r="M31" s="12">
        <v>3135</v>
      </c>
      <c r="N31" s="12">
        <v>3564</v>
      </c>
    </row>
    <row r="32" spans="1:22" ht="13.2" customHeight="1">
      <c r="B32" s="10" t="s">
        <v>198</v>
      </c>
      <c r="C32" s="10">
        <v>1001</v>
      </c>
      <c r="D32" s="10">
        <v>401</v>
      </c>
      <c r="E32" s="10">
        <v>51</v>
      </c>
      <c r="F32" s="10">
        <v>11</v>
      </c>
      <c r="G32" s="10">
        <v>0</v>
      </c>
      <c r="H32" s="10">
        <v>2212</v>
      </c>
      <c r="I32" s="10">
        <v>5251</v>
      </c>
      <c r="J32" s="3" t="s">
        <v>199</v>
      </c>
      <c r="K32" s="12">
        <v>2500</v>
      </c>
      <c r="L32" s="13">
        <v>1906.42</v>
      </c>
      <c r="M32" s="12">
        <v>2500</v>
      </c>
      <c r="N32" s="12">
        <v>1500</v>
      </c>
    </row>
    <row r="33" spans="2:22" ht="13.2" customHeight="1">
      <c r="B33" s="10" t="s">
        <v>200</v>
      </c>
      <c r="C33" s="10">
        <v>1001</v>
      </c>
      <c r="D33" s="10">
        <v>401</v>
      </c>
      <c r="E33" s="10">
        <v>51</v>
      </c>
      <c r="F33" s="10">
        <v>11</v>
      </c>
      <c r="G33" s="10">
        <v>0</v>
      </c>
      <c r="H33" s="10">
        <v>2212</v>
      </c>
      <c r="I33" s="10">
        <v>5261</v>
      </c>
      <c r="J33" s="3" t="s">
        <v>201</v>
      </c>
      <c r="K33" s="12">
        <v>85</v>
      </c>
      <c r="L33" s="13">
        <v>50.74</v>
      </c>
      <c r="M33" s="12">
        <v>85</v>
      </c>
      <c r="N33" s="12">
        <v>55</v>
      </c>
    </row>
    <row r="34" spans="2:22" ht="13.2" customHeight="1">
      <c r="B34" s="10" t="s">
        <v>260</v>
      </c>
      <c r="C34" s="10">
        <v>1001</v>
      </c>
      <c r="D34" s="10">
        <v>401</v>
      </c>
      <c r="E34" s="10">
        <v>51</v>
      </c>
      <c r="F34" s="10">
        <v>11</v>
      </c>
      <c r="G34" s="10">
        <v>0</v>
      </c>
      <c r="H34" s="10">
        <v>2212</v>
      </c>
      <c r="I34" s="10">
        <v>5271</v>
      </c>
      <c r="J34" s="3" t="s">
        <v>261</v>
      </c>
      <c r="K34" s="12">
        <v>233</v>
      </c>
      <c r="L34" s="13">
        <v>291.2</v>
      </c>
      <c r="M34" s="12">
        <v>233</v>
      </c>
      <c r="N34" s="12">
        <v>331</v>
      </c>
    </row>
    <row r="35" spans="2:22" ht="13.2" customHeight="1">
      <c r="B35" s="10" t="s">
        <v>262</v>
      </c>
      <c r="C35" s="10">
        <v>1001</v>
      </c>
      <c r="D35" s="10">
        <v>401</v>
      </c>
      <c r="E35" s="10">
        <v>51</v>
      </c>
      <c r="F35" s="10">
        <v>11</v>
      </c>
      <c r="G35" s="10">
        <v>0</v>
      </c>
      <c r="H35" s="10">
        <v>2212</v>
      </c>
      <c r="I35" s="10">
        <v>5281</v>
      </c>
      <c r="J35" s="3" t="s">
        <v>263</v>
      </c>
      <c r="K35" s="12">
        <v>569</v>
      </c>
      <c r="L35" s="13">
        <v>568.55999999999995</v>
      </c>
      <c r="M35" s="12">
        <v>569</v>
      </c>
      <c r="N35" s="12">
        <v>569</v>
      </c>
    </row>
    <row r="36" spans="2:22" ht="13.2" customHeight="1">
      <c r="B36" s="10" t="s">
        <v>286</v>
      </c>
      <c r="C36" s="10">
        <v>1001</v>
      </c>
      <c r="D36" s="10">
        <v>401</v>
      </c>
      <c r="E36" s="10">
        <v>51</v>
      </c>
      <c r="F36" s="10">
        <v>11</v>
      </c>
      <c r="G36" s="10">
        <v>0</v>
      </c>
      <c r="H36" s="10">
        <v>2212</v>
      </c>
      <c r="I36" s="10">
        <v>5291</v>
      </c>
      <c r="J36" s="3" t="s">
        <v>287</v>
      </c>
      <c r="K36" s="12">
        <v>0</v>
      </c>
      <c r="L36" s="13">
        <v>1500</v>
      </c>
      <c r="M36" s="12">
        <v>0</v>
      </c>
      <c r="N36" s="12">
        <v>0</v>
      </c>
    </row>
    <row r="37" spans="2:22" ht="13.2" customHeight="1">
      <c r="B37" s="10" t="s">
        <v>288</v>
      </c>
      <c r="C37" s="10">
        <v>1001</v>
      </c>
      <c r="D37" s="10">
        <v>401</v>
      </c>
      <c r="E37" s="10">
        <v>51</v>
      </c>
      <c r="F37" s="10">
        <v>11</v>
      </c>
      <c r="G37" s="10">
        <v>0</v>
      </c>
      <c r="H37" s="10">
        <v>2212</v>
      </c>
      <c r="I37" s="10">
        <v>5292</v>
      </c>
      <c r="J37" s="3" t="s">
        <v>289</v>
      </c>
      <c r="K37" s="12">
        <v>207</v>
      </c>
      <c r="L37" s="13">
        <v>144</v>
      </c>
      <c r="M37" s="12">
        <v>207</v>
      </c>
      <c r="N37" s="12">
        <v>178</v>
      </c>
    </row>
    <row r="38" spans="2:22" ht="13.2" customHeight="1">
      <c r="B38" s="10" t="s">
        <v>327</v>
      </c>
      <c r="C38" s="10">
        <v>1001</v>
      </c>
      <c r="D38" s="10">
        <v>401</v>
      </c>
      <c r="E38" s="10">
        <v>51</v>
      </c>
      <c r="F38" s="10">
        <v>11</v>
      </c>
      <c r="G38" s="10">
        <v>0</v>
      </c>
      <c r="H38" s="10">
        <v>2212</v>
      </c>
      <c r="I38" s="10">
        <v>5294</v>
      </c>
      <c r="J38" s="3" t="s">
        <v>328</v>
      </c>
      <c r="K38" s="12">
        <v>86</v>
      </c>
      <c r="L38" s="13">
        <v>76.14</v>
      </c>
      <c r="M38" s="12">
        <v>86</v>
      </c>
      <c r="N38" s="12">
        <v>95</v>
      </c>
    </row>
    <row r="39" spans="2:22" ht="13.2" customHeight="1">
      <c r="B39" s="10" t="s">
        <v>373</v>
      </c>
      <c r="C39" s="10">
        <v>1001</v>
      </c>
      <c r="D39" s="10">
        <v>401</v>
      </c>
      <c r="E39" s="10">
        <v>51</v>
      </c>
      <c r="F39" s="10">
        <v>11</v>
      </c>
      <c r="G39" s="10">
        <v>0</v>
      </c>
      <c r="H39" s="10">
        <v>2212</v>
      </c>
      <c r="I39" s="10">
        <v>5349</v>
      </c>
      <c r="J39" s="2" t="s">
        <v>580</v>
      </c>
      <c r="K39" s="12">
        <v>0</v>
      </c>
      <c r="L39" s="13">
        <v>0</v>
      </c>
      <c r="M39" s="12">
        <v>0</v>
      </c>
      <c r="N39" s="12">
        <v>20000</v>
      </c>
    </row>
    <row r="40" spans="2:22" ht="13.2" customHeight="1">
      <c r="B40" s="10" t="s">
        <v>373</v>
      </c>
      <c r="C40" s="10">
        <v>1001</v>
      </c>
      <c r="D40" s="10">
        <v>401</v>
      </c>
      <c r="E40" s="10">
        <v>51</v>
      </c>
      <c r="F40" s="10">
        <v>11</v>
      </c>
      <c r="G40" s="10">
        <v>0</v>
      </c>
      <c r="H40" s="10">
        <v>2212</v>
      </c>
      <c r="I40" s="10">
        <v>5531</v>
      </c>
      <c r="J40" s="3" t="s">
        <v>374</v>
      </c>
      <c r="K40" s="12">
        <v>750</v>
      </c>
      <c r="L40" s="13">
        <v>706.05</v>
      </c>
      <c r="M40" s="12">
        <v>750</v>
      </c>
      <c r="N40" s="12">
        <v>750</v>
      </c>
    </row>
    <row r="41" spans="2:22" ht="13.2" customHeight="1">
      <c r="B41" s="10" t="s">
        <v>415</v>
      </c>
      <c r="C41" s="10">
        <v>1001</v>
      </c>
      <c r="D41" s="10">
        <v>401</v>
      </c>
      <c r="E41" s="10">
        <v>51</v>
      </c>
      <c r="F41" s="10">
        <v>11</v>
      </c>
      <c r="G41" s="10">
        <v>0</v>
      </c>
      <c r="H41" s="10">
        <v>2212</v>
      </c>
      <c r="I41" s="10">
        <v>5581</v>
      </c>
      <c r="J41" s="3" t="s">
        <v>416</v>
      </c>
      <c r="K41" s="12">
        <v>1300</v>
      </c>
      <c r="L41" s="13">
        <v>576.54999999999995</v>
      </c>
      <c r="M41" s="12">
        <v>1500</v>
      </c>
      <c r="N41" s="12">
        <v>1500</v>
      </c>
    </row>
    <row r="42" spans="2:22" ht="13.2" customHeight="1">
      <c r="B42" s="10" t="s">
        <v>431</v>
      </c>
      <c r="C42" s="10">
        <v>1001</v>
      </c>
      <c r="D42" s="10">
        <v>401</v>
      </c>
      <c r="E42" s="10">
        <v>51</v>
      </c>
      <c r="F42" s="10">
        <v>11</v>
      </c>
      <c r="G42" s="10">
        <v>0</v>
      </c>
      <c r="H42" s="10">
        <v>2212</v>
      </c>
      <c r="I42" s="10">
        <v>5611</v>
      </c>
      <c r="J42" s="3" t="s">
        <v>432</v>
      </c>
      <c r="K42" s="12">
        <v>150</v>
      </c>
      <c r="L42" s="13">
        <v>133.63</v>
      </c>
      <c r="M42" s="12">
        <v>200</v>
      </c>
      <c r="N42" s="12">
        <v>500</v>
      </c>
    </row>
    <row r="43" spans="2:22" ht="13.2" customHeight="1">
      <c r="B43" s="10" t="s">
        <v>447</v>
      </c>
      <c r="C43" s="10">
        <v>1001</v>
      </c>
      <c r="D43" s="10">
        <v>401</v>
      </c>
      <c r="E43" s="10">
        <v>51</v>
      </c>
      <c r="F43" s="10">
        <v>11</v>
      </c>
      <c r="G43" s="10">
        <v>0</v>
      </c>
      <c r="H43" s="10">
        <v>2212</v>
      </c>
      <c r="I43" s="10">
        <v>5735</v>
      </c>
      <c r="J43" s="3" t="s">
        <v>448</v>
      </c>
      <c r="K43" s="12">
        <v>0</v>
      </c>
      <c r="L43" s="13">
        <v>0</v>
      </c>
      <c r="M43" s="12">
        <v>55000</v>
      </c>
      <c r="N43" s="12">
        <v>55000</v>
      </c>
    </row>
    <row r="44" spans="2:22" ht="13.2" customHeight="1">
      <c r="B44" s="10" t="s">
        <v>459</v>
      </c>
      <c r="C44" s="10">
        <v>1001</v>
      </c>
      <c r="D44" s="10">
        <v>401</v>
      </c>
      <c r="E44" s="10">
        <v>51</v>
      </c>
      <c r="F44" s="10">
        <v>11</v>
      </c>
      <c r="G44" s="10">
        <v>0</v>
      </c>
      <c r="H44" s="10">
        <v>2212</v>
      </c>
      <c r="I44" s="10">
        <v>5811</v>
      </c>
      <c r="J44" s="3" t="s">
        <v>460</v>
      </c>
      <c r="K44" s="12">
        <v>1200</v>
      </c>
      <c r="L44" s="13">
        <v>171.67</v>
      </c>
      <c r="M44" s="12">
        <v>1200</v>
      </c>
      <c r="N44" s="12">
        <v>1200</v>
      </c>
    </row>
    <row r="45" spans="2:22" ht="13.2" customHeight="1">
      <c r="B45" s="16"/>
      <c r="C45" s="16"/>
      <c r="D45" s="16"/>
      <c r="E45" s="16"/>
      <c r="F45" s="16"/>
      <c r="G45" s="16"/>
      <c r="H45" s="16"/>
      <c r="I45" s="16"/>
      <c r="J45" s="44" t="s">
        <v>478</v>
      </c>
      <c r="K45" s="45">
        <v>46665</v>
      </c>
      <c r="L45" s="46">
        <v>54447.649999999994</v>
      </c>
      <c r="M45" s="45">
        <v>106465</v>
      </c>
      <c r="N45" s="45">
        <v>131831</v>
      </c>
      <c r="U45" s="3"/>
      <c r="V45" s="3"/>
    </row>
    <row r="46" spans="2:22" ht="13.2" customHeight="1">
      <c r="B46" s="16"/>
      <c r="C46" s="16"/>
      <c r="D46" s="16"/>
      <c r="E46" s="16"/>
      <c r="F46" s="16"/>
      <c r="G46" s="16"/>
      <c r="H46" s="16"/>
      <c r="I46" s="16"/>
      <c r="J46" s="30"/>
      <c r="K46" s="12"/>
      <c r="L46" s="31"/>
      <c r="M46" s="12"/>
      <c r="N46" s="12"/>
      <c r="U46" s="3"/>
      <c r="V46" s="3"/>
    </row>
    <row r="47" spans="2:22" ht="13.2" customHeight="1">
      <c r="B47" s="23"/>
      <c r="C47" s="23"/>
      <c r="D47" s="23"/>
      <c r="E47" s="23"/>
      <c r="F47" s="23"/>
      <c r="G47" s="23"/>
      <c r="H47" s="23"/>
      <c r="I47" s="23"/>
      <c r="J47" s="43" t="s">
        <v>481</v>
      </c>
      <c r="K47" s="25"/>
      <c r="L47" s="32"/>
      <c r="M47" s="25"/>
      <c r="N47" s="25"/>
      <c r="U47" s="3"/>
      <c r="V47" s="3"/>
    </row>
    <row r="48" spans="2:22" ht="13.2" customHeight="1">
      <c r="B48" s="10" t="s">
        <v>31</v>
      </c>
      <c r="C48" s="10">
        <v>1001</v>
      </c>
      <c r="D48" s="10">
        <v>401</v>
      </c>
      <c r="E48" s="10">
        <v>51</v>
      </c>
      <c r="F48" s="10">
        <v>11</v>
      </c>
      <c r="G48" s="10">
        <v>0</v>
      </c>
      <c r="H48" s="10">
        <v>2230</v>
      </c>
      <c r="I48" s="10">
        <v>5141</v>
      </c>
      <c r="J48" s="3" t="s">
        <v>32</v>
      </c>
      <c r="K48" s="12">
        <v>86708</v>
      </c>
      <c r="L48" s="13">
        <v>86708</v>
      </c>
      <c r="M48" s="12">
        <v>88876</v>
      </c>
      <c r="N48" s="12">
        <v>91542</v>
      </c>
    </row>
    <row r="49" spans="2:14" ht="13.2" customHeight="1">
      <c r="B49" s="10" t="s">
        <v>46</v>
      </c>
      <c r="C49" s="10">
        <v>1001</v>
      </c>
      <c r="D49" s="10">
        <v>401</v>
      </c>
      <c r="E49" s="10">
        <v>51</v>
      </c>
      <c r="F49" s="10">
        <v>11</v>
      </c>
      <c r="G49" s="10">
        <v>0</v>
      </c>
      <c r="H49" s="10">
        <v>2230</v>
      </c>
      <c r="I49" s="10">
        <v>5171</v>
      </c>
      <c r="J49" s="3" t="s">
        <v>47</v>
      </c>
      <c r="K49" s="12">
        <v>206398</v>
      </c>
      <c r="L49" s="13">
        <v>211927</v>
      </c>
      <c r="M49" s="12">
        <v>214654</v>
      </c>
      <c r="N49" s="12">
        <v>222996.16</v>
      </c>
    </row>
    <row r="50" spans="2:14" ht="13.2" customHeight="1">
      <c r="B50" s="10" t="s">
        <v>86</v>
      </c>
      <c r="C50" s="10">
        <v>1001</v>
      </c>
      <c r="D50" s="10">
        <v>401</v>
      </c>
      <c r="E50" s="10">
        <v>51</v>
      </c>
      <c r="F50" s="10">
        <v>11</v>
      </c>
      <c r="G50" s="10">
        <v>0</v>
      </c>
      <c r="H50" s="10">
        <v>2230</v>
      </c>
      <c r="I50" s="10">
        <v>5211</v>
      </c>
      <c r="J50" s="3" t="s">
        <v>87</v>
      </c>
      <c r="K50" s="12">
        <v>52051</v>
      </c>
      <c r="L50" s="13">
        <v>52032.6</v>
      </c>
      <c r="M50" s="12">
        <v>58766</v>
      </c>
      <c r="N50" s="12">
        <v>64591</v>
      </c>
    </row>
    <row r="51" spans="2:14" ht="13.2" customHeight="1">
      <c r="B51" s="10" t="s">
        <v>92</v>
      </c>
      <c r="C51" s="10">
        <v>1001</v>
      </c>
      <c r="D51" s="10">
        <v>401</v>
      </c>
      <c r="E51" s="10">
        <v>51</v>
      </c>
      <c r="F51" s="10">
        <v>11</v>
      </c>
      <c r="G51" s="10">
        <v>0</v>
      </c>
      <c r="H51" s="10">
        <v>2230</v>
      </c>
      <c r="I51" s="10">
        <v>5219</v>
      </c>
      <c r="J51" s="3" t="s">
        <v>93</v>
      </c>
      <c r="K51" s="12">
        <v>17500</v>
      </c>
      <c r="L51" s="13">
        <v>14305.79</v>
      </c>
      <c r="M51" s="12">
        <v>17500</v>
      </c>
      <c r="N51" s="12">
        <v>15400</v>
      </c>
    </row>
    <row r="52" spans="2:14" ht="13.2" customHeight="1">
      <c r="B52" s="10" t="s">
        <v>134</v>
      </c>
      <c r="C52" s="10">
        <v>1001</v>
      </c>
      <c r="D52" s="10">
        <v>401</v>
      </c>
      <c r="E52" s="10">
        <v>51</v>
      </c>
      <c r="F52" s="10">
        <v>11</v>
      </c>
      <c r="G52" s="10">
        <v>0</v>
      </c>
      <c r="H52" s="10">
        <v>2230</v>
      </c>
      <c r="I52" s="10">
        <v>5220</v>
      </c>
      <c r="J52" s="3" t="s">
        <v>135</v>
      </c>
      <c r="K52" s="12">
        <v>22423</v>
      </c>
      <c r="L52" s="13">
        <v>21695.279999999999</v>
      </c>
      <c r="M52" s="12">
        <v>23220</v>
      </c>
      <c r="N52" s="12">
        <v>24062</v>
      </c>
    </row>
    <row r="53" spans="2:14" ht="13.2" customHeight="1">
      <c r="B53" s="10" t="s">
        <v>154</v>
      </c>
      <c r="C53" s="10">
        <v>1001</v>
      </c>
      <c r="D53" s="10">
        <v>401</v>
      </c>
      <c r="E53" s="10">
        <v>51</v>
      </c>
      <c r="F53" s="10">
        <v>11</v>
      </c>
      <c r="G53" s="10">
        <v>0</v>
      </c>
      <c r="H53" s="10">
        <v>2230</v>
      </c>
      <c r="I53" s="10">
        <v>5234</v>
      </c>
      <c r="J53" s="3" t="s">
        <v>155</v>
      </c>
      <c r="K53" s="12">
        <v>13399</v>
      </c>
      <c r="L53" s="13">
        <v>13661.99</v>
      </c>
      <c r="M53" s="12">
        <v>13399</v>
      </c>
      <c r="N53" s="12">
        <v>15955.31</v>
      </c>
    </row>
    <row r="54" spans="2:14" ht="13.2" customHeight="1">
      <c r="B54" s="10" t="s">
        <v>194</v>
      </c>
      <c r="C54" s="10">
        <v>1001</v>
      </c>
      <c r="D54" s="10">
        <v>401</v>
      </c>
      <c r="E54" s="10">
        <v>51</v>
      </c>
      <c r="F54" s="10">
        <v>11</v>
      </c>
      <c r="G54" s="10">
        <v>0</v>
      </c>
      <c r="H54" s="10">
        <v>2230</v>
      </c>
      <c r="I54" s="10">
        <v>5251</v>
      </c>
      <c r="J54" s="3" t="s">
        <v>195</v>
      </c>
      <c r="K54" s="12">
        <v>5276</v>
      </c>
      <c r="L54" s="13">
        <v>0</v>
      </c>
      <c r="M54" s="12">
        <v>5276</v>
      </c>
      <c r="N54" s="12">
        <v>2000</v>
      </c>
    </row>
    <row r="55" spans="2:14" ht="13.2" customHeight="1">
      <c r="B55" s="10" t="s">
        <v>204</v>
      </c>
      <c r="C55" s="10">
        <v>1001</v>
      </c>
      <c r="D55" s="10">
        <v>401</v>
      </c>
      <c r="E55" s="10">
        <v>51</v>
      </c>
      <c r="F55" s="10">
        <v>11</v>
      </c>
      <c r="G55" s="10">
        <v>0</v>
      </c>
      <c r="H55" s="10">
        <v>2230</v>
      </c>
      <c r="I55" s="10">
        <v>5261</v>
      </c>
      <c r="J55" s="3" t="s">
        <v>205</v>
      </c>
      <c r="K55" s="12">
        <v>424</v>
      </c>
      <c r="L55" s="13">
        <v>355.68</v>
      </c>
      <c r="M55" s="12">
        <v>424</v>
      </c>
      <c r="N55" s="12">
        <v>276</v>
      </c>
    </row>
    <row r="56" spans="2:14" ht="13.2" customHeight="1">
      <c r="B56" s="10" t="s">
        <v>256</v>
      </c>
      <c r="C56" s="10">
        <v>1001</v>
      </c>
      <c r="D56" s="10">
        <v>401</v>
      </c>
      <c r="E56" s="10">
        <v>51</v>
      </c>
      <c r="F56" s="10">
        <v>11</v>
      </c>
      <c r="G56" s="10">
        <v>0</v>
      </c>
      <c r="H56" s="10">
        <v>2230</v>
      </c>
      <c r="I56" s="10">
        <v>5271</v>
      </c>
      <c r="J56" s="3" t="s">
        <v>257</v>
      </c>
      <c r="K56" s="12">
        <v>1856</v>
      </c>
      <c r="L56" s="13">
        <v>1936.61</v>
      </c>
      <c r="M56" s="12">
        <v>1856</v>
      </c>
      <c r="N56" s="12">
        <v>2233</v>
      </c>
    </row>
    <row r="57" spans="2:14" ht="13.2" customHeight="1">
      <c r="B57" s="10" t="s">
        <v>266</v>
      </c>
      <c r="C57" s="10">
        <v>1001</v>
      </c>
      <c r="D57" s="10">
        <v>401</v>
      </c>
      <c r="E57" s="10">
        <v>51</v>
      </c>
      <c r="F57" s="10">
        <v>11</v>
      </c>
      <c r="G57" s="10">
        <v>0</v>
      </c>
      <c r="H57" s="10">
        <v>2230</v>
      </c>
      <c r="I57" s="10">
        <v>5281</v>
      </c>
      <c r="J57" s="3" t="s">
        <v>267</v>
      </c>
      <c r="K57" s="12">
        <v>3021</v>
      </c>
      <c r="L57" s="13">
        <v>3180</v>
      </c>
      <c r="M57" s="12">
        <v>3021</v>
      </c>
      <c r="N57" s="12">
        <v>3180</v>
      </c>
    </row>
    <row r="58" spans="2:14" ht="13.2" customHeight="1">
      <c r="B58" s="10" t="s">
        <v>290</v>
      </c>
      <c r="C58" s="10">
        <v>1001</v>
      </c>
      <c r="D58" s="10">
        <v>401</v>
      </c>
      <c r="E58" s="10">
        <v>51</v>
      </c>
      <c r="F58" s="10">
        <v>11</v>
      </c>
      <c r="G58" s="10">
        <v>0</v>
      </c>
      <c r="H58" s="10">
        <v>2230</v>
      </c>
      <c r="I58" s="10">
        <v>5292</v>
      </c>
      <c r="J58" s="3" t="s">
        <v>291</v>
      </c>
      <c r="K58" s="12">
        <v>338</v>
      </c>
      <c r="L58" s="13">
        <v>493.2</v>
      </c>
      <c r="M58" s="12">
        <v>338</v>
      </c>
      <c r="N58" s="12">
        <v>675</v>
      </c>
    </row>
    <row r="59" spans="2:14" ht="13.2" customHeight="1">
      <c r="B59" s="10" t="s">
        <v>325</v>
      </c>
      <c r="C59" s="10">
        <v>1001</v>
      </c>
      <c r="D59" s="10">
        <v>401</v>
      </c>
      <c r="E59" s="10">
        <v>51</v>
      </c>
      <c r="F59" s="10">
        <v>11</v>
      </c>
      <c r="G59" s="10">
        <v>0</v>
      </c>
      <c r="H59" s="10">
        <v>2230</v>
      </c>
      <c r="I59" s="10">
        <v>5294</v>
      </c>
      <c r="J59" s="3" t="s">
        <v>326</v>
      </c>
      <c r="K59" s="12">
        <v>645</v>
      </c>
      <c r="L59" s="13">
        <v>567.48</v>
      </c>
      <c r="M59" s="12">
        <v>645</v>
      </c>
      <c r="N59" s="12">
        <v>641</v>
      </c>
    </row>
    <row r="60" spans="2:14" ht="13.2" customHeight="1">
      <c r="B60" s="10" t="s">
        <v>357</v>
      </c>
      <c r="C60" s="10">
        <v>1001</v>
      </c>
      <c r="D60" s="10">
        <v>401</v>
      </c>
      <c r="E60" s="10">
        <v>51</v>
      </c>
      <c r="F60" s="10">
        <v>11</v>
      </c>
      <c r="G60" s="10">
        <v>0</v>
      </c>
      <c r="H60" s="10">
        <v>2230</v>
      </c>
      <c r="I60" s="10">
        <v>5432</v>
      </c>
      <c r="J60" s="3" t="s">
        <v>358</v>
      </c>
      <c r="K60" s="12">
        <v>10000</v>
      </c>
      <c r="L60" s="13">
        <v>4847.17</v>
      </c>
      <c r="M60" s="12">
        <v>10000</v>
      </c>
      <c r="N60" s="12">
        <v>10000</v>
      </c>
    </row>
    <row r="61" spans="2:14" ht="13.2" customHeight="1">
      <c r="B61" s="10" t="s">
        <v>369</v>
      </c>
      <c r="C61" s="10">
        <v>1001</v>
      </c>
      <c r="D61" s="10">
        <v>401</v>
      </c>
      <c r="E61" s="10">
        <v>51</v>
      </c>
      <c r="F61" s="10">
        <v>11</v>
      </c>
      <c r="G61" s="10">
        <v>0</v>
      </c>
      <c r="H61" s="10">
        <v>2230</v>
      </c>
      <c r="I61" s="10">
        <v>5531</v>
      </c>
      <c r="J61" s="3" t="s">
        <v>370</v>
      </c>
      <c r="K61" s="12">
        <v>81600</v>
      </c>
      <c r="L61" s="13">
        <v>3238.86</v>
      </c>
      <c r="M61" s="12">
        <v>81600</v>
      </c>
      <c r="N61" s="12">
        <v>81600</v>
      </c>
    </row>
    <row r="62" spans="2:14" ht="13.2" customHeight="1">
      <c r="B62" s="10" t="s">
        <v>377</v>
      </c>
      <c r="C62" s="10">
        <v>1001</v>
      </c>
      <c r="D62" s="10">
        <v>401</v>
      </c>
      <c r="E62" s="10">
        <v>51</v>
      </c>
      <c r="F62" s="10">
        <v>11</v>
      </c>
      <c r="G62" s="10">
        <v>0</v>
      </c>
      <c r="H62" s="10">
        <v>2230</v>
      </c>
      <c r="I62" s="10">
        <v>5532</v>
      </c>
      <c r="J62" s="3" t="s">
        <v>378</v>
      </c>
      <c r="K62" s="12">
        <v>0</v>
      </c>
      <c r="L62" s="13">
        <v>74237.88</v>
      </c>
      <c r="M62" s="12">
        <v>0</v>
      </c>
      <c r="N62" s="12">
        <v>0</v>
      </c>
    </row>
    <row r="63" spans="2:14" ht="13.2" customHeight="1">
      <c r="B63" s="10" t="s">
        <v>413</v>
      </c>
      <c r="C63" s="10">
        <v>1001</v>
      </c>
      <c r="D63" s="10">
        <v>401</v>
      </c>
      <c r="E63" s="10">
        <v>51</v>
      </c>
      <c r="F63" s="10">
        <v>11</v>
      </c>
      <c r="G63" s="10">
        <v>0</v>
      </c>
      <c r="H63" s="10">
        <v>2230</v>
      </c>
      <c r="I63" s="10">
        <v>5581</v>
      </c>
      <c r="J63" s="3" t="s">
        <v>414</v>
      </c>
      <c r="K63" s="12">
        <v>1000</v>
      </c>
      <c r="L63" s="13">
        <v>270.52</v>
      </c>
      <c r="M63" s="12">
        <v>1000</v>
      </c>
      <c r="N63" s="12">
        <v>1000</v>
      </c>
    </row>
    <row r="64" spans="2:14" ht="13.2" customHeight="1">
      <c r="B64" s="10" t="s">
        <v>433</v>
      </c>
      <c r="C64" s="10">
        <v>1001</v>
      </c>
      <c r="D64" s="10">
        <v>401</v>
      </c>
      <c r="E64" s="10">
        <v>51</v>
      </c>
      <c r="F64" s="10">
        <v>11</v>
      </c>
      <c r="G64" s="10">
        <v>0</v>
      </c>
      <c r="H64" s="10">
        <v>2230</v>
      </c>
      <c r="I64" s="10">
        <v>5611</v>
      </c>
      <c r="J64" s="3" t="s">
        <v>434</v>
      </c>
      <c r="K64" s="12">
        <v>10000</v>
      </c>
      <c r="L64" s="13">
        <v>9761.39</v>
      </c>
      <c r="M64" s="12">
        <v>10000</v>
      </c>
      <c r="N64" s="12">
        <v>10000</v>
      </c>
    </row>
    <row r="65" spans="2:22" ht="13.2" customHeight="1">
      <c r="B65" s="10" t="s">
        <v>445</v>
      </c>
      <c r="C65" s="10">
        <v>1001</v>
      </c>
      <c r="D65" s="10">
        <v>401</v>
      </c>
      <c r="E65" s="10">
        <v>51</v>
      </c>
      <c r="F65" s="10">
        <v>11</v>
      </c>
      <c r="G65" s="10">
        <v>0</v>
      </c>
      <c r="H65" s="10">
        <v>2230</v>
      </c>
      <c r="I65" s="10">
        <v>5735</v>
      </c>
      <c r="J65" s="3" t="s">
        <v>446</v>
      </c>
      <c r="K65" s="12">
        <v>82735</v>
      </c>
      <c r="L65" s="13">
        <v>92435.71</v>
      </c>
      <c r="M65" s="12">
        <v>55000</v>
      </c>
      <c r="N65" s="12">
        <v>101160</v>
      </c>
    </row>
    <row r="66" spans="2:22" ht="13.2" customHeight="1">
      <c r="B66" s="10" t="s">
        <v>449</v>
      </c>
      <c r="C66" s="10">
        <v>1001</v>
      </c>
      <c r="D66" s="10">
        <v>401</v>
      </c>
      <c r="E66" s="10">
        <v>51</v>
      </c>
      <c r="F66" s="10">
        <v>11</v>
      </c>
      <c r="G66" s="10">
        <v>0</v>
      </c>
      <c r="H66" s="10">
        <v>2230</v>
      </c>
      <c r="I66" s="10">
        <v>5739</v>
      </c>
      <c r="J66" s="3" t="s">
        <v>450</v>
      </c>
      <c r="K66" s="12">
        <v>177725</v>
      </c>
      <c r="L66" s="13">
        <v>179270.66</v>
      </c>
      <c r="M66" s="12">
        <v>145225</v>
      </c>
      <c r="N66" s="12">
        <v>131000</v>
      </c>
    </row>
    <row r="67" spans="2:22" ht="13.2" customHeight="1">
      <c r="B67" s="16"/>
      <c r="C67" s="16"/>
      <c r="D67" s="16"/>
      <c r="E67" s="16"/>
      <c r="F67" s="16"/>
      <c r="G67" s="16"/>
      <c r="H67" s="16"/>
      <c r="I67" s="16"/>
      <c r="J67" s="44" t="s">
        <v>482</v>
      </c>
      <c r="K67" s="45">
        <v>773099</v>
      </c>
      <c r="L67" s="46">
        <v>770925.82</v>
      </c>
      <c r="M67" s="45">
        <v>730800</v>
      </c>
      <c r="N67" s="45">
        <v>778311.47</v>
      </c>
      <c r="U67" s="3"/>
      <c r="V67" s="3"/>
    </row>
    <row r="68" spans="2:22" ht="13.2" customHeight="1">
      <c r="B68" s="16"/>
      <c r="C68" s="16"/>
      <c r="D68" s="16"/>
      <c r="E68" s="16"/>
      <c r="F68" s="16"/>
      <c r="G68" s="16"/>
      <c r="H68" s="16"/>
      <c r="I68" s="16"/>
      <c r="J68" s="30"/>
      <c r="K68" s="12"/>
      <c r="L68" s="13"/>
      <c r="M68" s="12"/>
      <c r="N68" s="12"/>
      <c r="U68" s="3"/>
      <c r="V68" s="3"/>
    </row>
    <row r="69" spans="2:22" ht="13.2" customHeight="1">
      <c r="B69" s="23"/>
      <c r="C69" s="23"/>
      <c r="D69" s="23"/>
      <c r="E69" s="23"/>
      <c r="F69" s="23"/>
      <c r="G69" s="23"/>
      <c r="H69" s="23"/>
      <c r="I69" s="23"/>
      <c r="J69" s="43" t="s">
        <v>483</v>
      </c>
      <c r="K69" s="25"/>
      <c r="L69" s="26"/>
      <c r="M69" s="25"/>
      <c r="N69" s="25"/>
      <c r="U69" s="3"/>
      <c r="V69" s="3"/>
    </row>
    <row r="70" spans="2:22" ht="13.2" customHeight="1">
      <c r="B70" s="10" t="s">
        <v>39</v>
      </c>
      <c r="C70" s="10">
        <v>1001</v>
      </c>
      <c r="D70" s="10">
        <v>401</v>
      </c>
      <c r="E70" s="10">
        <v>51</v>
      </c>
      <c r="F70" s="10">
        <v>11</v>
      </c>
      <c r="G70" s="10">
        <v>0</v>
      </c>
      <c r="H70" s="10">
        <v>2311</v>
      </c>
      <c r="I70" s="10">
        <v>5151</v>
      </c>
      <c r="J70" s="3" t="s">
        <v>547</v>
      </c>
      <c r="K70" s="12">
        <v>300</v>
      </c>
      <c r="L70" s="13">
        <v>0</v>
      </c>
      <c r="M70" s="12">
        <v>500</v>
      </c>
      <c r="N70" s="12">
        <v>500</v>
      </c>
    </row>
    <row r="71" spans="2:22" ht="13.2" customHeight="1">
      <c r="B71" s="10" t="s">
        <v>44</v>
      </c>
      <c r="C71" s="10">
        <v>1001</v>
      </c>
      <c r="D71" s="10">
        <v>401</v>
      </c>
      <c r="E71" s="10">
        <v>51</v>
      </c>
      <c r="F71" s="10">
        <v>11</v>
      </c>
      <c r="G71" s="10">
        <v>0</v>
      </c>
      <c r="H71" s="10">
        <v>2311</v>
      </c>
      <c r="I71" s="10">
        <v>5169</v>
      </c>
      <c r="J71" s="3" t="s">
        <v>45</v>
      </c>
      <c r="K71" s="12">
        <v>840</v>
      </c>
      <c r="L71" s="13">
        <v>750</v>
      </c>
      <c r="M71" s="12">
        <v>150</v>
      </c>
      <c r="N71" s="12">
        <v>150</v>
      </c>
    </row>
    <row r="72" spans="2:22" ht="13.2" customHeight="1">
      <c r="B72" s="10" t="s">
        <v>128</v>
      </c>
      <c r="C72" s="10">
        <v>1001</v>
      </c>
      <c r="D72" s="10">
        <v>401</v>
      </c>
      <c r="E72" s="10">
        <v>51</v>
      </c>
      <c r="F72" s="10">
        <v>11</v>
      </c>
      <c r="G72" s="10">
        <v>0</v>
      </c>
      <c r="H72" s="10">
        <v>2311</v>
      </c>
      <c r="I72" s="10">
        <v>5220</v>
      </c>
      <c r="J72" s="3" t="s">
        <v>129</v>
      </c>
      <c r="K72" s="12">
        <v>87</v>
      </c>
      <c r="L72" s="13">
        <v>57.4</v>
      </c>
      <c r="M72" s="12">
        <v>50</v>
      </c>
      <c r="N72" s="12">
        <v>65</v>
      </c>
    </row>
    <row r="73" spans="2:22" ht="13.2" customHeight="1">
      <c r="B73" s="10" t="s">
        <v>212</v>
      </c>
      <c r="C73" s="10">
        <v>1001</v>
      </c>
      <c r="D73" s="10">
        <v>401</v>
      </c>
      <c r="E73" s="10">
        <v>51</v>
      </c>
      <c r="F73" s="10">
        <v>11</v>
      </c>
      <c r="G73" s="10">
        <v>0</v>
      </c>
      <c r="H73" s="10">
        <v>2311</v>
      </c>
      <c r="I73" s="10">
        <v>5234</v>
      </c>
      <c r="J73" s="3" t="s">
        <v>531</v>
      </c>
      <c r="K73" s="12">
        <v>0</v>
      </c>
      <c r="L73" s="13">
        <v>7.68</v>
      </c>
      <c r="M73" s="12">
        <v>0</v>
      </c>
      <c r="N73" s="12">
        <v>10</v>
      </c>
    </row>
    <row r="74" spans="2:22" ht="13.2" customHeight="1">
      <c r="B74" s="10" t="s">
        <v>212</v>
      </c>
      <c r="C74" s="10">
        <v>1001</v>
      </c>
      <c r="D74" s="10">
        <v>401</v>
      </c>
      <c r="E74" s="10">
        <v>51</v>
      </c>
      <c r="F74" s="10">
        <v>11</v>
      </c>
      <c r="G74" s="10">
        <v>0</v>
      </c>
      <c r="H74" s="10">
        <v>2311</v>
      </c>
      <c r="I74" s="10">
        <v>5261</v>
      </c>
      <c r="J74" s="3" t="s">
        <v>213</v>
      </c>
      <c r="K74" s="12">
        <v>0</v>
      </c>
      <c r="L74" s="13">
        <v>3.2</v>
      </c>
      <c r="M74" s="12">
        <v>0</v>
      </c>
      <c r="N74" s="12">
        <v>4</v>
      </c>
    </row>
    <row r="75" spans="2:22" ht="13.2" customHeight="1">
      <c r="B75" s="10" t="s">
        <v>248</v>
      </c>
      <c r="C75" s="10">
        <v>1001</v>
      </c>
      <c r="D75" s="10">
        <v>401</v>
      </c>
      <c r="E75" s="10">
        <v>51</v>
      </c>
      <c r="F75" s="10">
        <v>11</v>
      </c>
      <c r="G75" s="10">
        <v>0</v>
      </c>
      <c r="H75" s="10">
        <v>2311</v>
      </c>
      <c r="I75" s="10">
        <v>5271</v>
      </c>
      <c r="J75" s="3" t="s">
        <v>249</v>
      </c>
      <c r="K75" s="12">
        <v>0</v>
      </c>
      <c r="L75" s="13">
        <v>4.8499999999999996</v>
      </c>
      <c r="M75" s="12">
        <v>0</v>
      </c>
      <c r="N75" s="12">
        <v>5</v>
      </c>
    </row>
    <row r="76" spans="2:22" ht="13.2" customHeight="1">
      <c r="B76" s="10" t="s">
        <v>381</v>
      </c>
      <c r="C76" s="10">
        <v>1001</v>
      </c>
      <c r="D76" s="10">
        <v>401</v>
      </c>
      <c r="E76" s="10">
        <v>51</v>
      </c>
      <c r="F76" s="10">
        <v>11</v>
      </c>
      <c r="G76" s="10">
        <v>0</v>
      </c>
      <c r="H76" s="10">
        <v>2311</v>
      </c>
      <c r="I76" s="10">
        <v>5541</v>
      </c>
      <c r="J76" s="3" t="s">
        <v>382</v>
      </c>
      <c r="K76" s="12">
        <v>0</v>
      </c>
      <c r="L76" s="13">
        <v>2965.71</v>
      </c>
      <c r="M76" s="12">
        <v>1000</v>
      </c>
      <c r="N76" s="12">
        <v>3000</v>
      </c>
    </row>
    <row r="77" spans="2:22" ht="13.2" customHeight="1">
      <c r="B77" s="10" t="s">
        <v>248</v>
      </c>
      <c r="C77" s="10">
        <v>1001</v>
      </c>
      <c r="D77" s="10">
        <v>401</v>
      </c>
      <c r="E77" s="10">
        <v>51</v>
      </c>
      <c r="F77" s="10">
        <v>11</v>
      </c>
      <c r="G77" s="10">
        <v>0</v>
      </c>
      <c r="H77" s="10">
        <v>2311</v>
      </c>
      <c r="I77" s="10">
        <v>5661</v>
      </c>
      <c r="J77" s="3" t="s">
        <v>532</v>
      </c>
      <c r="K77" s="12">
        <v>0</v>
      </c>
      <c r="L77" s="13">
        <v>688</v>
      </c>
      <c r="M77" s="12">
        <v>0</v>
      </c>
      <c r="N77" s="12">
        <v>750</v>
      </c>
    </row>
    <row r="78" spans="2:22" ht="13.2" customHeight="1">
      <c r="B78" s="10" t="s">
        <v>455</v>
      </c>
      <c r="C78" s="10">
        <v>1001</v>
      </c>
      <c r="D78" s="10">
        <v>401</v>
      </c>
      <c r="E78" s="10">
        <v>51</v>
      </c>
      <c r="F78" s="10">
        <v>11</v>
      </c>
      <c r="G78" s="10">
        <v>0</v>
      </c>
      <c r="H78" s="10">
        <v>2311</v>
      </c>
      <c r="I78" s="10">
        <v>5811</v>
      </c>
      <c r="J78" s="3" t="s">
        <v>456</v>
      </c>
      <c r="K78" s="12">
        <v>10650</v>
      </c>
      <c r="L78" s="13">
        <v>11529.75</v>
      </c>
      <c r="M78" s="12">
        <v>11000</v>
      </c>
      <c r="N78" s="12">
        <v>12000</v>
      </c>
    </row>
    <row r="79" spans="2:22" ht="13.2" customHeight="1">
      <c r="B79" s="16"/>
      <c r="C79" s="16"/>
      <c r="D79" s="16"/>
      <c r="E79" s="16"/>
      <c r="F79" s="16"/>
      <c r="G79" s="16"/>
      <c r="H79" s="16"/>
      <c r="I79" s="16"/>
      <c r="J79" s="44" t="s">
        <v>484</v>
      </c>
      <c r="K79" s="45">
        <v>11877</v>
      </c>
      <c r="L79" s="46">
        <v>16006.59</v>
      </c>
      <c r="M79" s="45">
        <v>12700</v>
      </c>
      <c r="N79" s="45">
        <v>16484</v>
      </c>
      <c r="U79" s="3"/>
      <c r="V79" s="3"/>
    </row>
    <row r="80" spans="2:22" ht="13.2" customHeight="1">
      <c r="B80" s="16"/>
      <c r="C80" s="16"/>
      <c r="D80" s="16"/>
      <c r="E80" s="16"/>
      <c r="F80" s="16"/>
      <c r="G80" s="16"/>
      <c r="H80" s="16"/>
      <c r="I80" s="16"/>
      <c r="J80" s="30"/>
      <c r="K80" s="12"/>
      <c r="L80" s="13"/>
      <c r="M80" s="12"/>
      <c r="N80" s="12"/>
      <c r="U80" s="3"/>
      <c r="V80" s="3"/>
    </row>
    <row r="81" spans="2:22" ht="13.2" customHeight="1">
      <c r="B81" s="23"/>
      <c r="C81" s="23"/>
      <c r="D81" s="23"/>
      <c r="E81" s="23"/>
      <c r="F81" s="23"/>
      <c r="G81" s="23"/>
      <c r="H81" s="23"/>
      <c r="I81" s="23"/>
      <c r="J81" s="43" t="s">
        <v>485</v>
      </c>
      <c r="K81" s="25"/>
      <c r="L81" s="26"/>
      <c r="M81" s="25"/>
      <c r="N81" s="25"/>
      <c r="U81" s="3"/>
      <c r="V81" s="3"/>
    </row>
    <row r="82" spans="2:22" ht="13.2" customHeight="1">
      <c r="B82" s="10" t="s">
        <v>341</v>
      </c>
      <c r="C82" s="10">
        <v>1001</v>
      </c>
      <c r="D82" s="10">
        <v>401</v>
      </c>
      <c r="E82" s="10">
        <v>51</v>
      </c>
      <c r="F82" s="10">
        <v>11</v>
      </c>
      <c r="G82" s="10">
        <v>0</v>
      </c>
      <c r="H82" s="10">
        <v>2314</v>
      </c>
      <c r="I82" s="10">
        <v>5342</v>
      </c>
      <c r="J82" s="3" t="s">
        <v>342</v>
      </c>
      <c r="K82" s="12">
        <v>35000</v>
      </c>
      <c r="L82" s="13">
        <v>41819.599999999999</v>
      </c>
      <c r="M82" s="12">
        <v>38000</v>
      </c>
      <c r="N82" s="12">
        <v>38000</v>
      </c>
    </row>
    <row r="83" spans="2:22" ht="13.2" customHeight="1">
      <c r="B83" s="16"/>
      <c r="C83" s="16"/>
      <c r="D83" s="16"/>
      <c r="E83" s="16"/>
      <c r="F83" s="16"/>
      <c r="G83" s="16"/>
      <c r="H83" s="16"/>
      <c r="I83" s="16"/>
      <c r="J83" s="44" t="s">
        <v>486</v>
      </c>
      <c r="K83" s="45">
        <v>35000</v>
      </c>
      <c r="L83" s="46">
        <v>41819.599999999999</v>
      </c>
      <c r="M83" s="45">
        <v>38000</v>
      </c>
      <c r="N83" s="45">
        <v>38000</v>
      </c>
      <c r="U83" s="3"/>
      <c r="V83" s="3"/>
    </row>
    <row r="84" spans="2:22" ht="13.2" customHeight="1">
      <c r="B84" s="16"/>
      <c r="C84" s="16"/>
      <c r="D84" s="16"/>
      <c r="E84" s="16"/>
      <c r="F84" s="16"/>
      <c r="G84" s="16"/>
      <c r="H84" s="16"/>
      <c r="I84" s="16"/>
      <c r="J84" s="30"/>
      <c r="K84" s="12"/>
      <c r="L84" s="13"/>
      <c r="M84" s="12"/>
      <c r="N84" s="12"/>
      <c r="U84" s="3"/>
      <c r="V84" s="3"/>
    </row>
    <row r="85" spans="2:22" ht="13.2" customHeight="1">
      <c r="B85" s="23"/>
      <c r="C85" s="23"/>
      <c r="D85" s="23"/>
      <c r="E85" s="23"/>
      <c r="F85" s="23"/>
      <c r="G85" s="23"/>
      <c r="H85" s="23"/>
      <c r="I85" s="23"/>
      <c r="J85" s="43" t="s">
        <v>487</v>
      </c>
      <c r="K85" s="25"/>
      <c r="L85" s="26"/>
      <c r="M85" s="25"/>
      <c r="N85" s="25"/>
      <c r="U85" s="3"/>
      <c r="V85" s="3"/>
    </row>
    <row r="86" spans="2:22" ht="13.2" customHeight="1">
      <c r="B86" s="10" t="s">
        <v>343</v>
      </c>
      <c r="C86" s="10">
        <v>1001</v>
      </c>
      <c r="D86" s="10">
        <v>401</v>
      </c>
      <c r="E86" s="10">
        <v>51</v>
      </c>
      <c r="F86" s="10">
        <v>11</v>
      </c>
      <c r="G86" s="10">
        <v>0</v>
      </c>
      <c r="H86" s="10">
        <v>2315</v>
      </c>
      <c r="I86" s="10">
        <v>5349</v>
      </c>
      <c r="J86" s="3" t="s">
        <v>344</v>
      </c>
      <c r="K86" s="12">
        <v>5000</v>
      </c>
      <c r="L86" s="13">
        <v>5762.5</v>
      </c>
      <c r="M86" s="12">
        <v>3500</v>
      </c>
      <c r="N86" s="12">
        <v>6000</v>
      </c>
    </row>
    <row r="87" spans="2:22" ht="13.2" customHeight="1">
      <c r="B87" s="16"/>
      <c r="C87" s="16"/>
      <c r="D87" s="16"/>
      <c r="E87" s="16"/>
      <c r="F87" s="16"/>
      <c r="G87" s="16"/>
      <c r="H87" s="16"/>
      <c r="I87" s="16"/>
      <c r="J87" s="44" t="s">
        <v>488</v>
      </c>
      <c r="K87" s="45">
        <v>5000</v>
      </c>
      <c r="L87" s="46">
        <v>5762.5</v>
      </c>
      <c r="M87" s="45">
        <v>3500</v>
      </c>
      <c r="N87" s="45">
        <v>6000</v>
      </c>
      <c r="U87" s="3"/>
      <c r="V87" s="3"/>
    </row>
    <row r="88" spans="2:22" ht="13.2" customHeight="1">
      <c r="B88" s="16"/>
      <c r="C88" s="16"/>
      <c r="D88" s="16"/>
      <c r="E88" s="16"/>
      <c r="F88" s="16"/>
      <c r="G88" s="16"/>
      <c r="H88" s="16"/>
      <c r="I88" s="16"/>
      <c r="J88" s="30"/>
      <c r="K88" s="12"/>
      <c r="L88" s="13"/>
      <c r="M88" s="12"/>
      <c r="N88" s="12"/>
      <c r="U88" s="3"/>
      <c r="V88" s="3"/>
    </row>
    <row r="89" spans="2:22" ht="13.2" customHeight="1">
      <c r="B89" s="23"/>
      <c r="C89" s="23"/>
      <c r="D89" s="23"/>
      <c r="E89" s="23"/>
      <c r="F89" s="23"/>
      <c r="G89" s="23"/>
      <c r="H89" s="23"/>
      <c r="I89" s="23"/>
      <c r="J89" s="43" t="s">
        <v>489</v>
      </c>
      <c r="K89" s="25"/>
      <c r="L89" s="26"/>
      <c r="M89" s="25"/>
      <c r="N89" s="25"/>
      <c r="U89" s="3"/>
      <c r="V89" s="3"/>
    </row>
    <row r="90" spans="2:22" ht="13.2" customHeight="1">
      <c r="B90" s="10" t="s">
        <v>33</v>
      </c>
      <c r="C90" s="10">
        <v>1001</v>
      </c>
      <c r="D90" s="10">
        <v>401</v>
      </c>
      <c r="E90" s="10">
        <v>51</v>
      </c>
      <c r="F90" s="10">
        <v>11</v>
      </c>
      <c r="G90" s="10">
        <v>0</v>
      </c>
      <c r="H90" s="10">
        <v>2320</v>
      </c>
      <c r="I90" s="10">
        <v>5141</v>
      </c>
      <c r="J90" s="3" t="s">
        <v>34</v>
      </c>
      <c r="K90" s="12">
        <v>133250</v>
      </c>
      <c r="L90" s="13">
        <v>133250</v>
      </c>
      <c r="M90" s="12">
        <v>136581</v>
      </c>
      <c r="N90" s="12">
        <v>139996</v>
      </c>
    </row>
    <row r="91" spans="2:22" ht="13.2" customHeight="1">
      <c r="B91" s="10" t="s">
        <v>40</v>
      </c>
      <c r="C91" s="10">
        <v>1001</v>
      </c>
      <c r="D91" s="10">
        <v>401</v>
      </c>
      <c r="E91" s="10">
        <v>51</v>
      </c>
      <c r="F91" s="10">
        <v>11</v>
      </c>
      <c r="G91" s="10">
        <v>0</v>
      </c>
      <c r="H91" s="10">
        <v>2320</v>
      </c>
      <c r="I91" s="10">
        <v>5161</v>
      </c>
      <c r="J91" s="3" t="s">
        <v>41</v>
      </c>
      <c r="K91" s="12">
        <v>23959</v>
      </c>
      <c r="L91" s="13">
        <v>43931.89</v>
      </c>
      <c r="M91" s="12">
        <v>47117</v>
      </c>
      <c r="N91" s="12">
        <v>37468</v>
      </c>
    </row>
    <row r="92" spans="2:22" ht="13.2" customHeight="1">
      <c r="B92" s="10" t="s">
        <v>88</v>
      </c>
      <c r="C92" s="10">
        <v>1001</v>
      </c>
      <c r="D92" s="10">
        <v>401</v>
      </c>
      <c r="E92" s="10">
        <v>51</v>
      </c>
      <c r="F92" s="10">
        <v>11</v>
      </c>
      <c r="G92" s="10">
        <v>0</v>
      </c>
      <c r="H92" s="10">
        <v>2320</v>
      </c>
      <c r="I92" s="10">
        <v>5211</v>
      </c>
      <c r="J92" s="3" t="s">
        <v>89</v>
      </c>
      <c r="K92" s="12">
        <v>22934</v>
      </c>
      <c r="L92" s="13">
        <v>29962.799999999999</v>
      </c>
      <c r="M92" s="12">
        <v>25892</v>
      </c>
      <c r="N92" s="12">
        <v>28927</v>
      </c>
    </row>
    <row r="93" spans="2:22" ht="13.2" customHeight="1">
      <c r="B93" s="10" t="s">
        <v>90</v>
      </c>
      <c r="C93" s="10">
        <v>1001</v>
      </c>
      <c r="D93" s="10">
        <v>401</v>
      </c>
      <c r="E93" s="10">
        <v>51</v>
      </c>
      <c r="F93" s="10">
        <v>11</v>
      </c>
      <c r="G93" s="10">
        <v>0</v>
      </c>
      <c r="H93" s="10">
        <v>2320</v>
      </c>
      <c r="I93" s="10">
        <v>5219</v>
      </c>
      <c r="J93" s="3" t="s">
        <v>91</v>
      </c>
      <c r="K93" s="12">
        <v>7500</v>
      </c>
      <c r="L93" s="13">
        <v>6327.87</v>
      </c>
      <c r="M93" s="12">
        <v>7500</v>
      </c>
      <c r="N93" s="12">
        <v>6400</v>
      </c>
    </row>
    <row r="94" spans="2:22" ht="13.2" customHeight="1">
      <c r="B94" s="10" t="s">
        <v>136</v>
      </c>
      <c r="C94" s="10">
        <v>1001</v>
      </c>
      <c r="D94" s="10">
        <v>401</v>
      </c>
      <c r="E94" s="10">
        <v>51</v>
      </c>
      <c r="F94" s="10">
        <v>11</v>
      </c>
      <c r="G94" s="10">
        <v>0</v>
      </c>
      <c r="H94" s="10">
        <v>2320</v>
      </c>
      <c r="I94" s="10">
        <v>5220</v>
      </c>
      <c r="J94" s="3" t="s">
        <v>137</v>
      </c>
      <c r="K94" s="12">
        <v>12027</v>
      </c>
      <c r="L94" s="13">
        <v>13386.06</v>
      </c>
      <c r="M94" s="12">
        <v>14053</v>
      </c>
      <c r="N94" s="12">
        <v>13576</v>
      </c>
    </row>
    <row r="95" spans="2:22" ht="13.2" customHeight="1">
      <c r="B95" s="10" t="s">
        <v>152</v>
      </c>
      <c r="C95" s="10">
        <v>1001</v>
      </c>
      <c r="D95" s="10">
        <v>401</v>
      </c>
      <c r="E95" s="10">
        <v>51</v>
      </c>
      <c r="F95" s="10">
        <v>11</v>
      </c>
      <c r="G95" s="10">
        <v>0</v>
      </c>
      <c r="H95" s="10">
        <v>2320</v>
      </c>
      <c r="I95" s="10">
        <v>5234</v>
      </c>
      <c r="J95" s="3" t="s">
        <v>153</v>
      </c>
      <c r="K95" s="12">
        <v>5892</v>
      </c>
      <c r="L95" s="13">
        <v>1876.75</v>
      </c>
      <c r="M95" s="12">
        <v>5892</v>
      </c>
      <c r="N95" s="12">
        <v>1780</v>
      </c>
    </row>
    <row r="96" spans="2:22" ht="13.2" customHeight="1">
      <c r="B96" s="10" t="s">
        <v>196</v>
      </c>
      <c r="C96" s="10">
        <v>1001</v>
      </c>
      <c r="D96" s="10">
        <v>401</v>
      </c>
      <c r="E96" s="10">
        <v>51</v>
      </c>
      <c r="F96" s="10">
        <v>11</v>
      </c>
      <c r="G96" s="10">
        <v>0</v>
      </c>
      <c r="H96" s="10">
        <v>2320</v>
      </c>
      <c r="I96" s="10">
        <v>5251</v>
      </c>
      <c r="J96" s="3" t="s">
        <v>197</v>
      </c>
      <c r="K96" s="12">
        <v>5000</v>
      </c>
      <c r="L96" s="13">
        <v>9729.08</v>
      </c>
      <c r="M96" s="12">
        <v>5000</v>
      </c>
      <c r="N96" s="12">
        <v>5000</v>
      </c>
    </row>
    <row r="97" spans="2:22" ht="13.2" customHeight="1">
      <c r="B97" s="10" t="s">
        <v>202</v>
      </c>
      <c r="C97" s="10">
        <v>1001</v>
      </c>
      <c r="D97" s="10">
        <v>401</v>
      </c>
      <c r="E97" s="10">
        <v>51</v>
      </c>
      <c r="F97" s="10">
        <v>11</v>
      </c>
      <c r="G97" s="10">
        <v>0</v>
      </c>
      <c r="H97" s="10">
        <v>2320</v>
      </c>
      <c r="I97" s="10">
        <v>5261</v>
      </c>
      <c r="J97" s="3" t="s">
        <v>203</v>
      </c>
      <c r="K97" s="12">
        <v>170</v>
      </c>
      <c r="L97" s="13">
        <v>235.63</v>
      </c>
      <c r="M97" s="12">
        <v>170</v>
      </c>
      <c r="N97" s="12">
        <v>110</v>
      </c>
    </row>
    <row r="98" spans="2:22" ht="13.2" customHeight="1">
      <c r="B98" s="10" t="s">
        <v>258</v>
      </c>
      <c r="C98" s="10">
        <v>1001</v>
      </c>
      <c r="D98" s="10">
        <v>401</v>
      </c>
      <c r="E98" s="10">
        <v>51</v>
      </c>
      <c r="F98" s="10">
        <v>11</v>
      </c>
      <c r="G98" s="10">
        <v>0</v>
      </c>
      <c r="H98" s="10">
        <v>2320</v>
      </c>
      <c r="I98" s="10">
        <v>5271</v>
      </c>
      <c r="J98" s="3" t="s">
        <v>259</v>
      </c>
      <c r="K98" s="12">
        <v>995</v>
      </c>
      <c r="L98" s="13">
        <v>1149.02</v>
      </c>
      <c r="M98" s="12">
        <v>995</v>
      </c>
      <c r="N98" s="12">
        <v>1260</v>
      </c>
    </row>
    <row r="99" spans="2:22" ht="13.2" customHeight="1">
      <c r="B99" s="10" t="s">
        <v>264</v>
      </c>
      <c r="C99" s="10">
        <v>1001</v>
      </c>
      <c r="D99" s="10">
        <v>401</v>
      </c>
      <c r="E99" s="10">
        <v>51</v>
      </c>
      <c r="F99" s="10">
        <v>11</v>
      </c>
      <c r="G99" s="10">
        <v>0</v>
      </c>
      <c r="H99" s="10">
        <v>2320</v>
      </c>
      <c r="I99" s="10">
        <v>5281</v>
      </c>
      <c r="J99" s="3" t="s">
        <v>265</v>
      </c>
      <c r="K99" s="12">
        <v>856</v>
      </c>
      <c r="L99" s="13">
        <v>1433.16</v>
      </c>
      <c r="M99" s="12">
        <v>856</v>
      </c>
      <c r="N99" s="12">
        <v>1161</v>
      </c>
    </row>
    <row r="100" spans="2:22" ht="13.2" customHeight="1">
      <c r="B100" s="10" t="s">
        <v>292</v>
      </c>
      <c r="C100" s="10">
        <v>1001</v>
      </c>
      <c r="D100" s="10">
        <v>401</v>
      </c>
      <c r="E100" s="10">
        <v>51</v>
      </c>
      <c r="F100" s="10">
        <v>11</v>
      </c>
      <c r="G100" s="10">
        <v>0</v>
      </c>
      <c r="H100" s="10">
        <v>2320</v>
      </c>
      <c r="I100" s="10">
        <v>5292</v>
      </c>
      <c r="J100" s="3" t="s">
        <v>293</v>
      </c>
      <c r="K100" s="12">
        <v>893</v>
      </c>
      <c r="L100" s="13">
        <v>765.01</v>
      </c>
      <c r="M100" s="12">
        <v>893</v>
      </c>
      <c r="N100" s="12">
        <v>850</v>
      </c>
    </row>
    <row r="101" spans="2:22" ht="13.2" customHeight="1">
      <c r="B101" s="10" t="s">
        <v>323</v>
      </c>
      <c r="C101" s="10">
        <v>1001</v>
      </c>
      <c r="D101" s="10">
        <v>401</v>
      </c>
      <c r="E101" s="10">
        <v>51</v>
      </c>
      <c r="F101" s="10">
        <v>11</v>
      </c>
      <c r="G101" s="10">
        <v>0</v>
      </c>
      <c r="H101" s="10">
        <v>2320</v>
      </c>
      <c r="I101" s="10">
        <v>5294</v>
      </c>
      <c r="J101" s="3" t="s">
        <v>324</v>
      </c>
      <c r="K101" s="12">
        <v>293</v>
      </c>
      <c r="L101" s="13">
        <v>311.42</v>
      </c>
      <c r="M101" s="12">
        <v>293</v>
      </c>
      <c r="N101" s="12">
        <v>362</v>
      </c>
    </row>
    <row r="102" spans="2:22" ht="13.2" customHeight="1">
      <c r="B102" s="10" t="s">
        <v>347</v>
      </c>
      <c r="C102" s="10">
        <v>1001</v>
      </c>
      <c r="D102" s="10">
        <v>401</v>
      </c>
      <c r="E102" s="10">
        <v>51</v>
      </c>
      <c r="F102" s="10">
        <v>11</v>
      </c>
      <c r="G102" s="10">
        <v>0</v>
      </c>
      <c r="H102" s="10">
        <v>2320</v>
      </c>
      <c r="I102" s="10">
        <v>5349</v>
      </c>
      <c r="J102" s="3" t="s">
        <v>348</v>
      </c>
      <c r="K102" s="12">
        <v>1500</v>
      </c>
      <c r="L102" s="13">
        <v>3575</v>
      </c>
      <c r="M102" s="12">
        <v>1500</v>
      </c>
      <c r="N102" s="12">
        <v>0</v>
      </c>
    </row>
    <row r="103" spans="2:22" ht="13.2" customHeight="1">
      <c r="B103" s="10" t="s">
        <v>371</v>
      </c>
      <c r="C103" s="10">
        <v>1001</v>
      </c>
      <c r="D103" s="10">
        <v>401</v>
      </c>
      <c r="E103" s="10">
        <v>51</v>
      </c>
      <c r="F103" s="10">
        <v>11</v>
      </c>
      <c r="G103" s="10">
        <v>0</v>
      </c>
      <c r="H103" s="10">
        <v>2320</v>
      </c>
      <c r="I103" s="10">
        <v>5531</v>
      </c>
      <c r="J103" s="3" t="s">
        <v>372</v>
      </c>
      <c r="K103" s="12">
        <v>600</v>
      </c>
      <c r="L103" s="13">
        <v>600</v>
      </c>
      <c r="M103" s="12">
        <v>600</v>
      </c>
      <c r="N103" s="12">
        <v>750</v>
      </c>
    </row>
    <row r="104" spans="2:22" ht="13.2" customHeight="1">
      <c r="B104" s="10" t="s">
        <v>383</v>
      </c>
      <c r="C104" s="10">
        <v>1001</v>
      </c>
      <c r="D104" s="10">
        <v>401</v>
      </c>
      <c r="E104" s="10">
        <v>51</v>
      </c>
      <c r="F104" s="10">
        <v>11</v>
      </c>
      <c r="G104" s="10">
        <v>0</v>
      </c>
      <c r="H104" s="10">
        <v>2320</v>
      </c>
      <c r="I104" s="10">
        <v>5541</v>
      </c>
      <c r="J104" s="3" t="s">
        <v>384</v>
      </c>
      <c r="K104" s="12">
        <v>3000</v>
      </c>
      <c r="L104" s="13">
        <v>0</v>
      </c>
      <c r="M104" s="12">
        <v>500</v>
      </c>
      <c r="N104" s="12">
        <v>0</v>
      </c>
    </row>
    <row r="105" spans="2:22" ht="13.2" customHeight="1">
      <c r="B105" s="10" t="s">
        <v>411</v>
      </c>
      <c r="C105" s="10">
        <v>1001</v>
      </c>
      <c r="D105" s="10">
        <v>401</v>
      </c>
      <c r="E105" s="10">
        <v>51</v>
      </c>
      <c r="F105" s="10">
        <v>11</v>
      </c>
      <c r="G105" s="10">
        <v>0</v>
      </c>
      <c r="H105" s="10">
        <v>2320</v>
      </c>
      <c r="I105" s="10">
        <v>5581</v>
      </c>
      <c r="J105" s="3" t="s">
        <v>412</v>
      </c>
      <c r="K105" s="12">
        <v>3200</v>
      </c>
      <c r="L105" s="13">
        <v>2096.09</v>
      </c>
      <c r="M105" s="12">
        <v>3200</v>
      </c>
      <c r="N105" s="12">
        <v>3200</v>
      </c>
    </row>
    <row r="106" spans="2:22" ht="13.2" customHeight="1">
      <c r="B106" s="10" t="s">
        <v>435</v>
      </c>
      <c r="C106" s="10">
        <v>1001</v>
      </c>
      <c r="D106" s="10">
        <v>401</v>
      </c>
      <c r="E106" s="10">
        <v>51</v>
      </c>
      <c r="F106" s="10">
        <v>11</v>
      </c>
      <c r="G106" s="10">
        <v>0</v>
      </c>
      <c r="H106" s="10">
        <v>2320</v>
      </c>
      <c r="I106" s="10">
        <v>5611</v>
      </c>
      <c r="J106" s="3" t="s">
        <v>436</v>
      </c>
      <c r="K106" s="12">
        <v>4000</v>
      </c>
      <c r="L106" s="33">
        <v>6893.59</v>
      </c>
      <c r="M106" s="12">
        <v>6000</v>
      </c>
      <c r="N106" s="12">
        <v>5000</v>
      </c>
    </row>
    <row r="107" spans="2:22" ht="13.2" customHeight="1">
      <c r="B107" s="10" t="s">
        <v>548</v>
      </c>
      <c r="C107" s="10">
        <v>1001</v>
      </c>
      <c r="D107" s="10">
        <v>401</v>
      </c>
      <c r="E107" s="10">
        <v>51</v>
      </c>
      <c r="F107" s="10">
        <v>11</v>
      </c>
      <c r="G107" s="10">
        <v>0</v>
      </c>
      <c r="H107" s="10">
        <v>2320</v>
      </c>
      <c r="I107" s="10">
        <v>5641</v>
      </c>
      <c r="J107" s="3" t="s">
        <v>533</v>
      </c>
      <c r="K107" s="12">
        <v>6500</v>
      </c>
      <c r="L107" s="13">
        <v>410.1</v>
      </c>
      <c r="M107" s="12">
        <v>0</v>
      </c>
      <c r="N107" s="12">
        <v>500</v>
      </c>
    </row>
    <row r="108" spans="2:22" ht="13.2" customHeight="1">
      <c r="B108" s="10" t="s">
        <v>457</v>
      </c>
      <c r="C108" s="10">
        <v>1001</v>
      </c>
      <c r="D108" s="10">
        <v>401</v>
      </c>
      <c r="E108" s="10">
        <v>51</v>
      </c>
      <c r="F108" s="10">
        <v>11</v>
      </c>
      <c r="G108" s="10">
        <v>0</v>
      </c>
      <c r="H108" s="10">
        <v>2320</v>
      </c>
      <c r="I108" s="10">
        <v>5811</v>
      </c>
      <c r="J108" s="3" t="s">
        <v>458</v>
      </c>
      <c r="K108" s="12">
        <v>750</v>
      </c>
      <c r="L108" s="13">
        <v>11714.27</v>
      </c>
      <c r="M108" s="12">
        <v>5500</v>
      </c>
      <c r="N108" s="12">
        <v>5500</v>
      </c>
    </row>
    <row r="109" spans="2:22" ht="13.2" customHeight="1">
      <c r="B109" s="16"/>
      <c r="C109" s="16"/>
      <c r="D109" s="16"/>
      <c r="E109" s="16"/>
      <c r="F109" s="16"/>
      <c r="G109" s="16"/>
      <c r="H109" s="16"/>
      <c r="I109" s="16"/>
      <c r="J109" s="44" t="s">
        <v>490</v>
      </c>
      <c r="K109" s="45">
        <v>233319</v>
      </c>
      <c r="L109" s="46">
        <v>267647.74</v>
      </c>
      <c r="M109" s="45">
        <v>262542</v>
      </c>
      <c r="N109" s="45">
        <v>251840</v>
      </c>
      <c r="U109" s="3"/>
      <c r="V109" s="3"/>
    </row>
    <row r="110" spans="2:22" ht="13.2" customHeight="1">
      <c r="B110" s="16"/>
      <c r="C110" s="16"/>
      <c r="D110" s="16"/>
      <c r="E110" s="16"/>
      <c r="F110" s="16"/>
      <c r="G110" s="16"/>
      <c r="H110" s="16"/>
      <c r="I110" s="16"/>
      <c r="J110" s="30"/>
      <c r="K110" s="12"/>
      <c r="L110" s="13"/>
      <c r="M110" s="12"/>
      <c r="N110" s="12"/>
      <c r="U110" s="3"/>
      <c r="V110" s="3"/>
    </row>
    <row r="111" spans="2:22" ht="13.2" customHeight="1">
      <c r="B111" s="23"/>
      <c r="C111" s="23"/>
      <c r="D111" s="23"/>
      <c r="E111" s="23"/>
      <c r="F111" s="23"/>
      <c r="G111" s="23"/>
      <c r="H111" s="23"/>
      <c r="I111" s="23"/>
      <c r="J111" s="43" t="s">
        <v>491</v>
      </c>
      <c r="K111" s="25"/>
      <c r="L111" s="26"/>
      <c r="M111" s="25"/>
      <c r="N111" s="25"/>
      <c r="U111" s="3"/>
      <c r="V111" s="3"/>
    </row>
    <row r="112" spans="2:22" ht="13.2" customHeight="1">
      <c r="B112" s="10" t="s">
        <v>27</v>
      </c>
      <c r="C112" s="10">
        <v>1001</v>
      </c>
      <c r="D112" s="10">
        <v>401</v>
      </c>
      <c r="E112" s="10">
        <v>51</v>
      </c>
      <c r="F112" s="10">
        <v>11</v>
      </c>
      <c r="G112" s="10">
        <v>0</v>
      </c>
      <c r="H112" s="10">
        <v>2510</v>
      </c>
      <c r="I112" s="10">
        <v>5141</v>
      </c>
      <c r="J112" s="3" t="s">
        <v>28</v>
      </c>
      <c r="K112" s="12">
        <v>101475</v>
      </c>
      <c r="L112" s="13">
        <v>103000</v>
      </c>
      <c r="M112" s="12">
        <v>104012</v>
      </c>
      <c r="N112" s="12">
        <v>108742</v>
      </c>
    </row>
    <row r="113" spans="2:14" ht="13.2" customHeight="1">
      <c r="B113" s="10" t="s">
        <v>35</v>
      </c>
      <c r="C113" s="10">
        <v>1001</v>
      </c>
      <c r="D113" s="10">
        <v>401</v>
      </c>
      <c r="E113" s="10">
        <v>51</v>
      </c>
      <c r="F113" s="10">
        <v>11</v>
      </c>
      <c r="G113" s="10">
        <v>0</v>
      </c>
      <c r="H113" s="10">
        <v>2510</v>
      </c>
      <c r="I113" s="10">
        <v>5151</v>
      </c>
      <c r="J113" s="3" t="s">
        <v>36</v>
      </c>
      <c r="K113" s="12">
        <v>0</v>
      </c>
      <c r="L113" s="13">
        <v>63000</v>
      </c>
      <c r="M113" s="12">
        <v>68733</v>
      </c>
      <c r="N113" s="12">
        <v>70905</v>
      </c>
    </row>
    <row r="114" spans="2:14" ht="13.2" customHeight="1">
      <c r="B114" s="10" t="s">
        <v>37</v>
      </c>
      <c r="C114" s="10">
        <v>1001</v>
      </c>
      <c r="D114" s="10">
        <v>401</v>
      </c>
      <c r="E114" s="10">
        <v>51</v>
      </c>
      <c r="F114" s="10">
        <v>11</v>
      </c>
      <c r="G114" s="10">
        <v>0</v>
      </c>
      <c r="H114" s="10">
        <v>2510</v>
      </c>
      <c r="I114" s="10">
        <v>5161</v>
      </c>
      <c r="J114" s="3" t="s">
        <v>38</v>
      </c>
      <c r="K114" s="12">
        <v>219589</v>
      </c>
      <c r="L114" s="13">
        <v>153723.57</v>
      </c>
      <c r="M114" s="12">
        <v>160504</v>
      </c>
      <c r="N114" s="12">
        <v>164922</v>
      </c>
    </row>
    <row r="115" spans="2:14" ht="13.2" customHeight="1">
      <c r="B115" s="10" t="s">
        <v>84</v>
      </c>
      <c r="C115" s="10">
        <v>1001</v>
      </c>
      <c r="D115" s="10">
        <v>401</v>
      </c>
      <c r="E115" s="10">
        <v>51</v>
      </c>
      <c r="F115" s="10">
        <v>11</v>
      </c>
      <c r="G115" s="10">
        <v>0</v>
      </c>
      <c r="H115" s="10">
        <v>2510</v>
      </c>
      <c r="I115" s="10">
        <v>5211</v>
      </c>
      <c r="J115" s="3" t="s">
        <v>85</v>
      </c>
      <c r="K115" s="12">
        <v>61610</v>
      </c>
      <c r="L115" s="13">
        <v>57157.29</v>
      </c>
      <c r="M115" s="12">
        <v>69558</v>
      </c>
      <c r="N115" s="12">
        <v>73906</v>
      </c>
    </row>
    <row r="116" spans="2:14" ht="13.2" customHeight="1">
      <c r="B116" s="10" t="s">
        <v>94</v>
      </c>
      <c r="C116" s="10">
        <v>1001</v>
      </c>
      <c r="D116" s="10">
        <v>401</v>
      </c>
      <c r="E116" s="10">
        <v>51</v>
      </c>
      <c r="F116" s="10">
        <v>11</v>
      </c>
      <c r="G116" s="10">
        <v>0</v>
      </c>
      <c r="H116" s="10">
        <v>2510</v>
      </c>
      <c r="I116" s="10">
        <v>5219</v>
      </c>
      <c r="J116" s="3" t="s">
        <v>95</v>
      </c>
      <c r="K116" s="12">
        <v>22500</v>
      </c>
      <c r="L116" s="13">
        <v>29321.8</v>
      </c>
      <c r="M116" s="12">
        <v>22500</v>
      </c>
      <c r="N116" s="12">
        <v>19800</v>
      </c>
    </row>
    <row r="117" spans="2:14" ht="13.2" customHeight="1">
      <c r="B117" s="10" t="s">
        <v>130</v>
      </c>
      <c r="C117" s="10">
        <v>1001</v>
      </c>
      <c r="D117" s="10">
        <v>401</v>
      </c>
      <c r="E117" s="10">
        <v>51</v>
      </c>
      <c r="F117" s="10">
        <v>11</v>
      </c>
      <c r="G117" s="10">
        <v>0</v>
      </c>
      <c r="H117" s="10">
        <v>2510</v>
      </c>
      <c r="I117" s="10">
        <v>5220</v>
      </c>
      <c r="J117" s="3" t="s">
        <v>131</v>
      </c>
      <c r="K117" s="12">
        <v>24700</v>
      </c>
      <c r="L117" s="13">
        <v>23371.32</v>
      </c>
      <c r="M117" s="12">
        <v>25493</v>
      </c>
      <c r="N117" s="12">
        <v>26360</v>
      </c>
    </row>
    <row r="118" spans="2:14" ht="13.2" customHeight="1">
      <c r="B118" s="10" t="s">
        <v>158</v>
      </c>
      <c r="C118" s="10">
        <v>1001</v>
      </c>
      <c r="D118" s="10">
        <v>401</v>
      </c>
      <c r="E118" s="10">
        <v>51</v>
      </c>
      <c r="F118" s="10">
        <v>11</v>
      </c>
      <c r="G118" s="10">
        <v>0</v>
      </c>
      <c r="H118" s="10">
        <v>2510</v>
      </c>
      <c r="I118" s="10">
        <v>5234</v>
      </c>
      <c r="J118" s="3" t="s">
        <v>159</v>
      </c>
      <c r="K118" s="12">
        <v>19572</v>
      </c>
      <c r="L118" s="13">
        <v>14604.9</v>
      </c>
      <c r="M118" s="12">
        <v>19572</v>
      </c>
      <c r="N118" s="12">
        <v>16988</v>
      </c>
    </row>
    <row r="119" spans="2:14" ht="13.2" customHeight="1">
      <c r="B119" s="10" t="s">
        <v>192</v>
      </c>
      <c r="C119" s="10">
        <v>1001</v>
      </c>
      <c r="D119" s="10">
        <v>401</v>
      </c>
      <c r="E119" s="10">
        <v>51</v>
      </c>
      <c r="F119" s="10">
        <v>11</v>
      </c>
      <c r="G119" s="10">
        <v>0</v>
      </c>
      <c r="H119" s="10">
        <v>2510</v>
      </c>
      <c r="I119" s="10">
        <v>5251</v>
      </c>
      <c r="J119" s="3" t="s">
        <v>193</v>
      </c>
      <c r="K119" s="12">
        <v>3500</v>
      </c>
      <c r="L119" s="13">
        <v>1001.79</v>
      </c>
      <c r="M119" s="12">
        <v>3500</v>
      </c>
      <c r="N119" s="12">
        <v>0</v>
      </c>
    </row>
    <row r="120" spans="2:14" ht="13.2" customHeight="1">
      <c r="B120" s="10" t="s">
        <v>208</v>
      </c>
      <c r="C120" s="10">
        <v>1001</v>
      </c>
      <c r="D120" s="10">
        <v>401</v>
      </c>
      <c r="E120" s="10">
        <v>51</v>
      </c>
      <c r="F120" s="10">
        <v>11</v>
      </c>
      <c r="G120" s="10">
        <v>0</v>
      </c>
      <c r="H120" s="10">
        <v>2510</v>
      </c>
      <c r="I120" s="10">
        <v>5261</v>
      </c>
      <c r="J120" s="3" t="s">
        <v>209</v>
      </c>
      <c r="K120" s="12">
        <v>550</v>
      </c>
      <c r="L120" s="13">
        <v>425.61</v>
      </c>
      <c r="M120" s="12">
        <v>550</v>
      </c>
      <c r="N120" s="12">
        <v>276</v>
      </c>
    </row>
    <row r="121" spans="2:14" ht="13.2" customHeight="1">
      <c r="B121" s="10" t="s">
        <v>252</v>
      </c>
      <c r="C121" s="10">
        <v>1001</v>
      </c>
      <c r="D121" s="10">
        <v>401</v>
      </c>
      <c r="E121" s="10">
        <v>51</v>
      </c>
      <c r="F121" s="10">
        <v>11</v>
      </c>
      <c r="G121" s="10">
        <v>0</v>
      </c>
      <c r="H121" s="10">
        <v>2510</v>
      </c>
      <c r="I121" s="10">
        <v>5271</v>
      </c>
      <c r="J121" s="3" t="s">
        <v>253</v>
      </c>
      <c r="K121" s="12">
        <v>1988</v>
      </c>
      <c r="L121" s="13">
        <v>2014.57</v>
      </c>
      <c r="M121" s="12">
        <v>1988</v>
      </c>
      <c r="N121" s="12">
        <v>2446</v>
      </c>
    </row>
    <row r="122" spans="2:14" ht="13.2" customHeight="1">
      <c r="B122" s="10" t="s">
        <v>268</v>
      </c>
      <c r="C122" s="10">
        <v>1001</v>
      </c>
      <c r="D122" s="10">
        <v>401</v>
      </c>
      <c r="E122" s="10">
        <v>51</v>
      </c>
      <c r="F122" s="10">
        <v>11</v>
      </c>
      <c r="G122" s="10">
        <v>0</v>
      </c>
      <c r="H122" s="10">
        <v>2510</v>
      </c>
      <c r="I122" s="10">
        <v>5281</v>
      </c>
      <c r="J122" s="3" t="s">
        <v>269</v>
      </c>
      <c r="K122" s="12">
        <v>2835</v>
      </c>
      <c r="L122" s="13">
        <v>3212.4</v>
      </c>
      <c r="M122" s="12">
        <v>2835</v>
      </c>
      <c r="N122" s="12">
        <v>3251</v>
      </c>
    </row>
    <row r="123" spans="2:14" ht="13.2" customHeight="1">
      <c r="B123" s="10" t="s">
        <v>294</v>
      </c>
      <c r="C123" s="10">
        <v>1001</v>
      </c>
      <c r="D123" s="10">
        <v>401</v>
      </c>
      <c r="E123" s="10">
        <v>51</v>
      </c>
      <c r="F123" s="10">
        <v>11</v>
      </c>
      <c r="G123" s="10">
        <v>0</v>
      </c>
      <c r="H123" s="10">
        <v>2510</v>
      </c>
      <c r="I123" s="10">
        <v>5292</v>
      </c>
      <c r="J123" s="3" t="s">
        <v>295</v>
      </c>
      <c r="K123" s="12">
        <v>717</v>
      </c>
      <c r="L123" s="13">
        <v>836.84</v>
      </c>
      <c r="M123" s="12">
        <v>717</v>
      </c>
      <c r="N123" s="12">
        <v>949</v>
      </c>
    </row>
    <row r="124" spans="2:14" ht="13.2" customHeight="1">
      <c r="B124" s="10" t="s">
        <v>321</v>
      </c>
      <c r="C124" s="10">
        <v>1001</v>
      </c>
      <c r="D124" s="10">
        <v>401</v>
      </c>
      <c r="E124" s="10">
        <v>51</v>
      </c>
      <c r="F124" s="10">
        <v>11</v>
      </c>
      <c r="G124" s="10">
        <v>0</v>
      </c>
      <c r="H124" s="10">
        <v>2510</v>
      </c>
      <c r="I124" s="10">
        <v>5294</v>
      </c>
      <c r="J124" s="3" t="s">
        <v>322</v>
      </c>
      <c r="K124" s="12">
        <v>668</v>
      </c>
      <c r="L124" s="13">
        <v>601.08000000000004</v>
      </c>
      <c r="M124" s="12">
        <v>668</v>
      </c>
      <c r="N124" s="12">
        <v>702</v>
      </c>
    </row>
    <row r="125" spans="2:14" ht="13.2" customHeight="1">
      <c r="B125" s="10" t="s">
        <v>353</v>
      </c>
      <c r="C125" s="10">
        <v>1001</v>
      </c>
      <c r="D125" s="10">
        <v>401</v>
      </c>
      <c r="E125" s="10">
        <v>51</v>
      </c>
      <c r="F125" s="10">
        <v>11</v>
      </c>
      <c r="G125" s="10">
        <v>0</v>
      </c>
      <c r="H125" s="10">
        <v>2510</v>
      </c>
      <c r="I125" s="10">
        <v>5431</v>
      </c>
      <c r="J125" s="3" t="s">
        <v>354</v>
      </c>
      <c r="K125" s="12">
        <v>500</v>
      </c>
      <c r="L125" s="13">
        <v>289</v>
      </c>
      <c r="M125" s="12">
        <v>500</v>
      </c>
      <c r="N125" s="12">
        <v>0</v>
      </c>
    </row>
    <row r="126" spans="2:14" ht="13.2" customHeight="1">
      <c r="B126" s="10" t="s">
        <v>361</v>
      </c>
      <c r="C126" s="10">
        <v>1001</v>
      </c>
      <c r="D126" s="10">
        <v>401</v>
      </c>
      <c r="E126" s="10">
        <v>51</v>
      </c>
      <c r="F126" s="10">
        <v>11</v>
      </c>
      <c r="G126" s="10">
        <v>0</v>
      </c>
      <c r="H126" s="10">
        <v>2510</v>
      </c>
      <c r="I126" s="10">
        <v>5442</v>
      </c>
      <c r="J126" s="3" t="s">
        <v>362</v>
      </c>
      <c r="K126" s="12">
        <v>2000</v>
      </c>
      <c r="L126" s="13">
        <v>29533.98</v>
      </c>
      <c r="M126" s="12">
        <v>5800</v>
      </c>
      <c r="N126" s="12">
        <v>32000</v>
      </c>
    </row>
    <row r="127" spans="2:14" ht="13.2" customHeight="1">
      <c r="B127" s="10" t="s">
        <v>367</v>
      </c>
      <c r="C127" s="10">
        <v>1001</v>
      </c>
      <c r="D127" s="10">
        <v>401</v>
      </c>
      <c r="E127" s="10">
        <v>51</v>
      </c>
      <c r="F127" s="10">
        <v>11</v>
      </c>
      <c r="G127" s="10">
        <v>0</v>
      </c>
      <c r="H127" s="10">
        <v>2510</v>
      </c>
      <c r="I127" s="10">
        <v>5531</v>
      </c>
      <c r="J127" s="3" t="s">
        <v>368</v>
      </c>
      <c r="K127" s="12">
        <v>2300</v>
      </c>
      <c r="L127" s="13">
        <v>2177.91</v>
      </c>
      <c r="M127" s="12">
        <v>2300</v>
      </c>
      <c r="N127" s="12">
        <v>2300</v>
      </c>
    </row>
    <row r="128" spans="2:14" ht="13.2" customHeight="1">
      <c r="B128" s="10" t="s">
        <v>379</v>
      </c>
      <c r="C128" s="10">
        <v>1001</v>
      </c>
      <c r="D128" s="10">
        <v>401</v>
      </c>
      <c r="E128" s="10">
        <v>51</v>
      </c>
      <c r="F128" s="10">
        <v>11</v>
      </c>
      <c r="G128" s="10">
        <v>0</v>
      </c>
      <c r="H128" s="10">
        <v>2510</v>
      </c>
      <c r="I128" s="10">
        <v>5533</v>
      </c>
      <c r="J128" s="3" t="s">
        <v>380</v>
      </c>
      <c r="K128" s="12">
        <v>5500</v>
      </c>
      <c r="L128" s="13">
        <v>3110.53</v>
      </c>
      <c r="M128" s="12">
        <v>7400</v>
      </c>
      <c r="N128" s="12">
        <v>3500</v>
      </c>
    </row>
    <row r="129" spans="2:22" ht="13.2" customHeight="1">
      <c r="B129" s="10" t="s">
        <v>387</v>
      </c>
      <c r="C129" s="10">
        <v>1001</v>
      </c>
      <c r="D129" s="10">
        <v>401</v>
      </c>
      <c r="E129" s="10">
        <v>51</v>
      </c>
      <c r="F129" s="10">
        <v>11</v>
      </c>
      <c r="G129" s="10">
        <v>0</v>
      </c>
      <c r="H129" s="10">
        <v>2510</v>
      </c>
      <c r="I129" s="10">
        <v>5551</v>
      </c>
      <c r="J129" s="3" t="s">
        <v>388</v>
      </c>
      <c r="K129" s="12">
        <v>2000</v>
      </c>
      <c r="L129" s="13">
        <v>820.85</v>
      </c>
      <c r="M129" s="12">
        <v>2500</v>
      </c>
      <c r="N129" s="12">
        <v>1000</v>
      </c>
    </row>
    <row r="130" spans="2:22" ht="13.2" customHeight="1">
      <c r="B130" s="10" t="s">
        <v>409</v>
      </c>
      <c r="C130" s="10">
        <v>1001</v>
      </c>
      <c r="D130" s="10">
        <v>401</v>
      </c>
      <c r="E130" s="10">
        <v>51</v>
      </c>
      <c r="F130" s="10">
        <v>11</v>
      </c>
      <c r="G130" s="10">
        <v>0</v>
      </c>
      <c r="H130" s="10">
        <v>2510</v>
      </c>
      <c r="I130" s="10">
        <v>5581</v>
      </c>
      <c r="J130" s="3" t="s">
        <v>410</v>
      </c>
      <c r="K130" s="12">
        <v>1500</v>
      </c>
      <c r="L130" s="13">
        <v>118.75</v>
      </c>
      <c r="M130" s="12">
        <v>1500</v>
      </c>
      <c r="N130" s="12">
        <v>1000</v>
      </c>
    </row>
    <row r="131" spans="2:22" ht="13.2" customHeight="1">
      <c r="B131" s="10" t="s">
        <v>437</v>
      </c>
      <c r="C131" s="10">
        <v>1001</v>
      </c>
      <c r="D131" s="10">
        <v>401</v>
      </c>
      <c r="E131" s="10">
        <v>51</v>
      </c>
      <c r="F131" s="10">
        <v>11</v>
      </c>
      <c r="G131" s="10">
        <v>0</v>
      </c>
      <c r="H131" s="10">
        <v>2510</v>
      </c>
      <c r="I131" s="10">
        <v>5611</v>
      </c>
      <c r="J131" s="3" t="s">
        <v>438</v>
      </c>
      <c r="K131" s="12">
        <v>4500</v>
      </c>
      <c r="L131" s="13">
        <v>5536.03</v>
      </c>
      <c r="M131" s="12">
        <v>5500</v>
      </c>
      <c r="N131" s="12">
        <v>5500</v>
      </c>
    </row>
    <row r="132" spans="2:22" ht="13.2" customHeight="1">
      <c r="C132" s="10">
        <v>1001</v>
      </c>
      <c r="D132" s="10">
        <v>401</v>
      </c>
      <c r="E132" s="10">
        <v>51</v>
      </c>
      <c r="F132" s="10">
        <v>11</v>
      </c>
      <c r="G132" s="10">
        <v>0</v>
      </c>
      <c r="H132" s="10">
        <v>2510</v>
      </c>
      <c r="I132" s="10">
        <v>5611</v>
      </c>
      <c r="J132" s="3" t="s">
        <v>534</v>
      </c>
      <c r="K132" s="12">
        <v>0</v>
      </c>
      <c r="L132" s="13">
        <v>1275.3399999999999</v>
      </c>
      <c r="M132" s="12">
        <v>0</v>
      </c>
      <c r="N132" s="12">
        <v>1500</v>
      </c>
    </row>
    <row r="133" spans="2:22" ht="13.2" customHeight="1">
      <c r="B133" s="10" t="s">
        <v>451</v>
      </c>
      <c r="C133" s="10">
        <v>1001</v>
      </c>
      <c r="D133" s="10">
        <v>401</v>
      </c>
      <c r="E133" s="10">
        <v>51</v>
      </c>
      <c r="F133" s="10">
        <v>11</v>
      </c>
      <c r="G133" s="10">
        <v>0</v>
      </c>
      <c r="H133" s="10">
        <v>2510</v>
      </c>
      <c r="I133" s="10">
        <v>5739</v>
      </c>
      <c r="J133" s="3" t="s">
        <v>452</v>
      </c>
      <c r="K133" s="12">
        <v>1000</v>
      </c>
      <c r="L133" s="13">
        <v>405.08</v>
      </c>
      <c r="M133" s="12">
        <v>1000</v>
      </c>
      <c r="N133" s="12">
        <v>500</v>
      </c>
    </row>
    <row r="134" spans="2:22" ht="13.2" customHeight="1">
      <c r="B134" s="10" t="s">
        <v>453</v>
      </c>
      <c r="C134" s="10">
        <v>1001</v>
      </c>
      <c r="D134" s="10">
        <v>401</v>
      </c>
      <c r="E134" s="10">
        <v>51</v>
      </c>
      <c r="F134" s="10">
        <v>11</v>
      </c>
      <c r="G134" s="10">
        <v>0</v>
      </c>
      <c r="H134" s="10">
        <v>2510</v>
      </c>
      <c r="I134" s="10">
        <v>5811</v>
      </c>
      <c r="J134" s="3" t="s">
        <v>454</v>
      </c>
      <c r="K134" s="12">
        <v>300</v>
      </c>
      <c r="L134" s="13">
        <v>760</v>
      </c>
      <c r="M134" s="12">
        <v>300</v>
      </c>
      <c r="N134" s="12">
        <v>1150</v>
      </c>
    </row>
    <row r="135" spans="2:22" ht="13.2" customHeight="1">
      <c r="B135" s="16"/>
      <c r="C135" s="16"/>
      <c r="D135" s="16"/>
      <c r="E135" s="16"/>
      <c r="F135" s="16"/>
      <c r="G135" s="16"/>
      <c r="H135" s="16"/>
      <c r="I135" s="16"/>
      <c r="J135" s="44" t="s">
        <v>492</v>
      </c>
      <c r="K135" s="45">
        <v>479304</v>
      </c>
      <c r="L135" s="46">
        <v>496298.64000000007</v>
      </c>
      <c r="M135" s="45">
        <v>507430</v>
      </c>
      <c r="N135" s="45">
        <v>537697</v>
      </c>
      <c r="U135" s="3"/>
      <c r="V135" s="3"/>
    </row>
    <row r="136" spans="2:22" ht="13.2" customHeight="1">
      <c r="B136" s="16"/>
      <c r="C136" s="16"/>
      <c r="D136" s="16"/>
      <c r="E136" s="16"/>
      <c r="F136" s="16"/>
      <c r="G136" s="16"/>
      <c r="H136" s="16"/>
      <c r="I136" s="16"/>
      <c r="J136" s="30"/>
      <c r="K136" s="12"/>
      <c r="L136" s="13"/>
      <c r="M136" s="12"/>
      <c r="N136" s="12"/>
      <c r="U136" s="3"/>
      <c r="V136" s="3"/>
    </row>
    <row r="137" spans="2:22" ht="13.2" customHeight="1">
      <c r="B137" s="23"/>
      <c r="C137" s="23"/>
      <c r="D137" s="23"/>
      <c r="E137" s="23"/>
      <c r="F137" s="23"/>
      <c r="G137" s="23"/>
      <c r="H137" s="23"/>
      <c r="I137" s="23"/>
      <c r="J137" s="24" t="s">
        <v>493</v>
      </c>
      <c r="K137" s="25"/>
      <c r="L137" s="26"/>
      <c r="M137" s="25"/>
      <c r="N137" s="25"/>
      <c r="U137" s="3"/>
      <c r="V137" s="3"/>
    </row>
    <row r="138" spans="2:22" ht="13.2" customHeight="1">
      <c r="B138" s="10" t="s">
        <v>349</v>
      </c>
      <c r="C138" s="10">
        <v>1001</v>
      </c>
      <c r="D138" s="10">
        <v>401</v>
      </c>
      <c r="E138" s="10">
        <v>51</v>
      </c>
      <c r="F138" s="10">
        <v>11</v>
      </c>
      <c r="G138" s="10">
        <v>0</v>
      </c>
      <c r="H138" s="10">
        <v>2610</v>
      </c>
      <c r="I138" s="10">
        <v>5421</v>
      </c>
      <c r="J138" s="3" t="s">
        <v>350</v>
      </c>
      <c r="K138" s="12">
        <v>8482</v>
      </c>
      <c r="L138" s="13">
        <v>5278.85</v>
      </c>
      <c r="M138" s="12">
        <v>8584</v>
      </c>
      <c r="N138" s="12">
        <v>5700</v>
      </c>
    </row>
    <row r="139" spans="2:22" ht="13.2" customHeight="1">
      <c r="B139" s="10" t="s">
        <v>351</v>
      </c>
      <c r="C139" s="10">
        <v>1001</v>
      </c>
      <c r="D139" s="10">
        <v>401</v>
      </c>
      <c r="E139" s="10">
        <v>51</v>
      </c>
      <c r="F139" s="10">
        <v>11</v>
      </c>
      <c r="G139" s="10">
        <v>0</v>
      </c>
      <c r="H139" s="10">
        <v>2610</v>
      </c>
      <c r="I139" s="10">
        <v>5431</v>
      </c>
      <c r="J139" s="3" t="s">
        <v>352</v>
      </c>
      <c r="K139" s="12">
        <v>1500</v>
      </c>
      <c r="L139" s="13">
        <v>0</v>
      </c>
      <c r="M139" s="12">
        <v>1500</v>
      </c>
      <c r="N139" s="12">
        <v>0</v>
      </c>
    </row>
    <row r="140" spans="2:22" ht="13.2" customHeight="1">
      <c r="B140" s="10" t="s">
        <v>359</v>
      </c>
      <c r="C140" s="10">
        <v>1001</v>
      </c>
      <c r="D140" s="10">
        <v>401</v>
      </c>
      <c r="E140" s="10">
        <v>51</v>
      </c>
      <c r="F140" s="10">
        <v>11</v>
      </c>
      <c r="G140" s="10">
        <v>0</v>
      </c>
      <c r="H140" s="10">
        <v>2610</v>
      </c>
      <c r="I140" s="10">
        <v>5441</v>
      </c>
      <c r="J140" s="3" t="s">
        <v>360</v>
      </c>
      <c r="K140" s="12">
        <v>38580</v>
      </c>
      <c r="L140" s="13">
        <v>38580</v>
      </c>
      <c r="M140" s="12">
        <v>39352</v>
      </c>
      <c r="N140" s="12">
        <v>29369</v>
      </c>
    </row>
    <row r="141" spans="2:22" ht="13.2" customHeight="1">
      <c r="B141" s="10" t="s">
        <v>365</v>
      </c>
      <c r="C141" s="10">
        <v>1001</v>
      </c>
      <c r="D141" s="10">
        <v>401</v>
      </c>
      <c r="E141" s="10">
        <v>51</v>
      </c>
      <c r="F141" s="10">
        <v>11</v>
      </c>
      <c r="G141" s="10">
        <v>0</v>
      </c>
      <c r="H141" s="10">
        <v>2610</v>
      </c>
      <c r="I141" s="10">
        <v>5521</v>
      </c>
      <c r="J141" s="3" t="s">
        <v>366</v>
      </c>
      <c r="K141" s="12">
        <v>7400</v>
      </c>
      <c r="L141" s="13">
        <v>7445.6</v>
      </c>
      <c r="M141" s="12">
        <v>7446</v>
      </c>
      <c r="N141" s="12">
        <v>7898</v>
      </c>
    </row>
    <row r="142" spans="2:22" ht="13.2" customHeight="1">
      <c r="B142" s="10" t="s">
        <v>439</v>
      </c>
      <c r="C142" s="10">
        <v>1001</v>
      </c>
      <c r="D142" s="10">
        <v>401</v>
      </c>
      <c r="E142" s="10">
        <v>51</v>
      </c>
      <c r="F142" s="10">
        <v>11</v>
      </c>
      <c r="G142" s="10">
        <v>0</v>
      </c>
      <c r="H142" s="10">
        <v>2610</v>
      </c>
      <c r="I142" s="10">
        <v>5611</v>
      </c>
      <c r="J142" s="3" t="s">
        <v>535</v>
      </c>
      <c r="K142" s="12">
        <v>200</v>
      </c>
      <c r="L142" s="13">
        <v>55.89</v>
      </c>
      <c r="M142" s="12">
        <v>0</v>
      </c>
      <c r="N142" s="12">
        <v>200</v>
      </c>
    </row>
    <row r="143" spans="2:22" ht="13.2" customHeight="1">
      <c r="B143" s="10" t="s">
        <v>439</v>
      </c>
      <c r="C143" s="10">
        <v>1001</v>
      </c>
      <c r="D143" s="10">
        <v>401</v>
      </c>
      <c r="E143" s="10">
        <v>51</v>
      </c>
      <c r="F143" s="10">
        <v>11</v>
      </c>
      <c r="G143" s="10">
        <v>0</v>
      </c>
      <c r="H143" s="10">
        <v>2610</v>
      </c>
      <c r="I143" s="10">
        <v>5622</v>
      </c>
      <c r="J143" s="3" t="s">
        <v>440</v>
      </c>
      <c r="K143" s="12">
        <v>6480</v>
      </c>
      <c r="L143" s="13">
        <v>6202.57</v>
      </c>
      <c r="M143" s="12">
        <v>7651</v>
      </c>
      <c r="N143" s="12">
        <v>6429</v>
      </c>
    </row>
    <row r="144" spans="2:22" ht="13.2" customHeight="1">
      <c r="B144" s="10" t="s">
        <v>439</v>
      </c>
      <c r="C144" s="10">
        <v>1001</v>
      </c>
      <c r="D144" s="10">
        <v>401</v>
      </c>
      <c r="E144" s="10">
        <v>51</v>
      </c>
      <c r="F144" s="10">
        <v>11</v>
      </c>
      <c r="G144" s="10">
        <v>0</v>
      </c>
      <c r="H144" s="10">
        <v>2610</v>
      </c>
      <c r="I144" s="10">
        <v>5810</v>
      </c>
      <c r="J144" s="3" t="s">
        <v>550</v>
      </c>
      <c r="K144" s="12">
        <v>0</v>
      </c>
      <c r="L144" s="13">
        <v>1740</v>
      </c>
      <c r="M144" s="12">
        <v>0</v>
      </c>
      <c r="N144" s="12">
        <v>1800</v>
      </c>
    </row>
    <row r="145" spans="2:22" ht="13.2" customHeight="1">
      <c r="B145" s="16"/>
      <c r="C145" s="16"/>
      <c r="D145" s="16"/>
      <c r="E145" s="16"/>
      <c r="F145" s="16"/>
      <c r="G145" s="16"/>
      <c r="H145" s="16"/>
      <c r="I145" s="16"/>
      <c r="J145" s="44" t="s">
        <v>494</v>
      </c>
      <c r="K145" s="45">
        <v>62642</v>
      </c>
      <c r="L145" s="46">
        <v>59302.909999999996</v>
      </c>
      <c r="M145" s="45">
        <v>64533</v>
      </c>
      <c r="N145" s="45">
        <v>51396</v>
      </c>
      <c r="U145" s="3"/>
      <c r="V145" s="3"/>
    </row>
    <row r="146" spans="2:22" ht="13.2" customHeight="1">
      <c r="B146" s="16"/>
      <c r="C146" s="16"/>
      <c r="D146" s="16"/>
      <c r="E146" s="16"/>
      <c r="F146" s="16"/>
      <c r="G146" s="16"/>
      <c r="H146" s="16"/>
      <c r="I146" s="16"/>
      <c r="J146" s="30"/>
      <c r="K146" s="12"/>
      <c r="L146" s="13"/>
      <c r="M146" s="12"/>
      <c r="N146" s="12"/>
      <c r="U146" s="3"/>
      <c r="V146" s="3"/>
    </row>
    <row r="147" spans="2:22" ht="13.2" customHeight="1">
      <c r="B147" s="23"/>
      <c r="C147" s="23"/>
      <c r="D147" s="23"/>
      <c r="E147" s="23"/>
      <c r="F147" s="23"/>
      <c r="G147" s="23"/>
      <c r="H147" s="23"/>
      <c r="I147" s="23"/>
      <c r="J147" s="43" t="s">
        <v>591</v>
      </c>
      <c r="K147" s="25"/>
      <c r="L147" s="26"/>
      <c r="M147" s="25"/>
      <c r="N147" s="25"/>
      <c r="U147" s="3"/>
      <c r="V147" s="3"/>
    </row>
    <row r="148" spans="2:22" ht="13.2" customHeight="1">
      <c r="B148" s="10" t="s">
        <v>537</v>
      </c>
      <c r="C148" s="10">
        <v>1001</v>
      </c>
      <c r="D148" s="10">
        <v>401</v>
      </c>
      <c r="E148" s="10">
        <v>51</v>
      </c>
      <c r="F148" s="10">
        <v>11</v>
      </c>
      <c r="G148" s="10">
        <v>0</v>
      </c>
      <c r="H148" s="10">
        <v>2711</v>
      </c>
      <c r="I148" s="10">
        <v>5191</v>
      </c>
      <c r="J148" s="3" t="s">
        <v>538</v>
      </c>
      <c r="K148" s="12">
        <v>0</v>
      </c>
      <c r="L148" s="13">
        <v>0</v>
      </c>
      <c r="M148" s="12">
        <v>0</v>
      </c>
      <c r="N148" s="12">
        <v>714342</v>
      </c>
    </row>
    <row r="149" spans="2:22" ht="13.2" customHeight="1">
      <c r="B149" s="16"/>
      <c r="C149" s="16"/>
      <c r="D149" s="16"/>
      <c r="E149" s="16"/>
      <c r="F149" s="16"/>
      <c r="G149" s="16"/>
      <c r="H149" s="16"/>
      <c r="I149" s="16"/>
      <c r="J149" s="44" t="s">
        <v>549</v>
      </c>
      <c r="K149" s="45">
        <v>0</v>
      </c>
      <c r="L149" s="46">
        <v>0</v>
      </c>
      <c r="M149" s="45">
        <v>0</v>
      </c>
      <c r="N149" s="45">
        <v>714342</v>
      </c>
      <c r="U149" s="3"/>
      <c r="V149" s="3"/>
    </row>
    <row r="150" spans="2:22" ht="13.2" customHeight="1">
      <c r="B150" s="16"/>
      <c r="C150" s="16"/>
      <c r="D150" s="16"/>
      <c r="E150" s="16"/>
      <c r="F150" s="16"/>
      <c r="G150" s="16"/>
      <c r="H150" s="16"/>
      <c r="I150" s="16"/>
      <c r="J150" s="30"/>
      <c r="K150" s="12"/>
      <c r="L150" s="13"/>
      <c r="M150" s="12"/>
      <c r="N150" s="12"/>
      <c r="U150" s="3"/>
      <c r="V150" s="3"/>
    </row>
    <row r="151" spans="2:22" ht="13.2" customHeight="1">
      <c r="B151" s="23"/>
      <c r="C151" s="23"/>
      <c r="D151" s="23"/>
      <c r="E151" s="23"/>
      <c r="F151" s="23"/>
      <c r="G151" s="23"/>
      <c r="H151" s="23"/>
      <c r="I151" s="23"/>
      <c r="J151" s="43" t="s">
        <v>536</v>
      </c>
      <c r="K151" s="25"/>
      <c r="L151" s="26"/>
      <c r="M151" s="25"/>
      <c r="N151" s="25"/>
      <c r="U151" s="3"/>
      <c r="V151" s="3"/>
    </row>
    <row r="152" spans="2:22" ht="13.2" customHeight="1">
      <c r="B152" s="10" t="s">
        <v>537</v>
      </c>
      <c r="C152" s="10">
        <v>1001</v>
      </c>
      <c r="D152" s="10">
        <v>401</v>
      </c>
      <c r="E152" s="10">
        <v>51</v>
      </c>
      <c r="F152" s="10">
        <v>11</v>
      </c>
      <c r="G152" s="10">
        <v>0</v>
      </c>
      <c r="H152" s="10">
        <v>5390</v>
      </c>
      <c r="I152" s="10">
        <v>5919</v>
      </c>
      <c r="J152" s="3" t="s">
        <v>538</v>
      </c>
      <c r="K152" s="12">
        <v>0</v>
      </c>
      <c r="L152" s="13">
        <v>362607.13</v>
      </c>
      <c r="M152" s="12">
        <v>0</v>
      </c>
      <c r="N152" s="12">
        <v>0</v>
      </c>
    </row>
    <row r="153" spans="2:22" ht="13.2" customHeight="1">
      <c r="B153" s="10" t="s">
        <v>537</v>
      </c>
      <c r="C153" s="10">
        <v>1001</v>
      </c>
      <c r="D153" s="10">
        <v>401</v>
      </c>
      <c r="E153" s="10">
        <v>51</v>
      </c>
      <c r="F153" s="10">
        <v>15</v>
      </c>
      <c r="G153" s="10">
        <v>0</v>
      </c>
      <c r="H153" s="10">
        <v>5390</v>
      </c>
      <c r="I153" s="10">
        <v>5919</v>
      </c>
      <c r="J153" s="3" t="s">
        <v>538</v>
      </c>
      <c r="K153" s="12">
        <v>0</v>
      </c>
      <c r="L153" s="13">
        <v>26151.74</v>
      </c>
      <c r="M153" s="12">
        <v>0</v>
      </c>
      <c r="N153" s="12">
        <v>0</v>
      </c>
    </row>
    <row r="154" spans="2:22" ht="13.2" customHeight="1">
      <c r="B154" s="16"/>
      <c r="C154" s="16"/>
      <c r="D154" s="16"/>
      <c r="E154" s="16"/>
      <c r="F154" s="16"/>
      <c r="G154" s="16"/>
      <c r="H154" s="16"/>
      <c r="I154" s="16"/>
      <c r="J154" s="44" t="s">
        <v>539</v>
      </c>
      <c r="K154" s="45">
        <v>0</v>
      </c>
      <c r="L154" s="46">
        <v>388758.87</v>
      </c>
      <c r="M154" s="45">
        <v>0</v>
      </c>
      <c r="N154" s="45">
        <v>0</v>
      </c>
      <c r="U154" s="3"/>
      <c r="V154" s="3"/>
    </row>
    <row r="155" spans="2:22" ht="13.2" customHeight="1" thickBot="1">
      <c r="B155" s="16"/>
      <c r="C155" s="16"/>
      <c r="D155" s="16"/>
      <c r="E155" s="16"/>
      <c r="F155" s="16"/>
      <c r="G155" s="16"/>
      <c r="H155" s="16"/>
      <c r="I155" s="16"/>
      <c r="J155" s="30"/>
      <c r="K155" s="12"/>
      <c r="L155" s="13"/>
      <c r="M155" s="12"/>
      <c r="N155" s="12"/>
      <c r="U155" s="3"/>
      <c r="V155" s="3"/>
    </row>
    <row r="156" spans="2:22" ht="13.2" customHeight="1" thickTop="1" thickBot="1">
      <c r="B156" s="16"/>
      <c r="C156" s="16"/>
      <c r="D156" s="16"/>
      <c r="E156" s="16"/>
      <c r="F156" s="16"/>
      <c r="G156" s="16"/>
      <c r="H156" s="16"/>
      <c r="I156" s="16"/>
      <c r="J156" s="50" t="s">
        <v>530</v>
      </c>
      <c r="K156" s="51">
        <v>1646906</v>
      </c>
      <c r="L156" s="52">
        <v>2100970.3199999998</v>
      </c>
      <c r="M156" s="51">
        <v>1725970</v>
      </c>
      <c r="N156" s="51">
        <v>2525901.4699999997</v>
      </c>
      <c r="U156" s="3"/>
      <c r="V156" s="3"/>
    </row>
    <row r="157" spans="2:22" ht="13.2" customHeight="1" thickTop="1">
      <c r="B157" s="16"/>
      <c r="C157" s="16"/>
      <c r="D157" s="16"/>
      <c r="E157" s="16"/>
      <c r="F157" s="16"/>
      <c r="G157" s="16"/>
      <c r="H157" s="16"/>
      <c r="I157" s="16"/>
      <c r="J157" s="30"/>
      <c r="K157" s="12"/>
      <c r="L157" s="13"/>
      <c r="M157" s="12"/>
      <c r="N157" s="12"/>
      <c r="U157" s="3"/>
      <c r="V157" s="3"/>
    </row>
    <row r="158" spans="2:22" ht="13.2" customHeight="1">
      <c r="B158" s="23"/>
      <c r="C158" s="23"/>
      <c r="D158" s="23"/>
      <c r="E158" s="23"/>
      <c r="F158" s="23"/>
      <c r="G158" s="23"/>
      <c r="H158" s="23"/>
      <c r="I158" s="23"/>
      <c r="J158" s="43" t="s">
        <v>495</v>
      </c>
      <c r="K158" s="25"/>
      <c r="L158" s="26"/>
      <c r="M158" s="25"/>
      <c r="N158" s="25"/>
      <c r="U158" s="3"/>
      <c r="V158" s="3"/>
    </row>
    <row r="159" spans="2:22" ht="13.2" customHeight="1">
      <c r="B159" s="23"/>
      <c r="C159" s="23"/>
      <c r="D159" s="23"/>
      <c r="E159" s="23"/>
      <c r="F159" s="23"/>
      <c r="G159" s="23"/>
      <c r="H159" s="23"/>
      <c r="I159" s="23"/>
      <c r="J159" s="43" t="s">
        <v>496</v>
      </c>
      <c r="K159" s="25"/>
      <c r="L159" s="26"/>
      <c r="M159" s="25"/>
      <c r="N159" s="25"/>
      <c r="U159" s="3"/>
      <c r="V159" s="3"/>
    </row>
    <row r="160" spans="2:22" ht="13.2" customHeight="1">
      <c r="B160" s="10" t="s">
        <v>7</v>
      </c>
      <c r="C160" s="10">
        <v>1001</v>
      </c>
      <c r="D160" s="10">
        <v>401</v>
      </c>
      <c r="E160" s="10">
        <v>51</v>
      </c>
      <c r="F160" s="10">
        <v>12</v>
      </c>
      <c r="G160" s="10">
        <v>0</v>
      </c>
      <c r="H160" s="10">
        <v>1201</v>
      </c>
      <c r="I160" s="10">
        <v>5115</v>
      </c>
      <c r="J160" s="3" t="s">
        <v>8</v>
      </c>
      <c r="K160" s="12">
        <v>0</v>
      </c>
      <c r="L160" s="13">
        <v>20386.43</v>
      </c>
      <c r="M160" s="12">
        <v>0</v>
      </c>
      <c r="N160" s="12">
        <v>35000</v>
      </c>
    </row>
    <row r="161" spans="2:22" ht="13.2" customHeight="1">
      <c r="B161" s="10" t="s">
        <v>9</v>
      </c>
      <c r="C161" s="10">
        <v>1001</v>
      </c>
      <c r="D161" s="10">
        <v>401</v>
      </c>
      <c r="E161" s="10">
        <v>51</v>
      </c>
      <c r="F161" s="10">
        <v>12</v>
      </c>
      <c r="G161" s="10">
        <v>0</v>
      </c>
      <c r="H161" s="10">
        <v>1201</v>
      </c>
      <c r="I161" s="10">
        <v>5119</v>
      </c>
      <c r="J161" s="3" t="s">
        <v>10</v>
      </c>
      <c r="K161" s="12">
        <v>0</v>
      </c>
      <c r="L161" s="13">
        <v>1963.44</v>
      </c>
      <c r="M161" s="12">
        <v>0</v>
      </c>
      <c r="N161" s="12">
        <v>3370</v>
      </c>
    </row>
    <row r="162" spans="2:22" ht="13.2" customHeight="1">
      <c r="B162" s="10" t="s">
        <v>21</v>
      </c>
      <c r="C162" s="10">
        <v>1001</v>
      </c>
      <c r="D162" s="10">
        <v>401</v>
      </c>
      <c r="E162" s="10">
        <v>51</v>
      </c>
      <c r="F162" s="10">
        <v>12</v>
      </c>
      <c r="G162" s="10">
        <v>0</v>
      </c>
      <c r="H162" s="10">
        <v>1201</v>
      </c>
      <c r="I162" s="10">
        <v>5129</v>
      </c>
      <c r="J162" s="3" t="s">
        <v>22</v>
      </c>
      <c r="K162" s="12">
        <v>0</v>
      </c>
      <c r="L162" s="13">
        <v>5291.62</v>
      </c>
      <c r="M162" s="12">
        <v>0</v>
      </c>
      <c r="N162" s="12">
        <v>6500</v>
      </c>
    </row>
    <row r="163" spans="2:22" ht="13.2" customHeight="1">
      <c r="B163" s="10" t="s">
        <v>132</v>
      </c>
      <c r="C163" s="10">
        <v>1001</v>
      </c>
      <c r="D163" s="10">
        <v>401</v>
      </c>
      <c r="E163" s="10">
        <v>51</v>
      </c>
      <c r="F163" s="10">
        <v>12</v>
      </c>
      <c r="G163" s="10">
        <v>0</v>
      </c>
      <c r="H163" s="10">
        <v>1201</v>
      </c>
      <c r="I163" s="10">
        <v>5220</v>
      </c>
      <c r="J163" s="3" t="s">
        <v>133</v>
      </c>
      <c r="K163" s="12">
        <v>0</v>
      </c>
      <c r="L163" s="13">
        <v>2084.96</v>
      </c>
      <c r="M163" s="12">
        <v>0</v>
      </c>
      <c r="N163" s="12">
        <v>3365</v>
      </c>
    </row>
    <row r="164" spans="2:22" ht="13.2" customHeight="1">
      <c r="B164" s="10" t="s">
        <v>140</v>
      </c>
      <c r="C164" s="10">
        <v>1001</v>
      </c>
      <c r="D164" s="10">
        <v>401</v>
      </c>
      <c r="E164" s="10">
        <v>51</v>
      </c>
      <c r="F164" s="10">
        <v>12</v>
      </c>
      <c r="G164" s="10">
        <v>0</v>
      </c>
      <c r="H164" s="10">
        <v>1201</v>
      </c>
      <c r="I164" s="10">
        <v>5232</v>
      </c>
      <c r="J164" s="3" t="s">
        <v>141</v>
      </c>
      <c r="K164" s="12">
        <v>0</v>
      </c>
      <c r="L164" s="13">
        <v>1308</v>
      </c>
      <c r="M164" s="12">
        <v>0</v>
      </c>
      <c r="N164" s="12">
        <v>2123</v>
      </c>
    </row>
    <row r="165" spans="2:22" ht="13.2" customHeight="1">
      <c r="B165" s="10" t="s">
        <v>156</v>
      </c>
      <c r="C165" s="10">
        <v>1001</v>
      </c>
      <c r="D165" s="10">
        <v>401</v>
      </c>
      <c r="E165" s="10">
        <v>51</v>
      </c>
      <c r="F165" s="10">
        <v>12</v>
      </c>
      <c r="G165" s="10">
        <v>0</v>
      </c>
      <c r="H165" s="10">
        <v>1201</v>
      </c>
      <c r="I165" s="10">
        <v>5234</v>
      </c>
      <c r="J165" s="3" t="s">
        <v>157</v>
      </c>
      <c r="K165" s="12">
        <v>0</v>
      </c>
      <c r="L165" s="13">
        <v>195.48</v>
      </c>
      <c r="M165" s="12">
        <v>0</v>
      </c>
      <c r="N165" s="12">
        <v>318</v>
      </c>
    </row>
    <row r="166" spans="2:22" ht="13.2" customHeight="1">
      <c r="B166" s="10" t="s">
        <v>206</v>
      </c>
      <c r="C166" s="10">
        <v>1001</v>
      </c>
      <c r="D166" s="10">
        <v>401</v>
      </c>
      <c r="E166" s="10">
        <v>51</v>
      </c>
      <c r="F166" s="10">
        <v>12</v>
      </c>
      <c r="G166" s="10">
        <v>0</v>
      </c>
      <c r="H166" s="10">
        <v>1201</v>
      </c>
      <c r="I166" s="10">
        <v>5261</v>
      </c>
      <c r="J166" s="3" t="s">
        <v>207</v>
      </c>
      <c r="K166" s="12">
        <v>0</v>
      </c>
      <c r="L166" s="13">
        <v>39.979999999999997</v>
      </c>
      <c r="M166" s="12">
        <v>0</v>
      </c>
      <c r="N166" s="12">
        <v>65</v>
      </c>
    </row>
    <row r="167" spans="2:22" ht="13.2" customHeight="1">
      <c r="B167" s="10" t="s">
        <v>254</v>
      </c>
      <c r="C167" s="10">
        <v>1001</v>
      </c>
      <c r="D167" s="10">
        <v>401</v>
      </c>
      <c r="E167" s="10">
        <v>51</v>
      </c>
      <c r="F167" s="10">
        <v>12</v>
      </c>
      <c r="G167" s="10">
        <v>0</v>
      </c>
      <c r="H167" s="10">
        <v>1201</v>
      </c>
      <c r="I167" s="10">
        <v>5271</v>
      </c>
      <c r="J167" s="3" t="s">
        <v>255</v>
      </c>
      <c r="K167" s="12">
        <v>0</v>
      </c>
      <c r="L167" s="13">
        <v>174.89</v>
      </c>
      <c r="M167" s="12">
        <v>0</v>
      </c>
      <c r="N167" s="12">
        <v>284</v>
      </c>
    </row>
    <row r="168" spans="2:22" ht="13.2" customHeight="1">
      <c r="B168" s="16"/>
      <c r="C168" s="16"/>
      <c r="D168" s="16"/>
      <c r="E168" s="16"/>
      <c r="F168" s="16"/>
      <c r="G168" s="16"/>
      <c r="H168" s="16"/>
      <c r="I168" s="16"/>
      <c r="J168" s="44" t="s">
        <v>497</v>
      </c>
      <c r="K168" s="45">
        <v>0</v>
      </c>
      <c r="L168" s="46">
        <v>31444.799999999996</v>
      </c>
      <c r="M168" s="45">
        <v>0</v>
      </c>
      <c r="N168" s="45">
        <v>51025</v>
      </c>
      <c r="U168" s="3"/>
      <c r="V168" s="3"/>
    </row>
    <row r="169" spans="2:22" ht="13.2" customHeight="1">
      <c r="B169" s="16"/>
      <c r="C169" s="16"/>
      <c r="D169" s="16"/>
      <c r="E169" s="16"/>
      <c r="F169" s="16"/>
      <c r="G169" s="16"/>
      <c r="H169" s="16"/>
      <c r="I169" s="16"/>
      <c r="J169" s="30"/>
      <c r="K169" s="12"/>
      <c r="L169" s="13"/>
      <c r="M169" s="12"/>
      <c r="N169" s="12"/>
      <c r="U169" s="3"/>
      <c r="V169" s="3"/>
    </row>
    <row r="170" spans="2:22" ht="13.2" customHeight="1">
      <c r="B170" s="23"/>
      <c r="C170" s="23"/>
      <c r="D170" s="23"/>
      <c r="E170" s="23"/>
      <c r="F170" s="23"/>
      <c r="G170" s="23"/>
      <c r="H170" s="23"/>
      <c r="I170" s="23"/>
      <c r="J170" s="43" t="s">
        <v>499</v>
      </c>
      <c r="K170" s="25"/>
      <c r="L170" s="26"/>
      <c r="M170" s="25"/>
      <c r="N170" s="25"/>
      <c r="U170" s="3"/>
      <c r="V170" s="3"/>
    </row>
    <row r="171" spans="2:22" ht="13.2" customHeight="1">
      <c r="B171" s="10" t="s">
        <v>60</v>
      </c>
      <c r="C171" s="10">
        <v>1001</v>
      </c>
      <c r="D171" s="10">
        <v>401</v>
      </c>
      <c r="E171" s="10">
        <v>51</v>
      </c>
      <c r="F171" s="10">
        <v>12</v>
      </c>
      <c r="G171" s="10">
        <v>0</v>
      </c>
      <c r="H171" s="10">
        <v>2140</v>
      </c>
      <c r="I171" s="10">
        <v>5175</v>
      </c>
      <c r="J171" s="3" t="s">
        <v>61</v>
      </c>
      <c r="K171" s="12">
        <v>0</v>
      </c>
      <c r="L171" s="13">
        <v>4076.91</v>
      </c>
      <c r="M171" s="12">
        <v>0</v>
      </c>
      <c r="N171" s="12">
        <v>4500</v>
      </c>
    </row>
    <row r="172" spans="2:22" ht="13.2" customHeight="1">
      <c r="B172" s="10" t="s">
        <v>126</v>
      </c>
      <c r="C172" s="10">
        <v>1001</v>
      </c>
      <c r="D172" s="10">
        <v>401</v>
      </c>
      <c r="E172" s="10">
        <v>51</v>
      </c>
      <c r="F172" s="10">
        <v>12</v>
      </c>
      <c r="G172" s="10">
        <v>0</v>
      </c>
      <c r="H172" s="10">
        <v>2140</v>
      </c>
      <c r="I172" s="10">
        <v>5220</v>
      </c>
      <c r="J172" s="3" t="s">
        <v>127</v>
      </c>
      <c r="K172" s="12">
        <v>0</v>
      </c>
      <c r="L172" s="13">
        <v>309.82</v>
      </c>
      <c r="M172" s="12">
        <v>0</v>
      </c>
      <c r="N172" s="12">
        <v>343</v>
      </c>
    </row>
    <row r="173" spans="2:22" ht="13.2" customHeight="1">
      <c r="B173" s="10" t="s">
        <v>160</v>
      </c>
      <c r="C173" s="10">
        <v>1001</v>
      </c>
      <c r="D173" s="10">
        <v>401</v>
      </c>
      <c r="E173" s="10">
        <v>51</v>
      </c>
      <c r="F173" s="10">
        <v>12</v>
      </c>
      <c r="G173" s="10">
        <v>0</v>
      </c>
      <c r="H173" s="10">
        <v>2140</v>
      </c>
      <c r="I173" s="10">
        <v>5234</v>
      </c>
      <c r="J173" s="3" t="s">
        <v>161</v>
      </c>
      <c r="K173" s="12">
        <v>0</v>
      </c>
      <c r="L173" s="13">
        <v>213.09</v>
      </c>
      <c r="M173" s="12">
        <v>0</v>
      </c>
      <c r="N173" s="12">
        <v>237</v>
      </c>
    </row>
    <row r="174" spans="2:22" ht="13.2" customHeight="1">
      <c r="B174" s="10" t="s">
        <v>210</v>
      </c>
      <c r="C174" s="10">
        <v>1001</v>
      </c>
      <c r="D174" s="10">
        <v>401</v>
      </c>
      <c r="E174" s="10">
        <v>51</v>
      </c>
      <c r="F174" s="10">
        <v>12</v>
      </c>
      <c r="G174" s="10">
        <v>0</v>
      </c>
      <c r="H174" s="10">
        <v>2140</v>
      </c>
      <c r="I174" s="10">
        <v>5261</v>
      </c>
      <c r="J174" s="3" t="s">
        <v>211</v>
      </c>
      <c r="K174" s="12">
        <v>0</v>
      </c>
      <c r="L174" s="13">
        <v>5.8</v>
      </c>
      <c r="M174" s="12">
        <v>0</v>
      </c>
      <c r="N174" s="12">
        <v>6</v>
      </c>
    </row>
    <row r="175" spans="2:22" ht="13.2" customHeight="1">
      <c r="B175" s="10" t="s">
        <v>250</v>
      </c>
      <c r="C175" s="10">
        <v>1001</v>
      </c>
      <c r="D175" s="10">
        <v>401</v>
      </c>
      <c r="E175" s="10">
        <v>51</v>
      </c>
      <c r="F175" s="10">
        <v>12</v>
      </c>
      <c r="G175" s="10">
        <v>0</v>
      </c>
      <c r="H175" s="10">
        <v>2140</v>
      </c>
      <c r="I175" s="10">
        <v>5271</v>
      </c>
      <c r="J175" s="3" t="s">
        <v>251</v>
      </c>
      <c r="K175" s="12">
        <v>0</v>
      </c>
      <c r="L175" s="13">
        <v>25.8</v>
      </c>
      <c r="M175" s="12">
        <v>0</v>
      </c>
      <c r="N175" s="12">
        <v>29</v>
      </c>
    </row>
    <row r="176" spans="2:22" ht="13.2" customHeight="1">
      <c r="B176" s="16"/>
      <c r="C176" s="16"/>
      <c r="D176" s="16"/>
      <c r="E176" s="16"/>
      <c r="F176" s="16"/>
      <c r="G176" s="16"/>
      <c r="H176" s="16"/>
      <c r="I176" s="16"/>
      <c r="J176" s="44" t="s">
        <v>498</v>
      </c>
      <c r="K176" s="45">
        <v>0</v>
      </c>
      <c r="L176" s="46">
        <v>4631.42</v>
      </c>
      <c r="M176" s="45">
        <v>0</v>
      </c>
      <c r="N176" s="45">
        <v>5115</v>
      </c>
      <c r="U176" s="3"/>
      <c r="V176" s="3"/>
    </row>
    <row r="177" spans="2:22" ht="13.2" customHeight="1">
      <c r="B177" s="16"/>
      <c r="C177" s="16"/>
      <c r="D177" s="16"/>
      <c r="E177" s="16"/>
      <c r="F177" s="16"/>
      <c r="G177" s="16"/>
      <c r="H177" s="16"/>
      <c r="I177" s="16"/>
      <c r="J177" s="30"/>
      <c r="K177" s="12"/>
      <c r="L177" s="13"/>
      <c r="M177" s="12"/>
      <c r="N177" s="12"/>
      <c r="U177" s="3"/>
      <c r="V177" s="3"/>
    </row>
    <row r="178" spans="2:22" ht="13.2" customHeight="1">
      <c r="B178" s="23"/>
      <c r="C178" s="23"/>
      <c r="D178" s="23"/>
      <c r="E178" s="23"/>
      <c r="F178" s="23"/>
      <c r="G178" s="23"/>
      <c r="H178" s="23"/>
      <c r="I178" s="23"/>
      <c r="J178" s="43" t="s">
        <v>500</v>
      </c>
      <c r="K178" s="25"/>
      <c r="L178" s="26"/>
      <c r="M178" s="25"/>
      <c r="N178" s="25"/>
      <c r="U178" s="3"/>
      <c r="V178" s="3"/>
    </row>
    <row r="179" spans="2:22" ht="13.2" customHeight="1">
      <c r="B179" s="10" t="s">
        <v>62</v>
      </c>
      <c r="C179" s="10">
        <v>1001</v>
      </c>
      <c r="D179" s="10">
        <v>401</v>
      </c>
      <c r="E179" s="10">
        <v>51</v>
      </c>
      <c r="F179" s="10">
        <v>12</v>
      </c>
      <c r="G179" s="10">
        <v>0</v>
      </c>
      <c r="H179" s="10">
        <v>2151</v>
      </c>
      <c r="I179" s="10">
        <v>5175</v>
      </c>
      <c r="J179" s="3" t="s">
        <v>63</v>
      </c>
      <c r="K179" s="12">
        <v>0</v>
      </c>
      <c r="L179" s="13">
        <v>3514.64</v>
      </c>
      <c r="M179" s="12">
        <v>0</v>
      </c>
      <c r="N179" s="12">
        <v>4500</v>
      </c>
    </row>
    <row r="180" spans="2:22" ht="13.2" customHeight="1">
      <c r="B180" s="10" t="s">
        <v>124</v>
      </c>
      <c r="C180" s="10">
        <v>1001</v>
      </c>
      <c r="D180" s="10">
        <v>401</v>
      </c>
      <c r="E180" s="10">
        <v>51</v>
      </c>
      <c r="F180" s="10">
        <v>12</v>
      </c>
      <c r="G180" s="10">
        <v>0</v>
      </c>
      <c r="H180" s="10">
        <v>2151</v>
      </c>
      <c r="I180" s="10">
        <v>5220</v>
      </c>
      <c r="J180" s="3" t="s">
        <v>125</v>
      </c>
      <c r="K180" s="12">
        <v>0</v>
      </c>
      <c r="L180" s="13">
        <v>267.38</v>
      </c>
      <c r="M180" s="12">
        <v>0</v>
      </c>
      <c r="N180" s="12">
        <v>342</v>
      </c>
    </row>
    <row r="181" spans="2:22" ht="13.2" customHeight="1">
      <c r="B181" s="10" t="s">
        <v>162</v>
      </c>
      <c r="C181" s="10">
        <v>1001</v>
      </c>
      <c r="D181" s="10">
        <v>401</v>
      </c>
      <c r="E181" s="10">
        <v>51</v>
      </c>
      <c r="F181" s="10">
        <v>12</v>
      </c>
      <c r="G181" s="10">
        <v>0</v>
      </c>
      <c r="H181" s="10">
        <v>2151</v>
      </c>
      <c r="I181" s="10">
        <v>5234</v>
      </c>
      <c r="J181" s="3" t="s">
        <v>163</v>
      </c>
      <c r="K181" s="12">
        <v>0</v>
      </c>
      <c r="L181" s="13">
        <v>136.62</v>
      </c>
      <c r="M181" s="12">
        <v>0</v>
      </c>
      <c r="N181" s="12">
        <v>176</v>
      </c>
    </row>
    <row r="182" spans="2:22" ht="13.2" customHeight="1">
      <c r="B182" s="10" t="s">
        <v>214</v>
      </c>
      <c r="C182" s="10">
        <v>1001</v>
      </c>
      <c r="D182" s="10">
        <v>401</v>
      </c>
      <c r="E182" s="10">
        <v>51</v>
      </c>
      <c r="F182" s="10">
        <v>12</v>
      </c>
      <c r="G182" s="10">
        <v>0</v>
      </c>
      <c r="H182" s="10">
        <v>2151</v>
      </c>
      <c r="I182" s="10">
        <v>5261</v>
      </c>
      <c r="J182" s="3" t="s">
        <v>215</v>
      </c>
      <c r="K182" s="12">
        <v>0</v>
      </c>
      <c r="L182" s="13">
        <v>7.76</v>
      </c>
      <c r="M182" s="12">
        <v>0</v>
      </c>
      <c r="N182" s="12">
        <v>10</v>
      </c>
    </row>
    <row r="183" spans="2:22" ht="13.2" customHeight="1">
      <c r="B183" s="10" t="s">
        <v>246</v>
      </c>
      <c r="C183" s="10">
        <v>1001</v>
      </c>
      <c r="D183" s="10">
        <v>401</v>
      </c>
      <c r="E183" s="10">
        <v>51</v>
      </c>
      <c r="F183" s="10">
        <v>12</v>
      </c>
      <c r="G183" s="10">
        <v>0</v>
      </c>
      <c r="H183" s="10">
        <v>2151</v>
      </c>
      <c r="I183" s="10">
        <v>5271</v>
      </c>
      <c r="J183" s="3" t="s">
        <v>247</v>
      </c>
      <c r="K183" s="12">
        <v>0</v>
      </c>
      <c r="L183" s="13">
        <v>22.24</v>
      </c>
      <c r="M183" s="12">
        <v>0</v>
      </c>
      <c r="N183" s="12">
        <v>29</v>
      </c>
    </row>
    <row r="184" spans="2:22" ht="13.2" customHeight="1">
      <c r="B184" s="16"/>
      <c r="C184" s="16"/>
      <c r="D184" s="16"/>
      <c r="E184" s="16"/>
      <c r="F184" s="16"/>
      <c r="G184" s="16"/>
      <c r="H184" s="16"/>
      <c r="I184" s="16"/>
      <c r="J184" s="44" t="s">
        <v>501</v>
      </c>
      <c r="K184" s="45">
        <v>0</v>
      </c>
      <c r="L184" s="46">
        <v>3948.64</v>
      </c>
      <c r="M184" s="45">
        <v>0</v>
      </c>
      <c r="N184" s="45">
        <v>5057</v>
      </c>
      <c r="U184" s="3"/>
      <c r="V184" s="3"/>
    </row>
    <row r="185" spans="2:22" ht="13.2" customHeight="1">
      <c r="B185" s="16"/>
      <c r="C185" s="16"/>
      <c r="D185" s="16"/>
      <c r="E185" s="16"/>
      <c r="F185" s="16"/>
      <c r="G185" s="16"/>
      <c r="H185" s="16"/>
      <c r="I185" s="16"/>
      <c r="J185" s="30"/>
      <c r="K185" s="12"/>
      <c r="L185" s="13"/>
      <c r="M185" s="12"/>
      <c r="N185" s="12"/>
      <c r="U185" s="3"/>
      <c r="V185" s="3"/>
    </row>
    <row r="186" spans="2:22" ht="13.2" customHeight="1">
      <c r="B186" s="23"/>
      <c r="C186" s="23"/>
      <c r="D186" s="23"/>
      <c r="E186" s="23"/>
      <c r="F186" s="23"/>
      <c r="G186" s="23"/>
      <c r="H186" s="23"/>
      <c r="I186" s="23"/>
      <c r="J186" s="43" t="s">
        <v>502</v>
      </c>
      <c r="K186" s="25"/>
      <c r="L186" s="26"/>
      <c r="M186" s="25"/>
      <c r="N186" s="25"/>
      <c r="U186" s="3"/>
      <c r="V186" s="3"/>
    </row>
    <row r="187" spans="2:22" ht="13.2" customHeight="1">
      <c r="B187" s="10" t="s">
        <v>64</v>
      </c>
      <c r="C187" s="10">
        <v>1001</v>
      </c>
      <c r="D187" s="10">
        <v>401</v>
      </c>
      <c r="E187" s="10">
        <v>51</v>
      </c>
      <c r="F187" s="10">
        <v>12</v>
      </c>
      <c r="G187" s="10">
        <v>0</v>
      </c>
      <c r="H187" s="10">
        <v>2160</v>
      </c>
      <c r="I187" s="10">
        <v>5175</v>
      </c>
      <c r="J187" s="3" t="s">
        <v>65</v>
      </c>
      <c r="K187" s="12">
        <v>0</v>
      </c>
      <c r="L187" s="13">
        <v>1894.86</v>
      </c>
      <c r="M187" s="12">
        <v>0</v>
      </c>
      <c r="N187" s="12">
        <v>2200</v>
      </c>
    </row>
    <row r="188" spans="2:22" ht="13.2" customHeight="1">
      <c r="B188" s="10" t="s">
        <v>122</v>
      </c>
      <c r="C188" s="10">
        <v>1001</v>
      </c>
      <c r="D188" s="10">
        <v>401</v>
      </c>
      <c r="E188" s="10">
        <v>51</v>
      </c>
      <c r="F188" s="10">
        <v>12</v>
      </c>
      <c r="G188" s="10">
        <v>0</v>
      </c>
      <c r="H188" s="10">
        <v>2160</v>
      </c>
      <c r="I188" s="10">
        <v>5220</v>
      </c>
      <c r="J188" s="3" t="s">
        <v>123</v>
      </c>
      <c r="K188" s="12">
        <v>0</v>
      </c>
      <c r="L188" s="13">
        <v>142.96</v>
      </c>
      <c r="M188" s="12">
        <v>0</v>
      </c>
      <c r="N188" s="12">
        <v>166</v>
      </c>
    </row>
    <row r="189" spans="2:22" ht="13.2" customHeight="1">
      <c r="B189" s="10" t="s">
        <v>164</v>
      </c>
      <c r="C189" s="10">
        <v>1001</v>
      </c>
      <c r="D189" s="10">
        <v>401</v>
      </c>
      <c r="E189" s="10">
        <v>51</v>
      </c>
      <c r="F189" s="10">
        <v>12</v>
      </c>
      <c r="G189" s="10">
        <v>0</v>
      </c>
      <c r="H189" s="10">
        <v>2160</v>
      </c>
      <c r="I189" s="10">
        <v>5234</v>
      </c>
      <c r="J189" s="3" t="s">
        <v>165</v>
      </c>
      <c r="K189" s="12">
        <v>0</v>
      </c>
      <c r="L189" s="13">
        <v>80.53</v>
      </c>
      <c r="M189" s="12">
        <v>0</v>
      </c>
      <c r="N189" s="12">
        <v>94</v>
      </c>
    </row>
    <row r="190" spans="2:22" ht="13.2" customHeight="1">
      <c r="B190" s="10" t="s">
        <v>244</v>
      </c>
      <c r="C190" s="10">
        <v>1001</v>
      </c>
      <c r="D190" s="10">
        <v>401</v>
      </c>
      <c r="E190" s="10">
        <v>51</v>
      </c>
      <c r="F190" s="10">
        <v>12</v>
      </c>
      <c r="G190" s="10">
        <v>0</v>
      </c>
      <c r="H190" s="10">
        <v>2160</v>
      </c>
      <c r="I190" s="10">
        <v>5271</v>
      </c>
      <c r="J190" s="3" t="s">
        <v>245</v>
      </c>
      <c r="K190" s="12">
        <v>0</v>
      </c>
      <c r="L190" s="13">
        <v>11.98</v>
      </c>
      <c r="M190" s="12">
        <v>0</v>
      </c>
      <c r="N190" s="12">
        <v>14</v>
      </c>
    </row>
    <row r="191" spans="2:22" ht="13.2" customHeight="1">
      <c r="B191" s="16"/>
      <c r="C191" s="16"/>
      <c r="D191" s="16"/>
      <c r="E191" s="16"/>
      <c r="F191" s="16"/>
      <c r="G191" s="16"/>
      <c r="H191" s="16"/>
      <c r="I191" s="16"/>
      <c r="J191" s="44" t="s">
        <v>503</v>
      </c>
      <c r="K191" s="45">
        <v>0</v>
      </c>
      <c r="L191" s="46">
        <v>2130.33</v>
      </c>
      <c r="M191" s="45">
        <v>0</v>
      </c>
      <c r="N191" s="45">
        <v>2474</v>
      </c>
      <c r="U191" s="3"/>
      <c r="V191" s="3"/>
    </row>
    <row r="192" spans="2:22" ht="13.2" customHeight="1">
      <c r="B192" s="16"/>
      <c r="C192" s="16"/>
      <c r="D192" s="16"/>
      <c r="E192" s="16"/>
      <c r="F192" s="16"/>
      <c r="G192" s="16"/>
      <c r="H192" s="16"/>
      <c r="I192" s="16"/>
      <c r="J192" s="30"/>
      <c r="K192" s="12"/>
      <c r="L192" s="13"/>
      <c r="M192" s="12"/>
      <c r="N192" s="12"/>
      <c r="U192" s="3"/>
      <c r="V192" s="3"/>
    </row>
    <row r="193" spans="2:22" ht="13.2" customHeight="1">
      <c r="B193" s="23"/>
      <c r="C193" s="23"/>
      <c r="D193" s="23"/>
      <c r="E193" s="23"/>
      <c r="F193" s="23"/>
      <c r="G193" s="23"/>
      <c r="H193" s="23"/>
      <c r="I193" s="23"/>
      <c r="J193" s="43" t="s">
        <v>505</v>
      </c>
      <c r="K193" s="25"/>
      <c r="L193" s="26"/>
      <c r="M193" s="25"/>
      <c r="N193" s="25"/>
      <c r="U193" s="3"/>
      <c r="V193" s="3"/>
    </row>
    <row r="194" spans="2:22" ht="13.2" customHeight="1">
      <c r="B194" s="10" t="s">
        <v>68</v>
      </c>
      <c r="C194" s="10">
        <v>1001</v>
      </c>
      <c r="D194" s="10">
        <v>401</v>
      </c>
      <c r="E194" s="10">
        <v>51</v>
      </c>
      <c r="F194" s="10">
        <v>12</v>
      </c>
      <c r="G194" s="10">
        <v>0</v>
      </c>
      <c r="H194" s="10">
        <v>2712</v>
      </c>
      <c r="I194" s="10">
        <v>5185</v>
      </c>
      <c r="J194" s="3" t="s">
        <v>69</v>
      </c>
      <c r="K194" s="12">
        <v>0</v>
      </c>
      <c r="L194" s="13">
        <v>1540</v>
      </c>
      <c r="M194" s="12">
        <v>0</v>
      </c>
      <c r="N194" s="12">
        <v>1540</v>
      </c>
    </row>
    <row r="195" spans="2:22" ht="13.2" customHeight="1">
      <c r="B195" s="10" t="s">
        <v>112</v>
      </c>
      <c r="C195" s="10">
        <v>1001</v>
      </c>
      <c r="D195" s="10">
        <v>401</v>
      </c>
      <c r="E195" s="10">
        <v>51</v>
      </c>
      <c r="F195" s="10">
        <v>12</v>
      </c>
      <c r="G195" s="10">
        <v>0</v>
      </c>
      <c r="H195" s="10">
        <v>2712</v>
      </c>
      <c r="I195" s="10">
        <v>5220</v>
      </c>
      <c r="J195" s="3" t="s">
        <v>113</v>
      </c>
      <c r="K195" s="12">
        <v>0</v>
      </c>
      <c r="L195" s="13">
        <v>117.79</v>
      </c>
      <c r="M195" s="12">
        <v>0</v>
      </c>
      <c r="N195" s="12">
        <v>118</v>
      </c>
    </row>
    <row r="196" spans="2:22" ht="13.2" customHeight="1">
      <c r="B196" s="10" t="s">
        <v>218</v>
      </c>
      <c r="C196" s="10">
        <v>1001</v>
      </c>
      <c r="D196" s="10">
        <v>401</v>
      </c>
      <c r="E196" s="10">
        <v>51</v>
      </c>
      <c r="F196" s="10">
        <v>12</v>
      </c>
      <c r="G196" s="10">
        <v>0</v>
      </c>
      <c r="H196" s="10">
        <v>2712</v>
      </c>
      <c r="I196" s="10">
        <v>5261</v>
      </c>
      <c r="J196" s="3" t="s">
        <v>219</v>
      </c>
      <c r="K196" s="12">
        <v>0</v>
      </c>
      <c r="L196" s="13">
        <v>11.87</v>
      </c>
      <c r="M196" s="12">
        <v>0</v>
      </c>
      <c r="N196" s="12">
        <v>12</v>
      </c>
    </row>
    <row r="197" spans="2:22" ht="13.2" customHeight="1">
      <c r="B197" s="10" t="s">
        <v>240</v>
      </c>
      <c r="C197" s="10">
        <v>1001</v>
      </c>
      <c r="D197" s="10">
        <v>401</v>
      </c>
      <c r="E197" s="10">
        <v>51</v>
      </c>
      <c r="F197" s="10">
        <v>12</v>
      </c>
      <c r="G197" s="10">
        <v>0</v>
      </c>
      <c r="H197" s="10">
        <v>2712</v>
      </c>
      <c r="I197" s="10">
        <v>5271</v>
      </c>
      <c r="J197" s="3" t="s">
        <v>241</v>
      </c>
      <c r="K197" s="12">
        <v>0</v>
      </c>
      <c r="L197" s="13">
        <v>9.75</v>
      </c>
      <c r="M197" s="12">
        <v>0</v>
      </c>
      <c r="N197" s="12">
        <v>10</v>
      </c>
    </row>
    <row r="198" spans="2:22" ht="13.2" customHeight="1">
      <c r="B198" s="16"/>
      <c r="C198" s="16"/>
      <c r="D198" s="16"/>
      <c r="E198" s="16"/>
      <c r="F198" s="16"/>
      <c r="G198" s="16"/>
      <c r="H198" s="16"/>
      <c r="I198" s="16"/>
      <c r="J198" s="44" t="s">
        <v>504</v>
      </c>
      <c r="K198" s="45">
        <v>0</v>
      </c>
      <c r="L198" s="46">
        <v>1679.4099999999999</v>
      </c>
      <c r="M198" s="45">
        <v>0</v>
      </c>
      <c r="N198" s="45">
        <v>1680</v>
      </c>
      <c r="U198" s="3"/>
      <c r="V198" s="3"/>
    </row>
    <row r="199" spans="2:22" ht="13.2" customHeight="1">
      <c r="B199" s="16"/>
      <c r="C199" s="16"/>
      <c r="D199" s="16"/>
      <c r="E199" s="16"/>
      <c r="F199" s="16"/>
      <c r="G199" s="16"/>
      <c r="H199" s="16"/>
      <c r="I199" s="16"/>
      <c r="J199" s="30"/>
      <c r="K199" s="12"/>
      <c r="L199" s="31"/>
      <c r="M199" s="36"/>
      <c r="N199" s="12"/>
      <c r="U199" s="3"/>
      <c r="V199" s="3"/>
    </row>
    <row r="200" spans="2:22" ht="13.2" customHeight="1">
      <c r="B200" s="23"/>
      <c r="C200" s="23"/>
      <c r="D200" s="23"/>
      <c r="E200" s="23"/>
      <c r="F200" s="23"/>
      <c r="G200" s="23"/>
      <c r="H200" s="23"/>
      <c r="I200" s="23"/>
      <c r="J200" s="43" t="s">
        <v>506</v>
      </c>
      <c r="K200" s="25"/>
      <c r="L200" s="32"/>
      <c r="M200" s="37"/>
      <c r="N200" s="25"/>
      <c r="U200" s="3"/>
      <c r="V200" s="3"/>
    </row>
    <row r="201" spans="2:22" ht="13.2" customHeight="1">
      <c r="B201" s="10" t="s">
        <v>1</v>
      </c>
      <c r="C201" s="10">
        <v>1001</v>
      </c>
      <c r="D201" s="10">
        <v>401</v>
      </c>
      <c r="E201" s="10">
        <v>51</v>
      </c>
      <c r="F201" s="10">
        <v>21</v>
      </c>
      <c r="G201" s="10">
        <v>0</v>
      </c>
      <c r="H201" s="10">
        <v>1201</v>
      </c>
      <c r="I201" s="10">
        <v>5111</v>
      </c>
      <c r="J201" s="3" t="s">
        <v>2</v>
      </c>
      <c r="K201" s="12">
        <v>882951</v>
      </c>
      <c r="L201" s="13">
        <v>918116.33</v>
      </c>
      <c r="M201" s="12">
        <v>919522</v>
      </c>
      <c r="N201" s="12">
        <v>1103283</v>
      </c>
    </row>
    <row r="202" spans="2:22" ht="13.2" customHeight="1">
      <c r="B202" s="10" t="s">
        <v>5</v>
      </c>
      <c r="C202" s="10">
        <v>1001</v>
      </c>
      <c r="D202" s="10">
        <v>401</v>
      </c>
      <c r="E202" s="10">
        <v>51</v>
      </c>
      <c r="F202" s="10">
        <v>21</v>
      </c>
      <c r="G202" s="10">
        <v>0</v>
      </c>
      <c r="H202" s="10">
        <v>1201</v>
      </c>
      <c r="I202" s="10">
        <v>5115</v>
      </c>
      <c r="J202" s="3" t="s">
        <v>6</v>
      </c>
      <c r="K202" s="12">
        <v>25000</v>
      </c>
      <c r="L202" s="13">
        <v>0</v>
      </c>
      <c r="M202" s="12">
        <v>25000</v>
      </c>
      <c r="N202" s="12">
        <v>0</v>
      </c>
    </row>
    <row r="203" spans="2:22" ht="13.2" customHeight="1">
      <c r="B203" s="10" t="s">
        <v>13</v>
      </c>
      <c r="C203" s="10">
        <v>1001</v>
      </c>
      <c r="D203" s="10">
        <v>401</v>
      </c>
      <c r="E203" s="10">
        <v>51</v>
      </c>
      <c r="F203" s="10">
        <v>21</v>
      </c>
      <c r="G203" s="10">
        <v>0</v>
      </c>
      <c r="H203" s="10">
        <v>1201</v>
      </c>
      <c r="I203" s="10">
        <v>5119</v>
      </c>
      <c r="J203" s="3" t="s">
        <v>14</v>
      </c>
      <c r="K203" s="12">
        <v>7000</v>
      </c>
      <c r="L203" s="13">
        <v>8209.3700000000008</v>
      </c>
      <c r="M203" s="12">
        <v>5000</v>
      </c>
      <c r="N203" s="12">
        <v>8500</v>
      </c>
    </row>
    <row r="204" spans="2:22" ht="13.2" customHeight="1">
      <c r="B204" s="10" t="s">
        <v>15</v>
      </c>
      <c r="C204" s="10">
        <v>1001</v>
      </c>
      <c r="D204" s="10">
        <v>401</v>
      </c>
      <c r="E204" s="10">
        <v>51</v>
      </c>
      <c r="F204" s="10">
        <v>21</v>
      </c>
      <c r="G204" s="10">
        <v>0</v>
      </c>
      <c r="H204" s="10">
        <v>1201</v>
      </c>
      <c r="I204" s="10">
        <v>5121</v>
      </c>
      <c r="J204" s="3" t="s">
        <v>16</v>
      </c>
      <c r="K204" s="12">
        <v>836046</v>
      </c>
      <c r="L204" s="13">
        <v>952578.46</v>
      </c>
      <c r="M204" s="12">
        <v>908452</v>
      </c>
      <c r="N204" s="12">
        <v>1283467</v>
      </c>
    </row>
    <row r="205" spans="2:22" ht="13.2" customHeight="1">
      <c r="B205" s="10" t="s">
        <v>17</v>
      </c>
      <c r="C205" s="10">
        <v>1001</v>
      </c>
      <c r="D205" s="10">
        <v>401</v>
      </c>
      <c r="E205" s="10">
        <v>51</v>
      </c>
      <c r="F205" s="10">
        <v>21</v>
      </c>
      <c r="G205" s="10">
        <v>0</v>
      </c>
      <c r="H205" s="10">
        <v>1201</v>
      </c>
      <c r="I205" s="10">
        <v>5125</v>
      </c>
      <c r="J205" s="3" t="s">
        <v>18</v>
      </c>
      <c r="K205" s="12">
        <v>0</v>
      </c>
      <c r="L205" s="13">
        <v>0</v>
      </c>
      <c r="M205" s="12">
        <v>0</v>
      </c>
      <c r="N205" s="12">
        <v>0</v>
      </c>
    </row>
    <row r="206" spans="2:22" ht="13.2" customHeight="1">
      <c r="B206" s="10" t="s">
        <v>19</v>
      </c>
      <c r="C206" s="10">
        <v>1001</v>
      </c>
      <c r="D206" s="10">
        <v>401</v>
      </c>
      <c r="E206" s="10">
        <v>51</v>
      </c>
      <c r="F206" s="10">
        <v>21</v>
      </c>
      <c r="G206" s="10">
        <v>0</v>
      </c>
      <c r="H206" s="10">
        <v>1201</v>
      </c>
      <c r="I206" s="10">
        <v>5129</v>
      </c>
      <c r="J206" s="3" t="s">
        <v>20</v>
      </c>
      <c r="K206" s="12">
        <v>4500</v>
      </c>
      <c r="L206" s="13">
        <v>8695.68</v>
      </c>
      <c r="M206" s="12">
        <v>7500</v>
      </c>
      <c r="N206" s="12">
        <v>7500</v>
      </c>
    </row>
    <row r="207" spans="2:22" ht="13.2" customHeight="1">
      <c r="B207" s="10" t="s">
        <v>23</v>
      </c>
      <c r="C207" s="10">
        <v>1001</v>
      </c>
      <c r="D207" s="10">
        <v>401</v>
      </c>
      <c r="E207" s="10">
        <v>51</v>
      </c>
      <c r="F207" s="10">
        <v>21</v>
      </c>
      <c r="G207" s="10">
        <v>0</v>
      </c>
      <c r="H207" s="10">
        <v>1201</v>
      </c>
      <c r="I207" s="10">
        <v>5131</v>
      </c>
      <c r="J207" s="3" t="s">
        <v>24</v>
      </c>
      <c r="K207" s="12">
        <v>25000</v>
      </c>
      <c r="L207" s="13">
        <v>54386.71</v>
      </c>
      <c r="M207" s="12">
        <v>25000</v>
      </c>
      <c r="N207" s="12">
        <v>25000</v>
      </c>
    </row>
    <row r="208" spans="2:22" ht="13.2" customHeight="1">
      <c r="B208" s="10" t="s">
        <v>70</v>
      </c>
      <c r="C208" s="10">
        <v>1001</v>
      </c>
      <c r="D208" s="10">
        <v>401</v>
      </c>
      <c r="E208" s="10">
        <v>51</v>
      </c>
      <c r="F208" s="10">
        <v>21</v>
      </c>
      <c r="G208" s="10">
        <v>0</v>
      </c>
      <c r="H208" s="10">
        <v>1201</v>
      </c>
      <c r="I208" s="10">
        <v>5199</v>
      </c>
      <c r="J208" s="3" t="s">
        <v>71</v>
      </c>
      <c r="K208" s="12">
        <v>0</v>
      </c>
      <c r="L208" s="13">
        <v>0</v>
      </c>
      <c r="M208" s="12">
        <v>0</v>
      </c>
      <c r="N208" s="12">
        <v>0</v>
      </c>
    </row>
    <row r="209" spans="2:14" ht="13.2" customHeight="1">
      <c r="B209" s="10" t="s">
        <v>72</v>
      </c>
      <c r="C209" s="10">
        <v>1001</v>
      </c>
      <c r="D209" s="10">
        <v>401</v>
      </c>
      <c r="E209" s="10">
        <v>51</v>
      </c>
      <c r="F209" s="10">
        <v>21</v>
      </c>
      <c r="G209" s="10">
        <v>0</v>
      </c>
      <c r="H209" s="10">
        <v>1201</v>
      </c>
      <c r="I209" s="10">
        <v>5211</v>
      </c>
      <c r="J209" s="3" t="s">
        <v>73</v>
      </c>
      <c r="K209" s="12">
        <v>414949</v>
      </c>
      <c r="L209" s="13">
        <v>422759.37</v>
      </c>
      <c r="M209" s="12">
        <v>417455</v>
      </c>
      <c r="N209" s="12">
        <v>523009</v>
      </c>
    </row>
    <row r="210" spans="2:14" ht="13.2" customHeight="1">
      <c r="B210" s="10" t="s">
        <v>106</v>
      </c>
      <c r="C210" s="10">
        <v>1001</v>
      </c>
      <c r="D210" s="10">
        <v>401</v>
      </c>
      <c r="E210" s="10">
        <v>51</v>
      </c>
      <c r="F210" s="10">
        <v>21</v>
      </c>
      <c r="G210" s="10">
        <v>0</v>
      </c>
      <c r="H210" s="10">
        <v>1201</v>
      </c>
      <c r="I210" s="10">
        <v>5219</v>
      </c>
      <c r="J210" s="3" t="s">
        <v>107</v>
      </c>
      <c r="K210" s="12">
        <v>149635</v>
      </c>
      <c r="L210" s="13">
        <v>119001.25</v>
      </c>
      <c r="M210" s="12">
        <v>153700</v>
      </c>
      <c r="N210" s="12">
        <v>144763</v>
      </c>
    </row>
    <row r="211" spans="2:14" ht="13.2" customHeight="1">
      <c r="B211" s="10" t="s">
        <v>108</v>
      </c>
      <c r="C211" s="10">
        <v>1001</v>
      </c>
      <c r="D211" s="10">
        <v>401</v>
      </c>
      <c r="E211" s="10">
        <v>51</v>
      </c>
      <c r="F211" s="10">
        <v>21</v>
      </c>
      <c r="G211" s="10">
        <v>0</v>
      </c>
      <c r="H211" s="10">
        <v>1201</v>
      </c>
      <c r="I211" s="10">
        <v>5220</v>
      </c>
      <c r="J211" s="3" t="s">
        <v>109</v>
      </c>
      <c r="K211" s="12">
        <v>137700</v>
      </c>
      <c r="L211" s="13">
        <v>141029.57</v>
      </c>
      <c r="M211" s="12">
        <v>144621</v>
      </c>
      <c r="N211" s="12">
        <v>175550</v>
      </c>
    </row>
    <row r="212" spans="2:14" ht="13.2" customHeight="1">
      <c r="B212" s="10" t="s">
        <v>144</v>
      </c>
      <c r="C212" s="10">
        <v>1001</v>
      </c>
      <c r="D212" s="10">
        <v>401</v>
      </c>
      <c r="E212" s="10">
        <v>51</v>
      </c>
      <c r="F212" s="10">
        <v>21</v>
      </c>
      <c r="G212" s="10">
        <v>0</v>
      </c>
      <c r="H212" s="10">
        <v>1201</v>
      </c>
      <c r="I212" s="10">
        <v>5232</v>
      </c>
      <c r="J212" s="3" t="s">
        <v>145</v>
      </c>
      <c r="K212" s="12">
        <v>0</v>
      </c>
      <c r="L212" s="13">
        <v>11772</v>
      </c>
      <c r="M212" s="12">
        <v>0</v>
      </c>
      <c r="N212" s="12">
        <v>15870</v>
      </c>
    </row>
    <row r="213" spans="2:14" ht="13.2" customHeight="1">
      <c r="B213" s="10" t="s">
        <v>146</v>
      </c>
      <c r="C213" s="10">
        <v>1001</v>
      </c>
      <c r="D213" s="10">
        <v>401</v>
      </c>
      <c r="E213" s="10">
        <v>51</v>
      </c>
      <c r="F213" s="10">
        <v>21</v>
      </c>
      <c r="G213" s="10">
        <v>0</v>
      </c>
      <c r="H213" s="10">
        <v>1201</v>
      </c>
      <c r="I213" s="10">
        <v>5233</v>
      </c>
      <c r="J213" s="3" t="s">
        <v>147</v>
      </c>
      <c r="K213" s="12">
        <v>0</v>
      </c>
      <c r="L213" s="13">
        <v>0</v>
      </c>
      <c r="M213" s="12">
        <v>0</v>
      </c>
      <c r="N213" s="12">
        <v>0</v>
      </c>
    </row>
    <row r="214" spans="2:14" ht="13.2" customHeight="1">
      <c r="B214" s="10" t="s">
        <v>176</v>
      </c>
      <c r="C214" s="10">
        <v>1001</v>
      </c>
      <c r="D214" s="10">
        <v>401</v>
      </c>
      <c r="E214" s="10">
        <v>51</v>
      </c>
      <c r="F214" s="10">
        <v>21</v>
      </c>
      <c r="G214" s="10">
        <v>0</v>
      </c>
      <c r="H214" s="10">
        <v>1201</v>
      </c>
      <c r="I214" s="10">
        <v>5234</v>
      </c>
      <c r="J214" s="3" t="s">
        <v>177</v>
      </c>
      <c r="K214" s="12">
        <v>35628</v>
      </c>
      <c r="L214" s="13">
        <v>42020.56</v>
      </c>
      <c r="M214" s="12">
        <v>40689</v>
      </c>
      <c r="N214" s="12">
        <v>56889</v>
      </c>
    </row>
    <row r="215" spans="2:14" ht="13.2" customHeight="1">
      <c r="B215" s="10" t="s">
        <v>178</v>
      </c>
      <c r="C215" s="10">
        <v>1001</v>
      </c>
      <c r="D215" s="10">
        <v>401</v>
      </c>
      <c r="E215" s="10">
        <v>51</v>
      </c>
      <c r="F215" s="10">
        <v>21</v>
      </c>
      <c r="G215" s="10">
        <v>0</v>
      </c>
      <c r="H215" s="10">
        <v>1201</v>
      </c>
      <c r="I215" s="10">
        <v>5251</v>
      </c>
      <c r="J215" s="3" t="s">
        <v>179</v>
      </c>
      <c r="K215" s="12">
        <v>0</v>
      </c>
      <c r="L215" s="13">
        <v>0</v>
      </c>
      <c r="M215" s="12">
        <v>0</v>
      </c>
      <c r="N215" s="12">
        <v>0</v>
      </c>
    </row>
    <row r="216" spans="2:14" ht="13.2" customHeight="1">
      <c r="B216" s="10" t="s">
        <v>228</v>
      </c>
      <c r="C216" s="10">
        <v>1001</v>
      </c>
      <c r="D216" s="10">
        <v>401</v>
      </c>
      <c r="E216" s="10">
        <v>51</v>
      </c>
      <c r="F216" s="10">
        <v>21</v>
      </c>
      <c r="G216" s="10">
        <v>0</v>
      </c>
      <c r="H216" s="10">
        <v>1201</v>
      </c>
      <c r="I216" s="10">
        <v>5261</v>
      </c>
      <c r="J216" s="3" t="s">
        <v>229</v>
      </c>
      <c r="K216" s="12">
        <v>4902</v>
      </c>
      <c r="L216" s="13">
        <v>3649.14</v>
      </c>
      <c r="M216" s="12">
        <v>3256</v>
      </c>
      <c r="N216" s="12">
        <v>4940</v>
      </c>
    </row>
    <row r="217" spans="2:14" ht="13.2" customHeight="1">
      <c r="B217" s="10" t="s">
        <v>230</v>
      </c>
      <c r="C217" s="10">
        <v>1001</v>
      </c>
      <c r="D217" s="10">
        <v>401</v>
      </c>
      <c r="E217" s="10">
        <v>51</v>
      </c>
      <c r="F217" s="10">
        <v>21</v>
      </c>
      <c r="G217" s="10">
        <v>0</v>
      </c>
      <c r="H217" s="10">
        <v>1201</v>
      </c>
      <c r="I217" s="10">
        <v>5271</v>
      </c>
      <c r="J217" s="3" t="s">
        <v>231</v>
      </c>
      <c r="K217" s="12">
        <v>11272</v>
      </c>
      <c r="L217" s="13">
        <v>12195.18</v>
      </c>
      <c r="M217" s="12">
        <v>15596</v>
      </c>
      <c r="N217" s="12">
        <v>16510</v>
      </c>
    </row>
    <row r="218" spans="2:14" ht="13.2" customHeight="1">
      <c r="B218" s="10" t="s">
        <v>280</v>
      </c>
      <c r="C218" s="10">
        <v>1001</v>
      </c>
      <c r="D218" s="10">
        <v>401</v>
      </c>
      <c r="E218" s="10">
        <v>51</v>
      </c>
      <c r="F218" s="10">
        <v>21</v>
      </c>
      <c r="G218" s="10">
        <v>0</v>
      </c>
      <c r="H218" s="10">
        <v>1201</v>
      </c>
      <c r="I218" s="10">
        <v>5281</v>
      </c>
      <c r="J218" s="3" t="s">
        <v>281</v>
      </c>
      <c r="K218" s="12">
        <v>21648</v>
      </c>
      <c r="L218" s="13">
        <v>24851.74</v>
      </c>
      <c r="M218" s="12">
        <v>24897</v>
      </c>
      <c r="N218" s="12">
        <v>33644</v>
      </c>
    </row>
    <row r="219" spans="2:14" ht="13.2" customHeight="1">
      <c r="B219" s="10" t="s">
        <v>282</v>
      </c>
      <c r="C219" s="10">
        <v>1001</v>
      </c>
      <c r="D219" s="10">
        <v>401</v>
      </c>
      <c r="E219" s="10">
        <v>51</v>
      </c>
      <c r="F219" s="10">
        <v>21</v>
      </c>
      <c r="G219" s="10">
        <v>0</v>
      </c>
      <c r="H219" s="10">
        <v>1201</v>
      </c>
      <c r="I219" s="10">
        <v>5291</v>
      </c>
      <c r="J219" s="3" t="s">
        <v>283</v>
      </c>
      <c r="K219" s="12">
        <v>0</v>
      </c>
      <c r="L219" s="13">
        <v>0</v>
      </c>
      <c r="M219" s="12">
        <v>0</v>
      </c>
      <c r="N219" s="12">
        <v>0</v>
      </c>
    </row>
    <row r="220" spans="2:14" ht="13.2" customHeight="1">
      <c r="B220" s="10" t="s">
        <v>306</v>
      </c>
      <c r="C220" s="10">
        <v>1001</v>
      </c>
      <c r="D220" s="10">
        <v>401</v>
      </c>
      <c r="E220" s="10">
        <v>51</v>
      </c>
      <c r="F220" s="10">
        <v>21</v>
      </c>
      <c r="G220" s="10">
        <v>0</v>
      </c>
      <c r="H220" s="10">
        <v>1201</v>
      </c>
      <c r="I220" s="10">
        <v>5292</v>
      </c>
      <c r="J220" s="3" t="s">
        <v>307</v>
      </c>
      <c r="K220" s="12">
        <v>3646</v>
      </c>
      <c r="L220" s="13">
        <v>2505.12</v>
      </c>
      <c r="M220" s="12">
        <v>2655</v>
      </c>
      <c r="N220" s="12">
        <v>3391</v>
      </c>
    </row>
    <row r="221" spans="2:14" ht="13.2" customHeight="1">
      <c r="B221" s="10" t="s">
        <v>308</v>
      </c>
      <c r="C221" s="10">
        <v>1001</v>
      </c>
      <c r="D221" s="10">
        <v>401</v>
      </c>
      <c r="E221" s="10">
        <v>51</v>
      </c>
      <c r="F221" s="10">
        <v>21</v>
      </c>
      <c r="G221" s="10">
        <v>0</v>
      </c>
      <c r="H221" s="10">
        <v>1201</v>
      </c>
      <c r="I221" s="10">
        <v>5294</v>
      </c>
      <c r="J221" s="3" t="s">
        <v>309</v>
      </c>
      <c r="K221" s="12">
        <v>3782</v>
      </c>
      <c r="L221" s="13">
        <v>3080.25</v>
      </c>
      <c r="M221" s="12">
        <v>3149</v>
      </c>
      <c r="N221" s="12">
        <v>4153</v>
      </c>
    </row>
    <row r="222" spans="2:14" ht="13.2" customHeight="1">
      <c r="B222" s="10" t="s">
        <v>339</v>
      </c>
      <c r="C222" s="10">
        <v>1001</v>
      </c>
      <c r="D222" s="10">
        <v>401</v>
      </c>
      <c r="E222" s="10">
        <v>51</v>
      </c>
      <c r="F222" s="10">
        <v>21</v>
      </c>
      <c r="G222" s="10">
        <v>0</v>
      </c>
      <c r="H222" s="10">
        <v>1201</v>
      </c>
      <c r="I222" s="10">
        <v>5321</v>
      </c>
      <c r="J222" s="3" t="s">
        <v>340</v>
      </c>
      <c r="K222" s="12">
        <v>794820</v>
      </c>
      <c r="L222" s="13">
        <v>694778.65</v>
      </c>
      <c r="M222" s="12">
        <v>568395</v>
      </c>
      <c r="N222" s="12">
        <v>44300</v>
      </c>
    </row>
    <row r="223" spans="2:14" ht="13.2" customHeight="1">
      <c r="B223" s="10" t="s">
        <v>389</v>
      </c>
      <c r="C223" s="10">
        <v>1001</v>
      </c>
      <c r="D223" s="10">
        <v>401</v>
      </c>
      <c r="E223" s="10">
        <v>51</v>
      </c>
      <c r="F223" s="10">
        <v>21</v>
      </c>
      <c r="G223" s="10">
        <v>0</v>
      </c>
      <c r="H223" s="10">
        <v>1201</v>
      </c>
      <c r="I223" s="10">
        <v>5561</v>
      </c>
      <c r="J223" s="3" t="s">
        <v>390</v>
      </c>
      <c r="K223" s="12">
        <v>1213159</v>
      </c>
      <c r="L223" s="13">
        <v>720872.13</v>
      </c>
      <c r="M223" s="12">
        <v>1952661</v>
      </c>
      <c r="N223" s="12">
        <v>840989</v>
      </c>
    </row>
    <row r="224" spans="2:14" ht="13.2" customHeight="1">
      <c r="B224" s="10" t="s">
        <v>391</v>
      </c>
      <c r="C224" s="10">
        <v>1001</v>
      </c>
      <c r="D224" s="10">
        <v>401</v>
      </c>
      <c r="E224" s="10">
        <v>51</v>
      </c>
      <c r="F224" s="10">
        <v>21</v>
      </c>
      <c r="G224" s="10">
        <v>0</v>
      </c>
      <c r="H224" s="10">
        <v>1201</v>
      </c>
      <c r="I224" s="10">
        <v>5562</v>
      </c>
      <c r="J224" s="3" t="s">
        <v>392</v>
      </c>
      <c r="K224" s="12">
        <v>0</v>
      </c>
      <c r="L224" s="13">
        <v>710656.86</v>
      </c>
      <c r="M224" s="12">
        <v>0</v>
      </c>
      <c r="N224" s="12">
        <v>925000</v>
      </c>
    </row>
    <row r="225" spans="2:22" ht="13.2" customHeight="1">
      <c r="B225" s="10" t="s">
        <v>393</v>
      </c>
      <c r="C225" s="10">
        <v>1001</v>
      </c>
      <c r="D225" s="10">
        <v>401</v>
      </c>
      <c r="E225" s="10">
        <v>51</v>
      </c>
      <c r="F225" s="10">
        <v>21</v>
      </c>
      <c r="G225" s="10">
        <v>0</v>
      </c>
      <c r="H225" s="10">
        <v>1201</v>
      </c>
      <c r="I225" s="10">
        <v>5563</v>
      </c>
      <c r="J225" s="3" t="s">
        <v>394</v>
      </c>
      <c r="K225" s="12">
        <v>0</v>
      </c>
      <c r="L225" s="13">
        <v>82115.820000000007</v>
      </c>
      <c r="M225" s="12">
        <v>0</v>
      </c>
      <c r="N225" s="12">
        <v>0</v>
      </c>
    </row>
    <row r="226" spans="2:22" ht="13.2" customHeight="1">
      <c r="B226" s="10" t="s">
        <v>395</v>
      </c>
      <c r="C226" s="10">
        <v>1001</v>
      </c>
      <c r="D226" s="10">
        <v>401</v>
      </c>
      <c r="E226" s="10">
        <v>51</v>
      </c>
      <c r="F226" s="10">
        <v>21</v>
      </c>
      <c r="G226" s="10">
        <v>0</v>
      </c>
      <c r="H226" s="10">
        <v>1201</v>
      </c>
      <c r="I226" s="10">
        <v>5564</v>
      </c>
      <c r="J226" s="3" t="s">
        <v>396</v>
      </c>
      <c r="K226" s="12">
        <v>0</v>
      </c>
      <c r="L226" s="13">
        <v>402262.78</v>
      </c>
      <c r="M226" s="12">
        <v>0</v>
      </c>
      <c r="N226" s="12">
        <v>369067</v>
      </c>
    </row>
    <row r="227" spans="2:22" ht="13.2" customHeight="1">
      <c r="B227" s="10" t="s">
        <v>397</v>
      </c>
      <c r="C227" s="10">
        <v>1001</v>
      </c>
      <c r="D227" s="10">
        <v>401</v>
      </c>
      <c r="E227" s="10">
        <v>51</v>
      </c>
      <c r="F227" s="10">
        <v>21</v>
      </c>
      <c r="G227" s="10">
        <v>0</v>
      </c>
      <c r="H227" s="10">
        <v>1201</v>
      </c>
      <c r="I227" s="10">
        <v>5581</v>
      </c>
      <c r="J227" s="3" t="s">
        <v>398</v>
      </c>
      <c r="K227" s="12">
        <v>5000</v>
      </c>
      <c r="L227" s="13">
        <v>443.69</v>
      </c>
      <c r="M227" s="12">
        <v>5000</v>
      </c>
      <c r="N227" s="12">
        <v>5000</v>
      </c>
    </row>
    <row r="228" spans="2:22" ht="13.2" customHeight="1">
      <c r="B228" s="10" t="s">
        <v>419</v>
      </c>
      <c r="C228" s="10">
        <v>1001</v>
      </c>
      <c r="D228" s="10">
        <v>401</v>
      </c>
      <c r="E228" s="10">
        <v>51</v>
      </c>
      <c r="F228" s="10">
        <v>21</v>
      </c>
      <c r="G228" s="10">
        <v>0</v>
      </c>
      <c r="H228" s="10">
        <v>1201</v>
      </c>
      <c r="I228" s="10">
        <v>5594</v>
      </c>
      <c r="J228" s="3" t="s">
        <v>420</v>
      </c>
      <c r="K228" s="12">
        <v>346097</v>
      </c>
      <c r="L228" s="13">
        <v>283709.46000000002</v>
      </c>
      <c r="M228" s="12">
        <v>215310</v>
      </c>
      <c r="N228" s="12">
        <v>228848</v>
      </c>
    </row>
    <row r="229" spans="2:22" ht="13.2" customHeight="1">
      <c r="B229" s="10" t="s">
        <v>421</v>
      </c>
      <c r="C229" s="10">
        <v>1001</v>
      </c>
      <c r="D229" s="10">
        <v>401</v>
      </c>
      <c r="E229" s="10">
        <v>51</v>
      </c>
      <c r="F229" s="10">
        <v>21</v>
      </c>
      <c r="G229" s="10">
        <v>0</v>
      </c>
      <c r="H229" s="10">
        <v>1201</v>
      </c>
      <c r="I229" s="10">
        <v>5611</v>
      </c>
      <c r="J229" s="3" t="s">
        <v>422</v>
      </c>
      <c r="K229" s="12">
        <v>10000</v>
      </c>
      <c r="L229" s="13">
        <v>4286.04</v>
      </c>
      <c r="M229" s="12">
        <v>10000</v>
      </c>
      <c r="N229" s="12">
        <v>10000</v>
      </c>
    </row>
    <row r="230" spans="2:22" ht="13.2" customHeight="1">
      <c r="B230" s="10" t="s">
        <v>443</v>
      </c>
      <c r="C230" s="10">
        <v>1001</v>
      </c>
      <c r="D230" s="10">
        <v>401</v>
      </c>
      <c r="E230" s="10">
        <v>51</v>
      </c>
      <c r="F230" s="10">
        <v>21</v>
      </c>
      <c r="G230" s="10">
        <v>0</v>
      </c>
      <c r="H230" s="10">
        <v>1201</v>
      </c>
      <c r="I230" s="10">
        <v>5734</v>
      </c>
      <c r="J230" s="3" t="s">
        <v>444</v>
      </c>
      <c r="K230" s="12">
        <v>0</v>
      </c>
      <c r="L230" s="13">
        <v>0</v>
      </c>
      <c r="M230" s="12">
        <v>5000</v>
      </c>
      <c r="N230" s="12">
        <v>5000</v>
      </c>
    </row>
    <row r="231" spans="2:22" ht="13.2" customHeight="1">
      <c r="B231" s="10" t="s">
        <v>417</v>
      </c>
      <c r="C231" s="10">
        <v>1001</v>
      </c>
      <c r="D231" s="10">
        <v>401</v>
      </c>
      <c r="E231" s="10">
        <v>51</v>
      </c>
      <c r="F231" s="10">
        <v>21</v>
      </c>
      <c r="G231" s="10">
        <v>0</v>
      </c>
      <c r="H231" s="10">
        <v>1301</v>
      </c>
      <c r="I231" s="10">
        <v>5594</v>
      </c>
      <c r="J231" s="3" t="s">
        <v>418</v>
      </c>
      <c r="K231" s="12">
        <v>10000</v>
      </c>
      <c r="L231" s="13">
        <v>0</v>
      </c>
      <c r="M231" s="12">
        <v>20000</v>
      </c>
      <c r="N231" s="12">
        <v>10000</v>
      </c>
    </row>
    <row r="232" spans="2:22" ht="13.2" customHeight="1">
      <c r="B232" s="16"/>
      <c r="C232" s="16"/>
      <c r="D232" s="16"/>
      <c r="E232" s="16"/>
      <c r="F232" s="16"/>
      <c r="G232" s="16"/>
      <c r="H232" s="16"/>
      <c r="I232" s="16"/>
      <c r="J232" s="44" t="s">
        <v>507</v>
      </c>
      <c r="K232" s="45">
        <v>4942735</v>
      </c>
      <c r="L232" s="46">
        <v>5623976.1600000011</v>
      </c>
      <c r="M232" s="45">
        <v>5472858</v>
      </c>
      <c r="N232" s="45">
        <v>5844673</v>
      </c>
      <c r="U232" s="3"/>
      <c r="V232" s="3"/>
    </row>
    <row r="233" spans="2:22" ht="13.2" customHeight="1">
      <c r="B233" s="16"/>
      <c r="C233" s="16"/>
      <c r="D233" s="16"/>
      <c r="E233" s="16"/>
      <c r="F233" s="16"/>
      <c r="G233" s="16"/>
      <c r="H233" s="16"/>
      <c r="I233" s="16"/>
      <c r="J233" s="30"/>
      <c r="K233" s="12"/>
      <c r="L233" s="13"/>
      <c r="M233" s="12"/>
      <c r="N233" s="12"/>
      <c r="U233" s="3"/>
      <c r="V233" s="3"/>
    </row>
    <row r="234" spans="2:22" ht="13.2" customHeight="1">
      <c r="B234" s="23"/>
      <c r="C234" s="23"/>
      <c r="D234" s="23"/>
      <c r="E234" s="23"/>
      <c r="F234" s="23"/>
      <c r="G234" s="23"/>
      <c r="H234" s="23"/>
      <c r="I234" s="23"/>
      <c r="J234" s="43" t="s">
        <v>540</v>
      </c>
      <c r="K234" s="25"/>
      <c r="L234" s="26"/>
      <c r="M234" s="25"/>
      <c r="N234" s="25"/>
      <c r="U234" s="3"/>
      <c r="V234" s="3"/>
    </row>
    <row r="235" spans="2:22" ht="13.2" customHeight="1">
      <c r="B235" s="10" t="s">
        <v>537</v>
      </c>
      <c r="C235" s="10">
        <v>1001</v>
      </c>
      <c r="D235" s="10">
        <v>401</v>
      </c>
      <c r="E235" s="10">
        <v>51</v>
      </c>
      <c r="F235" s="10">
        <v>21</v>
      </c>
      <c r="G235" s="10">
        <v>0</v>
      </c>
      <c r="H235" s="10">
        <v>1301</v>
      </c>
      <c r="I235" s="10">
        <v>5594</v>
      </c>
      <c r="J235" s="3" t="s">
        <v>538</v>
      </c>
      <c r="K235" s="12">
        <v>10000</v>
      </c>
      <c r="L235" s="13">
        <v>33620.1</v>
      </c>
      <c r="M235" s="12">
        <v>0</v>
      </c>
      <c r="N235" s="12">
        <v>0</v>
      </c>
    </row>
    <row r="236" spans="2:22" ht="13.2" customHeight="1">
      <c r="B236" s="16"/>
      <c r="C236" s="16"/>
      <c r="D236" s="16"/>
      <c r="E236" s="16"/>
      <c r="F236" s="16"/>
      <c r="G236" s="16"/>
      <c r="H236" s="16"/>
      <c r="I236" s="16"/>
      <c r="J236" s="44" t="s">
        <v>541</v>
      </c>
      <c r="K236" s="45">
        <v>10000</v>
      </c>
      <c r="L236" s="46">
        <v>33620.1</v>
      </c>
      <c r="M236" s="45">
        <v>0</v>
      </c>
      <c r="N236" s="45">
        <v>0</v>
      </c>
      <c r="U236" s="3"/>
      <c r="V236" s="3"/>
    </row>
    <row r="237" spans="2:22" ht="13.2" customHeight="1">
      <c r="B237" s="16"/>
      <c r="C237" s="16"/>
      <c r="D237" s="16"/>
      <c r="E237" s="16"/>
      <c r="F237" s="16"/>
      <c r="G237" s="16"/>
      <c r="H237" s="16"/>
      <c r="I237" s="16"/>
      <c r="J237" s="30"/>
      <c r="K237" s="12"/>
      <c r="L237" s="13"/>
      <c r="M237" s="12"/>
      <c r="N237" s="12"/>
      <c r="U237" s="3"/>
      <c r="V237" s="3"/>
    </row>
    <row r="238" spans="2:22" ht="13.2" customHeight="1">
      <c r="B238" s="23"/>
      <c r="C238" s="23"/>
      <c r="D238" s="23"/>
      <c r="E238" s="23"/>
      <c r="F238" s="23"/>
      <c r="G238" s="23"/>
      <c r="H238" s="23"/>
      <c r="I238" s="23"/>
      <c r="J238" s="43" t="s">
        <v>508</v>
      </c>
      <c r="K238" s="25"/>
      <c r="L238" s="26"/>
      <c r="M238" s="25"/>
      <c r="N238" s="25"/>
      <c r="U238" s="3"/>
      <c r="V238" s="3"/>
    </row>
    <row r="239" spans="2:22" ht="13.2" customHeight="1">
      <c r="B239" s="10" t="s">
        <v>48</v>
      </c>
      <c r="C239" s="10">
        <v>1001</v>
      </c>
      <c r="D239" s="10">
        <v>401</v>
      </c>
      <c r="E239" s="10">
        <v>51</v>
      </c>
      <c r="F239" s="10">
        <v>21</v>
      </c>
      <c r="G239" s="10">
        <v>0</v>
      </c>
      <c r="H239" s="10">
        <v>2140</v>
      </c>
      <c r="I239" s="10">
        <v>5171</v>
      </c>
      <c r="J239" s="3" t="s">
        <v>49</v>
      </c>
      <c r="K239" s="12">
        <v>204324</v>
      </c>
      <c r="L239" s="13">
        <v>235119.49</v>
      </c>
      <c r="M239" s="12">
        <v>222305</v>
      </c>
      <c r="N239" s="12">
        <v>255500</v>
      </c>
    </row>
    <row r="240" spans="2:22" ht="13.2" customHeight="1">
      <c r="B240" s="10" t="s">
        <v>66</v>
      </c>
      <c r="C240" s="10">
        <v>1001</v>
      </c>
      <c r="D240" s="10">
        <v>401</v>
      </c>
      <c r="E240" s="10">
        <v>51</v>
      </c>
      <c r="F240" s="10">
        <v>21</v>
      </c>
      <c r="G240" s="10">
        <v>0</v>
      </c>
      <c r="H240" s="10">
        <v>2140</v>
      </c>
      <c r="I240" s="10">
        <v>5179</v>
      </c>
      <c r="J240" s="3" t="s">
        <v>67</v>
      </c>
      <c r="K240" s="12">
        <v>0</v>
      </c>
      <c r="L240" s="13">
        <v>24269.29</v>
      </c>
      <c r="M240" s="12">
        <v>0</v>
      </c>
      <c r="N240" s="12">
        <v>0</v>
      </c>
    </row>
    <row r="241" spans="2:14" ht="13.2" customHeight="1">
      <c r="B241" s="10" t="s">
        <v>74</v>
      </c>
      <c r="C241" s="10">
        <v>1001</v>
      </c>
      <c r="D241" s="10">
        <v>401</v>
      </c>
      <c r="E241" s="10">
        <v>51</v>
      </c>
      <c r="F241" s="10">
        <v>21</v>
      </c>
      <c r="G241" s="10">
        <v>0</v>
      </c>
      <c r="H241" s="10">
        <v>2140</v>
      </c>
      <c r="I241" s="10">
        <v>5211</v>
      </c>
      <c r="J241" s="3" t="s">
        <v>75</v>
      </c>
      <c r="K241" s="12">
        <v>29692</v>
      </c>
      <c r="L241" s="13">
        <v>1349.7</v>
      </c>
      <c r="M241" s="12">
        <v>29336</v>
      </c>
      <c r="N241" s="12">
        <v>32300</v>
      </c>
    </row>
    <row r="242" spans="2:14" ht="13.2" customHeight="1">
      <c r="B242" s="10" t="s">
        <v>104</v>
      </c>
      <c r="C242" s="10">
        <v>1001</v>
      </c>
      <c r="D242" s="10">
        <v>401</v>
      </c>
      <c r="E242" s="10">
        <v>51</v>
      </c>
      <c r="F242" s="10">
        <v>21</v>
      </c>
      <c r="G242" s="10">
        <v>0</v>
      </c>
      <c r="H242" s="10">
        <v>2140</v>
      </c>
      <c r="I242" s="10">
        <v>5219</v>
      </c>
      <c r="J242" s="3" t="s">
        <v>105</v>
      </c>
      <c r="K242" s="12">
        <v>12100</v>
      </c>
      <c r="L242" s="13">
        <v>17399.52</v>
      </c>
      <c r="M242" s="12">
        <v>12500</v>
      </c>
      <c r="N242" s="12">
        <v>14500</v>
      </c>
    </row>
    <row r="243" spans="2:14" ht="13.2" customHeight="1">
      <c r="B243" s="10" t="s">
        <v>110</v>
      </c>
      <c r="C243" s="10">
        <v>1001</v>
      </c>
      <c r="D243" s="10">
        <v>401</v>
      </c>
      <c r="E243" s="10">
        <v>51</v>
      </c>
      <c r="F243" s="10">
        <v>21</v>
      </c>
      <c r="G243" s="10">
        <v>0</v>
      </c>
      <c r="H243" s="10">
        <v>2140</v>
      </c>
      <c r="I243" s="10">
        <v>5220</v>
      </c>
      <c r="J243" s="3" t="s">
        <v>111</v>
      </c>
      <c r="K243" s="12">
        <v>15631</v>
      </c>
      <c r="L243" s="13">
        <v>1308</v>
      </c>
      <c r="M243" s="12">
        <v>17007</v>
      </c>
      <c r="N243" s="12">
        <v>1850</v>
      </c>
    </row>
    <row r="244" spans="2:14" ht="13.2" customHeight="1">
      <c r="B244" s="10" t="s">
        <v>142</v>
      </c>
      <c r="C244" s="10">
        <v>1001</v>
      </c>
      <c r="D244" s="10">
        <v>401</v>
      </c>
      <c r="E244" s="10">
        <v>51</v>
      </c>
      <c r="F244" s="10">
        <v>21</v>
      </c>
      <c r="G244" s="10">
        <v>0</v>
      </c>
      <c r="H244" s="10">
        <v>2140</v>
      </c>
      <c r="I244" s="10">
        <v>5232</v>
      </c>
      <c r="J244" s="3" t="s">
        <v>143</v>
      </c>
      <c r="K244" s="12">
        <v>0</v>
      </c>
      <c r="L244" s="13">
        <v>0</v>
      </c>
      <c r="M244" s="12">
        <v>0</v>
      </c>
      <c r="N244" s="12">
        <v>0</v>
      </c>
    </row>
    <row r="245" spans="2:14" ht="13.2" customHeight="1">
      <c r="B245" s="10" t="s">
        <v>148</v>
      </c>
      <c r="C245" s="10">
        <v>1001</v>
      </c>
      <c r="D245" s="10">
        <v>401</v>
      </c>
      <c r="E245" s="10">
        <v>51</v>
      </c>
      <c r="F245" s="10">
        <v>21</v>
      </c>
      <c r="G245" s="10">
        <v>0</v>
      </c>
      <c r="H245" s="10">
        <v>2140</v>
      </c>
      <c r="I245" s="10">
        <v>5233</v>
      </c>
      <c r="J245" s="3" t="s">
        <v>149</v>
      </c>
      <c r="K245" s="12">
        <v>0</v>
      </c>
      <c r="L245" s="13">
        <v>0</v>
      </c>
      <c r="M245" s="12">
        <v>0</v>
      </c>
      <c r="N245" s="12">
        <v>0</v>
      </c>
    </row>
    <row r="246" spans="2:14" ht="13.2" customHeight="1">
      <c r="B246" s="10" t="s">
        <v>174</v>
      </c>
      <c r="C246" s="10">
        <v>1001</v>
      </c>
      <c r="D246" s="10">
        <v>401</v>
      </c>
      <c r="E246" s="10">
        <v>51</v>
      </c>
      <c r="F246" s="10">
        <v>21</v>
      </c>
      <c r="G246" s="10">
        <v>0</v>
      </c>
      <c r="H246" s="10">
        <v>2140</v>
      </c>
      <c r="I246" s="10">
        <v>5234</v>
      </c>
      <c r="J246" s="3" t="s">
        <v>175</v>
      </c>
      <c r="K246" s="12">
        <v>7057</v>
      </c>
      <c r="L246" s="13">
        <v>9192.59</v>
      </c>
      <c r="M246" s="12">
        <v>7106</v>
      </c>
      <c r="N246" s="12">
        <v>10650</v>
      </c>
    </row>
    <row r="247" spans="2:14" ht="13.2" customHeight="1">
      <c r="B247" s="10" t="s">
        <v>180</v>
      </c>
      <c r="C247" s="10">
        <v>1001</v>
      </c>
      <c r="D247" s="10">
        <v>401</v>
      </c>
      <c r="E247" s="10">
        <v>51</v>
      </c>
      <c r="F247" s="10">
        <v>21</v>
      </c>
      <c r="G247" s="10">
        <v>0</v>
      </c>
      <c r="H247" s="10">
        <v>2140</v>
      </c>
      <c r="I247" s="10">
        <v>5251</v>
      </c>
      <c r="J247" s="3" t="s">
        <v>181</v>
      </c>
      <c r="K247" s="12">
        <v>3000</v>
      </c>
      <c r="L247" s="13">
        <v>1815</v>
      </c>
      <c r="M247" s="12">
        <v>0</v>
      </c>
      <c r="N247" s="12">
        <v>0</v>
      </c>
    </row>
    <row r="248" spans="2:14" ht="13.2" customHeight="1">
      <c r="B248" s="10" t="s">
        <v>226</v>
      </c>
      <c r="C248" s="10">
        <v>1001</v>
      </c>
      <c r="D248" s="10">
        <v>401</v>
      </c>
      <c r="E248" s="10">
        <v>51</v>
      </c>
      <c r="F248" s="10">
        <v>21</v>
      </c>
      <c r="G248" s="10">
        <v>0</v>
      </c>
      <c r="H248" s="10">
        <v>2140</v>
      </c>
      <c r="I248" s="10">
        <v>5261</v>
      </c>
      <c r="J248" s="3" t="s">
        <v>227</v>
      </c>
      <c r="K248" s="12">
        <v>474</v>
      </c>
      <c r="L248" s="13">
        <v>341.3</v>
      </c>
      <c r="M248" s="12">
        <v>276</v>
      </c>
      <c r="N248" s="12">
        <v>420</v>
      </c>
    </row>
    <row r="249" spans="2:14" ht="13.2" customHeight="1">
      <c r="B249" s="10" t="s">
        <v>232</v>
      </c>
      <c r="C249" s="10">
        <v>1001</v>
      </c>
      <c r="D249" s="10">
        <v>401</v>
      </c>
      <c r="E249" s="10">
        <v>51</v>
      </c>
      <c r="F249" s="10">
        <v>21</v>
      </c>
      <c r="G249" s="10">
        <v>0</v>
      </c>
      <c r="H249" s="10">
        <v>2140</v>
      </c>
      <c r="I249" s="10">
        <v>5271</v>
      </c>
      <c r="J249" s="3" t="s">
        <v>233</v>
      </c>
      <c r="K249" s="12">
        <v>1293</v>
      </c>
      <c r="L249" s="13">
        <v>1531.14</v>
      </c>
      <c r="M249" s="12">
        <v>1756</v>
      </c>
      <c r="N249" s="12">
        <v>1663</v>
      </c>
    </row>
    <row r="250" spans="2:14" ht="13.2" customHeight="1">
      <c r="B250" s="10" t="s">
        <v>278</v>
      </c>
      <c r="C250" s="10">
        <v>1001</v>
      </c>
      <c r="D250" s="10">
        <v>401</v>
      </c>
      <c r="E250" s="10">
        <v>51</v>
      </c>
      <c r="F250" s="10">
        <v>21</v>
      </c>
      <c r="G250" s="10">
        <v>0</v>
      </c>
      <c r="H250" s="10">
        <v>2140</v>
      </c>
      <c r="I250" s="10">
        <v>5281</v>
      </c>
      <c r="J250" s="3" t="s">
        <v>279</v>
      </c>
      <c r="K250" s="12">
        <v>2317</v>
      </c>
      <c r="L250" s="13">
        <v>1769.54</v>
      </c>
      <c r="M250" s="12">
        <v>2367</v>
      </c>
      <c r="N250" s="12">
        <v>1922</v>
      </c>
    </row>
    <row r="251" spans="2:14" ht="13.2" customHeight="1">
      <c r="B251" s="10" t="s">
        <v>284</v>
      </c>
      <c r="C251" s="10">
        <v>1001</v>
      </c>
      <c r="D251" s="10">
        <v>401</v>
      </c>
      <c r="E251" s="10">
        <v>51</v>
      </c>
      <c r="F251" s="10">
        <v>21</v>
      </c>
      <c r="G251" s="10">
        <v>0</v>
      </c>
      <c r="H251" s="10">
        <v>2140</v>
      </c>
      <c r="I251" s="10">
        <v>5291</v>
      </c>
      <c r="J251" s="3" t="s">
        <v>285</v>
      </c>
      <c r="K251" s="12">
        <v>0</v>
      </c>
      <c r="L251" s="13">
        <v>0</v>
      </c>
      <c r="M251" s="12">
        <v>0</v>
      </c>
      <c r="N251" s="12">
        <v>0</v>
      </c>
    </row>
    <row r="252" spans="2:14" ht="13.2" customHeight="1">
      <c r="B252" s="10" t="s">
        <v>304</v>
      </c>
      <c r="C252" s="10">
        <v>1001</v>
      </c>
      <c r="D252" s="10">
        <v>401</v>
      </c>
      <c r="E252" s="10">
        <v>51</v>
      </c>
      <c r="F252" s="10">
        <v>21</v>
      </c>
      <c r="G252" s="10">
        <v>0</v>
      </c>
      <c r="H252" s="10">
        <v>2140</v>
      </c>
      <c r="I252" s="10">
        <v>5292</v>
      </c>
      <c r="J252" s="3" t="s">
        <v>305</v>
      </c>
      <c r="K252" s="12">
        <v>405</v>
      </c>
      <c r="L252" s="13">
        <v>210</v>
      </c>
      <c r="M252" s="12">
        <v>225</v>
      </c>
      <c r="N252" s="12">
        <v>245</v>
      </c>
    </row>
    <row r="253" spans="2:14" ht="13.2" customHeight="1">
      <c r="B253" s="10" t="s">
        <v>310</v>
      </c>
      <c r="C253" s="10">
        <v>1001</v>
      </c>
      <c r="D253" s="10">
        <v>401</v>
      </c>
      <c r="E253" s="10">
        <v>51</v>
      </c>
      <c r="F253" s="10">
        <v>21</v>
      </c>
      <c r="G253" s="10">
        <v>0</v>
      </c>
      <c r="H253" s="10">
        <v>2140</v>
      </c>
      <c r="I253" s="10">
        <v>5294</v>
      </c>
      <c r="J253" s="3" t="s">
        <v>311</v>
      </c>
      <c r="K253" s="12">
        <v>450</v>
      </c>
      <c r="L253" s="13">
        <v>404.46</v>
      </c>
      <c r="M253" s="12">
        <v>369</v>
      </c>
      <c r="N253" s="12">
        <v>440</v>
      </c>
    </row>
    <row r="254" spans="2:14" ht="13.2" customHeight="1">
      <c r="B254" s="10" t="s">
        <v>337</v>
      </c>
      <c r="C254" s="10">
        <v>1001</v>
      </c>
      <c r="D254" s="10">
        <v>401</v>
      </c>
      <c r="E254" s="10">
        <v>51</v>
      </c>
      <c r="F254" s="10">
        <v>21</v>
      </c>
      <c r="G254" s="10">
        <v>0</v>
      </c>
      <c r="H254" s="10">
        <v>2140</v>
      </c>
      <c r="I254" s="10">
        <v>5321</v>
      </c>
      <c r="J254" s="3" t="s">
        <v>338</v>
      </c>
      <c r="K254" s="12">
        <v>151186</v>
      </c>
      <c r="L254" s="13">
        <v>103617.85</v>
      </c>
      <c r="M254" s="12">
        <v>162135</v>
      </c>
      <c r="N254" s="12">
        <v>35000</v>
      </c>
    </row>
    <row r="255" spans="2:14" ht="13.2" customHeight="1">
      <c r="B255" s="10" t="s">
        <v>399</v>
      </c>
      <c r="C255" s="10">
        <v>1001</v>
      </c>
      <c r="D255" s="10">
        <v>401</v>
      </c>
      <c r="E255" s="10">
        <v>51</v>
      </c>
      <c r="F255" s="10">
        <v>21</v>
      </c>
      <c r="G255" s="10">
        <v>0</v>
      </c>
      <c r="H255" s="10">
        <v>2140</v>
      </c>
      <c r="I255" s="10">
        <v>5581</v>
      </c>
      <c r="J255" s="3" t="s">
        <v>400</v>
      </c>
      <c r="K255" s="12">
        <v>1500</v>
      </c>
      <c r="L255" s="13">
        <v>531.9</v>
      </c>
      <c r="M255" s="12">
        <v>1500</v>
      </c>
      <c r="N255" s="12">
        <v>1500</v>
      </c>
    </row>
    <row r="256" spans="2:14" ht="13.2" customHeight="1">
      <c r="B256" s="10" t="s">
        <v>423</v>
      </c>
      <c r="C256" s="10">
        <v>1001</v>
      </c>
      <c r="D256" s="10">
        <v>401</v>
      </c>
      <c r="E256" s="10">
        <v>51</v>
      </c>
      <c r="F256" s="10">
        <v>21</v>
      </c>
      <c r="G256" s="10">
        <v>0</v>
      </c>
      <c r="H256" s="10">
        <v>2140</v>
      </c>
      <c r="I256" s="10">
        <v>5611</v>
      </c>
      <c r="J256" s="3" t="s">
        <v>424</v>
      </c>
      <c r="K256" s="12">
        <v>1000</v>
      </c>
      <c r="L256" s="13">
        <v>1167.5899999999999</v>
      </c>
      <c r="M256" s="12">
        <v>2000</v>
      </c>
      <c r="N256" s="12">
        <v>2000</v>
      </c>
    </row>
    <row r="257" spans="2:22" ht="13.2" customHeight="1">
      <c r="B257" s="16"/>
      <c r="C257" s="16"/>
      <c r="D257" s="16"/>
      <c r="E257" s="16"/>
      <c r="F257" s="16"/>
      <c r="G257" s="16"/>
      <c r="H257" s="16"/>
      <c r="I257" s="16"/>
      <c r="J257" s="44" t="s">
        <v>509</v>
      </c>
      <c r="K257" s="45">
        <v>430429</v>
      </c>
      <c r="L257" s="46">
        <v>400027.37000000005</v>
      </c>
      <c r="M257" s="45">
        <v>458882</v>
      </c>
      <c r="N257" s="45">
        <v>357990</v>
      </c>
      <c r="U257" s="3"/>
      <c r="V257" s="3"/>
    </row>
    <row r="258" spans="2:22" ht="13.2" customHeight="1">
      <c r="B258" s="16"/>
      <c r="C258" s="16"/>
      <c r="D258" s="16"/>
      <c r="E258" s="16"/>
      <c r="F258" s="16"/>
      <c r="G258" s="16"/>
      <c r="H258" s="16"/>
      <c r="I258" s="16"/>
      <c r="J258" s="30"/>
      <c r="K258" s="12"/>
      <c r="L258" s="13"/>
      <c r="M258" s="12"/>
      <c r="N258" s="12"/>
      <c r="U258" s="3"/>
      <c r="V258" s="3"/>
    </row>
    <row r="259" spans="2:22" ht="13.2" customHeight="1">
      <c r="B259" s="23"/>
      <c r="C259" s="23"/>
      <c r="D259" s="23"/>
      <c r="E259" s="23"/>
      <c r="F259" s="23"/>
      <c r="G259" s="23"/>
      <c r="H259" s="23"/>
      <c r="I259" s="23"/>
      <c r="J259" s="43" t="s">
        <v>510</v>
      </c>
      <c r="K259" s="25"/>
      <c r="L259" s="26"/>
      <c r="M259" s="25"/>
      <c r="N259" s="25"/>
      <c r="U259" s="3"/>
      <c r="V259" s="3"/>
    </row>
    <row r="260" spans="2:22" ht="13.2" customHeight="1">
      <c r="B260" s="10" t="s">
        <v>50</v>
      </c>
      <c r="C260" s="10">
        <v>1001</v>
      </c>
      <c r="D260" s="10">
        <v>401</v>
      </c>
      <c r="E260" s="10">
        <v>51</v>
      </c>
      <c r="F260" s="10">
        <v>21</v>
      </c>
      <c r="G260" s="10">
        <v>0</v>
      </c>
      <c r="H260" s="10">
        <v>2151</v>
      </c>
      <c r="I260" s="10">
        <v>5171</v>
      </c>
      <c r="J260" s="3" t="s">
        <v>51</v>
      </c>
      <c r="K260" s="12">
        <v>144719</v>
      </c>
      <c r="L260" s="13">
        <v>177542.58</v>
      </c>
      <c r="M260" s="12">
        <v>132388</v>
      </c>
      <c r="N260" s="12">
        <v>116029</v>
      </c>
    </row>
    <row r="261" spans="2:22" ht="13.2" customHeight="1">
      <c r="B261" s="10" t="s">
        <v>58</v>
      </c>
      <c r="C261" s="10">
        <v>1001</v>
      </c>
      <c r="D261" s="10">
        <v>401</v>
      </c>
      <c r="E261" s="10">
        <v>51</v>
      </c>
      <c r="F261" s="10">
        <v>21</v>
      </c>
      <c r="G261" s="10">
        <v>0</v>
      </c>
      <c r="H261" s="10">
        <v>2151</v>
      </c>
      <c r="I261" s="10">
        <v>5175</v>
      </c>
      <c r="J261" s="3" t="s">
        <v>59</v>
      </c>
      <c r="K261" s="12">
        <v>0</v>
      </c>
      <c r="L261" s="13">
        <v>0</v>
      </c>
      <c r="M261" s="12">
        <v>20000</v>
      </c>
      <c r="N261" s="12">
        <v>0</v>
      </c>
    </row>
    <row r="262" spans="2:22" ht="13.2" customHeight="1">
      <c r="B262" s="10" t="s">
        <v>76</v>
      </c>
      <c r="C262" s="10">
        <v>1001</v>
      </c>
      <c r="D262" s="10">
        <v>401</v>
      </c>
      <c r="E262" s="10">
        <v>51</v>
      </c>
      <c r="F262" s="10">
        <v>21</v>
      </c>
      <c r="G262" s="10">
        <v>0</v>
      </c>
      <c r="H262" s="10">
        <v>2151</v>
      </c>
      <c r="I262" s="10">
        <v>5211</v>
      </c>
      <c r="J262" s="3" t="s">
        <v>77</v>
      </c>
      <c r="K262" s="12">
        <v>15743</v>
      </c>
      <c r="L262" s="13">
        <v>32017.56</v>
      </c>
      <c r="M262" s="12">
        <v>31475</v>
      </c>
      <c r="N262" s="12">
        <v>16560</v>
      </c>
    </row>
    <row r="263" spans="2:22" ht="13.2" customHeight="1">
      <c r="B263" s="10" t="s">
        <v>102</v>
      </c>
      <c r="C263" s="10">
        <v>1001</v>
      </c>
      <c r="D263" s="10">
        <v>401</v>
      </c>
      <c r="E263" s="10">
        <v>51</v>
      </c>
      <c r="F263" s="10">
        <v>21</v>
      </c>
      <c r="G263" s="10">
        <v>0</v>
      </c>
      <c r="H263" s="10">
        <v>2151</v>
      </c>
      <c r="I263" s="10">
        <v>5219</v>
      </c>
      <c r="J263" s="3" t="s">
        <v>103</v>
      </c>
      <c r="K263" s="12">
        <v>7500</v>
      </c>
      <c r="L263" s="13">
        <v>3011.94</v>
      </c>
      <c r="M263" s="12">
        <v>15000</v>
      </c>
      <c r="N263" s="12">
        <v>8800</v>
      </c>
    </row>
    <row r="264" spans="2:22" ht="13.2" customHeight="1">
      <c r="B264" s="10" t="s">
        <v>114</v>
      </c>
      <c r="C264" s="10">
        <v>1001</v>
      </c>
      <c r="D264" s="10">
        <v>401</v>
      </c>
      <c r="E264" s="10">
        <v>51</v>
      </c>
      <c r="F264" s="10">
        <v>21</v>
      </c>
      <c r="G264" s="10">
        <v>0</v>
      </c>
      <c r="H264" s="10">
        <v>2151</v>
      </c>
      <c r="I264" s="10">
        <v>5220</v>
      </c>
      <c r="J264" s="3" t="s">
        <v>115</v>
      </c>
      <c r="K264" s="12">
        <v>11071</v>
      </c>
      <c r="L264" s="13">
        <v>13054.98</v>
      </c>
      <c r="M264" s="12">
        <v>10128</v>
      </c>
      <c r="N264" s="12">
        <v>8500</v>
      </c>
    </row>
    <row r="265" spans="2:22" ht="13.2" customHeight="1">
      <c r="B265" s="10" t="s">
        <v>168</v>
      </c>
      <c r="C265" s="10">
        <v>1001</v>
      </c>
      <c r="D265" s="10">
        <v>401</v>
      </c>
      <c r="E265" s="10">
        <v>51</v>
      </c>
      <c r="F265" s="10">
        <v>21</v>
      </c>
      <c r="G265" s="10">
        <v>0</v>
      </c>
      <c r="H265" s="10">
        <v>2151</v>
      </c>
      <c r="I265" s="10">
        <v>5234</v>
      </c>
      <c r="J265" s="3" t="s">
        <v>169</v>
      </c>
      <c r="K265" s="12">
        <v>4660</v>
      </c>
      <c r="L265" s="13">
        <v>5522.32</v>
      </c>
      <c r="M265" s="12">
        <v>3603</v>
      </c>
      <c r="N265" s="12">
        <v>2600</v>
      </c>
    </row>
    <row r="266" spans="2:22" ht="13.2" customHeight="1">
      <c r="B266" s="10" t="s">
        <v>186</v>
      </c>
      <c r="C266" s="10">
        <v>1001</v>
      </c>
      <c r="D266" s="10">
        <v>401</v>
      </c>
      <c r="E266" s="10">
        <v>51</v>
      </c>
      <c r="F266" s="10">
        <v>21</v>
      </c>
      <c r="G266" s="10">
        <v>0</v>
      </c>
      <c r="H266" s="10">
        <v>2151</v>
      </c>
      <c r="I266" s="10">
        <v>5251</v>
      </c>
      <c r="J266" s="3" t="s">
        <v>187</v>
      </c>
      <c r="K266" s="12">
        <v>2000</v>
      </c>
      <c r="L266" s="13">
        <v>386.32</v>
      </c>
      <c r="M266" s="12">
        <v>2500</v>
      </c>
      <c r="N266" s="12">
        <v>3500</v>
      </c>
    </row>
    <row r="267" spans="2:22" ht="13.2" customHeight="1">
      <c r="B267" s="10" t="s">
        <v>220</v>
      </c>
      <c r="C267" s="10">
        <v>1001</v>
      </c>
      <c r="D267" s="10">
        <v>401</v>
      </c>
      <c r="E267" s="10">
        <v>51</v>
      </c>
      <c r="F267" s="10">
        <v>21</v>
      </c>
      <c r="G267" s="10">
        <v>0</v>
      </c>
      <c r="H267" s="10">
        <v>2151</v>
      </c>
      <c r="I267" s="10">
        <v>5261</v>
      </c>
      <c r="J267" s="3" t="s">
        <v>221</v>
      </c>
      <c r="K267" s="12">
        <v>339</v>
      </c>
      <c r="L267" s="13">
        <v>254.01</v>
      </c>
      <c r="M267" s="12">
        <v>221</v>
      </c>
      <c r="N267" s="12">
        <v>210</v>
      </c>
    </row>
    <row r="268" spans="2:22" ht="13.2" customHeight="1">
      <c r="B268" s="10" t="s">
        <v>238</v>
      </c>
      <c r="C268" s="10">
        <v>1001</v>
      </c>
      <c r="D268" s="10">
        <v>401</v>
      </c>
      <c r="E268" s="10">
        <v>51</v>
      </c>
      <c r="F268" s="10">
        <v>21</v>
      </c>
      <c r="G268" s="10">
        <v>0</v>
      </c>
      <c r="H268" s="10">
        <v>2151</v>
      </c>
      <c r="I268" s="10">
        <v>5271</v>
      </c>
      <c r="J268" s="3" t="s">
        <v>239</v>
      </c>
      <c r="K268" s="12">
        <v>916</v>
      </c>
      <c r="L268" s="13">
        <v>1156.3599999999999</v>
      </c>
      <c r="M268" s="12">
        <v>1092</v>
      </c>
      <c r="N268" s="12">
        <v>940</v>
      </c>
    </row>
    <row r="269" spans="2:22" ht="13.2" customHeight="1">
      <c r="B269" s="10" t="s">
        <v>272</v>
      </c>
      <c r="C269" s="10">
        <v>1001</v>
      </c>
      <c r="D269" s="10">
        <v>401</v>
      </c>
      <c r="E269" s="10">
        <v>51</v>
      </c>
      <c r="F269" s="10">
        <v>21</v>
      </c>
      <c r="G269" s="10">
        <v>0</v>
      </c>
      <c r="H269" s="10">
        <v>2151</v>
      </c>
      <c r="I269" s="10">
        <v>5281</v>
      </c>
      <c r="J269" s="3" t="s">
        <v>273</v>
      </c>
      <c r="K269" s="12">
        <v>618</v>
      </c>
      <c r="L269" s="13">
        <v>1481.44</v>
      </c>
      <c r="M269" s="12">
        <v>1499</v>
      </c>
      <c r="N269" s="12">
        <v>675</v>
      </c>
    </row>
    <row r="270" spans="2:22" ht="13.2" customHeight="1">
      <c r="B270" s="10" t="s">
        <v>298</v>
      </c>
      <c r="C270" s="10">
        <v>1001</v>
      </c>
      <c r="D270" s="10">
        <v>401</v>
      </c>
      <c r="E270" s="10">
        <v>51</v>
      </c>
      <c r="F270" s="10">
        <v>21</v>
      </c>
      <c r="G270" s="10">
        <v>0</v>
      </c>
      <c r="H270" s="10">
        <v>2151</v>
      </c>
      <c r="I270" s="10">
        <v>5292</v>
      </c>
      <c r="J270" s="3" t="s">
        <v>299</v>
      </c>
      <c r="K270" s="12">
        <v>270</v>
      </c>
      <c r="L270" s="13">
        <v>282.25</v>
      </c>
      <c r="M270" s="12">
        <v>288</v>
      </c>
      <c r="N270" s="12">
        <v>270</v>
      </c>
    </row>
    <row r="271" spans="2:22" ht="13.2" customHeight="1">
      <c r="B271" s="10" t="s">
        <v>316</v>
      </c>
      <c r="C271" s="10">
        <v>1001</v>
      </c>
      <c r="D271" s="10">
        <v>401</v>
      </c>
      <c r="E271" s="10">
        <v>51</v>
      </c>
      <c r="F271" s="10">
        <v>21</v>
      </c>
      <c r="G271" s="10">
        <v>0</v>
      </c>
      <c r="H271" s="10">
        <v>2151</v>
      </c>
      <c r="I271" s="10">
        <v>5294</v>
      </c>
      <c r="J271" s="3" t="s">
        <v>317</v>
      </c>
      <c r="K271" s="12">
        <v>318</v>
      </c>
      <c r="L271" s="13">
        <v>297.14</v>
      </c>
      <c r="M271" s="12">
        <v>251</v>
      </c>
      <c r="N271" s="12">
        <v>240</v>
      </c>
    </row>
    <row r="272" spans="2:22" ht="13.2" customHeight="1">
      <c r="B272" s="10" t="s">
        <v>335</v>
      </c>
      <c r="C272" s="10">
        <v>1001</v>
      </c>
      <c r="D272" s="10">
        <v>401</v>
      </c>
      <c r="E272" s="10">
        <v>51</v>
      </c>
      <c r="F272" s="10">
        <v>21</v>
      </c>
      <c r="G272" s="10">
        <v>0</v>
      </c>
      <c r="H272" s="10">
        <v>2151</v>
      </c>
      <c r="I272" s="10">
        <v>5321</v>
      </c>
      <c r="J272" s="3" t="s">
        <v>336</v>
      </c>
      <c r="K272" s="12">
        <v>125846</v>
      </c>
      <c r="L272" s="13">
        <v>83290.63</v>
      </c>
      <c r="M272" s="12">
        <v>100000</v>
      </c>
      <c r="N272" s="12">
        <v>220000</v>
      </c>
    </row>
    <row r="273" spans="2:22" ht="13.2" customHeight="1">
      <c r="B273" s="10" t="s">
        <v>401</v>
      </c>
      <c r="C273" s="10">
        <v>1001</v>
      </c>
      <c r="D273" s="10">
        <v>401</v>
      </c>
      <c r="E273" s="10">
        <v>51</v>
      </c>
      <c r="F273" s="10">
        <v>21</v>
      </c>
      <c r="G273" s="10">
        <v>0</v>
      </c>
      <c r="H273" s="10">
        <v>2151</v>
      </c>
      <c r="I273" s="10">
        <v>5581</v>
      </c>
      <c r="J273" s="3" t="s">
        <v>402</v>
      </c>
      <c r="K273" s="12">
        <v>1000</v>
      </c>
      <c r="L273" s="13">
        <v>110.32</v>
      </c>
      <c r="M273" s="12">
        <v>1000</v>
      </c>
      <c r="N273" s="12">
        <v>1000</v>
      </c>
    </row>
    <row r="274" spans="2:22" ht="13.2" customHeight="1">
      <c r="B274" s="10" t="s">
        <v>427</v>
      </c>
      <c r="C274" s="10">
        <v>1001</v>
      </c>
      <c r="D274" s="10">
        <v>401</v>
      </c>
      <c r="E274" s="10">
        <v>51</v>
      </c>
      <c r="F274" s="10">
        <v>21</v>
      </c>
      <c r="G274" s="10">
        <v>0</v>
      </c>
      <c r="H274" s="10">
        <v>2151</v>
      </c>
      <c r="I274" s="10">
        <v>5611</v>
      </c>
      <c r="J274" s="3" t="s">
        <v>428</v>
      </c>
      <c r="K274" s="12">
        <v>2000</v>
      </c>
      <c r="L274" s="13">
        <v>586.76</v>
      </c>
      <c r="M274" s="12">
        <v>1500</v>
      </c>
      <c r="N274" s="12">
        <v>2500</v>
      </c>
    </row>
    <row r="275" spans="2:22" ht="13.2" customHeight="1">
      <c r="B275" s="16"/>
      <c r="C275" s="16"/>
      <c r="D275" s="16"/>
      <c r="E275" s="16"/>
      <c r="F275" s="16"/>
      <c r="G275" s="16"/>
      <c r="H275" s="16"/>
      <c r="I275" s="16"/>
      <c r="J275" s="44" t="s">
        <v>513</v>
      </c>
      <c r="K275" s="45">
        <v>317000</v>
      </c>
      <c r="L275" s="46">
        <v>318994.61000000004</v>
      </c>
      <c r="M275" s="45">
        <v>320945</v>
      </c>
      <c r="N275" s="45">
        <v>381824</v>
      </c>
      <c r="U275" s="3"/>
      <c r="V275" s="3"/>
    </row>
    <row r="276" spans="2:22" ht="13.2" customHeight="1">
      <c r="B276" s="16"/>
      <c r="C276" s="16"/>
      <c r="D276" s="16"/>
      <c r="E276" s="16"/>
      <c r="F276" s="16"/>
      <c r="G276" s="16"/>
      <c r="H276" s="16"/>
      <c r="I276" s="16"/>
      <c r="J276" s="30"/>
      <c r="K276" s="12"/>
      <c r="L276" s="13"/>
      <c r="M276" s="12"/>
      <c r="N276" s="12"/>
      <c r="U276" s="3"/>
      <c r="V276" s="3"/>
    </row>
    <row r="277" spans="2:22" ht="13.2" customHeight="1">
      <c r="B277" s="23"/>
      <c r="C277" s="23"/>
      <c r="D277" s="23"/>
      <c r="E277" s="23"/>
      <c r="F277" s="23"/>
      <c r="G277" s="23"/>
      <c r="H277" s="23"/>
      <c r="I277" s="23"/>
      <c r="J277" s="43" t="s">
        <v>511</v>
      </c>
      <c r="K277" s="25"/>
      <c r="L277" s="26"/>
      <c r="M277" s="25"/>
      <c r="N277" s="25"/>
      <c r="U277" s="3"/>
      <c r="V277" s="3"/>
    </row>
    <row r="278" spans="2:22" ht="13.2" customHeight="1">
      <c r="B278" s="10" t="s">
        <v>329</v>
      </c>
      <c r="C278" s="10">
        <v>1001</v>
      </c>
      <c r="D278" s="10">
        <v>401</v>
      </c>
      <c r="E278" s="10">
        <v>51</v>
      </c>
      <c r="F278" s="10">
        <v>21</v>
      </c>
      <c r="G278" s="10">
        <v>0</v>
      </c>
      <c r="H278" s="10">
        <v>2153</v>
      </c>
      <c r="I278" s="10">
        <v>5321</v>
      </c>
      <c r="J278" s="3" t="s">
        <v>330</v>
      </c>
      <c r="K278" s="12">
        <v>3000</v>
      </c>
      <c r="L278" s="13">
        <v>3010</v>
      </c>
      <c r="M278" s="12">
        <v>2000</v>
      </c>
      <c r="N278" s="12">
        <v>3400</v>
      </c>
    </row>
    <row r="279" spans="2:22" ht="13.2" customHeight="1">
      <c r="B279" s="16"/>
      <c r="C279" s="16"/>
      <c r="D279" s="16"/>
      <c r="E279" s="16"/>
      <c r="F279" s="16"/>
      <c r="G279" s="16"/>
      <c r="H279" s="16"/>
      <c r="I279" s="16"/>
      <c r="J279" s="44" t="s">
        <v>512</v>
      </c>
      <c r="K279" s="45">
        <v>3000</v>
      </c>
      <c r="L279" s="46">
        <v>3010</v>
      </c>
      <c r="M279" s="45">
        <v>2000</v>
      </c>
      <c r="N279" s="45">
        <v>3400</v>
      </c>
      <c r="U279" s="3"/>
      <c r="V279" s="3"/>
    </row>
    <row r="280" spans="2:22" ht="13.2" customHeight="1">
      <c r="B280" s="16"/>
      <c r="C280" s="16"/>
      <c r="D280" s="16"/>
      <c r="E280" s="16"/>
      <c r="F280" s="16"/>
      <c r="G280" s="16"/>
      <c r="H280" s="16"/>
      <c r="I280" s="16"/>
      <c r="J280" s="30"/>
      <c r="K280" s="12"/>
      <c r="L280" s="13"/>
      <c r="M280" s="12"/>
      <c r="N280" s="12"/>
      <c r="U280" s="3"/>
      <c r="V280" s="3"/>
    </row>
    <row r="281" spans="2:22" ht="13.2" customHeight="1">
      <c r="B281" s="23"/>
      <c r="C281" s="23"/>
      <c r="D281" s="23"/>
      <c r="E281" s="23"/>
      <c r="F281" s="23"/>
      <c r="G281" s="23"/>
      <c r="H281" s="23"/>
      <c r="I281" s="23"/>
      <c r="J281" s="43" t="s">
        <v>514</v>
      </c>
      <c r="K281" s="25"/>
      <c r="L281" s="26"/>
      <c r="M281" s="25"/>
      <c r="N281" s="25"/>
      <c r="U281" s="3"/>
      <c r="V281" s="3"/>
    </row>
    <row r="282" spans="2:22" ht="13.2" customHeight="1">
      <c r="B282" s="10" t="s">
        <v>52</v>
      </c>
      <c r="C282" s="10">
        <v>1001</v>
      </c>
      <c r="D282" s="10">
        <v>401</v>
      </c>
      <c r="E282" s="10">
        <v>51</v>
      </c>
      <c r="F282" s="10">
        <v>21</v>
      </c>
      <c r="G282" s="10">
        <v>0</v>
      </c>
      <c r="H282" s="10">
        <v>2160</v>
      </c>
      <c r="I282" s="10">
        <v>5171</v>
      </c>
      <c r="J282" s="3" t="s">
        <v>53</v>
      </c>
      <c r="K282" s="12">
        <v>80871</v>
      </c>
      <c r="L282" s="13">
        <v>24229.919999999998</v>
      </c>
      <c r="M282" s="12">
        <v>56137</v>
      </c>
      <c r="N282" s="12">
        <v>70072</v>
      </c>
    </row>
    <row r="283" spans="2:22" ht="13.2" customHeight="1">
      <c r="B283" s="10" t="s">
        <v>56</v>
      </c>
      <c r="C283" s="10">
        <v>1001</v>
      </c>
      <c r="D283" s="10">
        <v>401</v>
      </c>
      <c r="E283" s="10">
        <v>51</v>
      </c>
      <c r="F283" s="10">
        <v>21</v>
      </c>
      <c r="G283" s="10">
        <v>0</v>
      </c>
      <c r="H283" s="10">
        <v>2160</v>
      </c>
      <c r="I283" s="10">
        <v>5175</v>
      </c>
      <c r="J283" s="3" t="s">
        <v>57</v>
      </c>
      <c r="K283" s="12">
        <v>0</v>
      </c>
      <c r="L283" s="13">
        <v>0</v>
      </c>
      <c r="M283" s="12">
        <v>3295</v>
      </c>
      <c r="N283" s="12">
        <v>0</v>
      </c>
    </row>
    <row r="284" spans="2:22" ht="13.2" customHeight="1">
      <c r="B284" s="10" t="s">
        <v>78</v>
      </c>
      <c r="C284" s="10">
        <v>1001</v>
      </c>
      <c r="D284" s="10">
        <v>401</v>
      </c>
      <c r="E284" s="10">
        <v>51</v>
      </c>
      <c r="F284" s="10">
        <v>21</v>
      </c>
      <c r="G284" s="10">
        <v>0</v>
      </c>
      <c r="H284" s="10">
        <v>2160</v>
      </c>
      <c r="I284" s="10">
        <v>5211</v>
      </c>
      <c r="J284" s="3" t="s">
        <v>79</v>
      </c>
      <c r="K284" s="12">
        <v>9871</v>
      </c>
      <c r="L284" s="13">
        <v>0</v>
      </c>
      <c r="M284" s="12">
        <v>5804</v>
      </c>
      <c r="N284" s="12">
        <v>5500</v>
      </c>
    </row>
    <row r="285" spans="2:22" ht="13.2" customHeight="1">
      <c r="B285" s="10" t="s">
        <v>100</v>
      </c>
      <c r="C285" s="10">
        <v>1001</v>
      </c>
      <c r="D285" s="10">
        <v>401</v>
      </c>
      <c r="E285" s="10">
        <v>51</v>
      </c>
      <c r="F285" s="10">
        <v>21</v>
      </c>
      <c r="G285" s="10">
        <v>0</v>
      </c>
      <c r="H285" s="10">
        <v>2160</v>
      </c>
      <c r="I285" s="10">
        <v>5219</v>
      </c>
      <c r="J285" s="3" t="s">
        <v>101</v>
      </c>
      <c r="K285" s="12">
        <v>4250</v>
      </c>
      <c r="L285" s="13">
        <v>1865</v>
      </c>
      <c r="M285" s="12">
        <v>2500</v>
      </c>
      <c r="N285" s="12">
        <v>5878</v>
      </c>
    </row>
    <row r="286" spans="2:22" ht="13.2" customHeight="1">
      <c r="B286" s="10" t="s">
        <v>116</v>
      </c>
      <c r="C286" s="10">
        <v>1001</v>
      </c>
      <c r="D286" s="10">
        <v>401</v>
      </c>
      <c r="E286" s="10">
        <v>51</v>
      </c>
      <c r="F286" s="10">
        <v>21</v>
      </c>
      <c r="G286" s="10">
        <v>0</v>
      </c>
      <c r="H286" s="10">
        <v>2160</v>
      </c>
      <c r="I286" s="10">
        <v>5220</v>
      </c>
      <c r="J286" s="3" t="s">
        <v>117</v>
      </c>
      <c r="K286" s="12">
        <v>5465</v>
      </c>
      <c r="L286" s="13">
        <v>1853.54</v>
      </c>
      <c r="M286" s="12">
        <v>2587</v>
      </c>
      <c r="N286" s="12">
        <v>4735</v>
      </c>
    </row>
    <row r="287" spans="2:22" ht="13.2" customHeight="1">
      <c r="B287" s="10" t="s">
        <v>172</v>
      </c>
      <c r="C287" s="10">
        <v>1001</v>
      </c>
      <c r="D287" s="10">
        <v>401</v>
      </c>
      <c r="E287" s="10">
        <v>51</v>
      </c>
      <c r="F287" s="10">
        <v>21</v>
      </c>
      <c r="G287" s="10">
        <v>0</v>
      </c>
      <c r="H287" s="10">
        <v>2160</v>
      </c>
      <c r="I287" s="10">
        <v>5234</v>
      </c>
      <c r="J287" s="3" t="s">
        <v>173</v>
      </c>
      <c r="K287" s="12">
        <v>2672</v>
      </c>
      <c r="L287" s="13">
        <v>0</v>
      </c>
      <c r="M287" s="12">
        <v>1571</v>
      </c>
      <c r="N287" s="12">
        <v>2750</v>
      </c>
    </row>
    <row r="288" spans="2:22" ht="13.2" customHeight="1">
      <c r="B288" s="10" t="s">
        <v>182</v>
      </c>
      <c r="C288" s="10">
        <v>1001</v>
      </c>
      <c r="D288" s="10">
        <v>401</v>
      </c>
      <c r="E288" s="10">
        <v>51</v>
      </c>
      <c r="F288" s="10">
        <v>21</v>
      </c>
      <c r="G288" s="10">
        <v>0</v>
      </c>
      <c r="H288" s="10">
        <v>2160</v>
      </c>
      <c r="I288" s="10">
        <v>5251</v>
      </c>
      <c r="J288" s="3" t="s">
        <v>183</v>
      </c>
      <c r="K288" s="12">
        <v>1000</v>
      </c>
      <c r="L288" s="13">
        <v>0</v>
      </c>
      <c r="M288" s="12">
        <v>2000</v>
      </c>
      <c r="N288" s="12">
        <v>1000</v>
      </c>
    </row>
    <row r="289" spans="2:22" ht="13.2" customHeight="1">
      <c r="B289" s="10" t="s">
        <v>224</v>
      </c>
      <c r="C289" s="10">
        <v>1001</v>
      </c>
      <c r="D289" s="10">
        <v>401</v>
      </c>
      <c r="E289" s="10">
        <v>51</v>
      </c>
      <c r="F289" s="10">
        <v>21</v>
      </c>
      <c r="G289" s="10">
        <v>0</v>
      </c>
      <c r="H289" s="10">
        <v>2160</v>
      </c>
      <c r="I289" s="10">
        <v>5261</v>
      </c>
      <c r="J289" s="3" t="s">
        <v>225</v>
      </c>
      <c r="K289" s="12">
        <v>157</v>
      </c>
      <c r="L289" s="13">
        <v>44.17</v>
      </c>
      <c r="M289" s="12">
        <v>72</v>
      </c>
      <c r="N289" s="12">
        <v>150</v>
      </c>
    </row>
    <row r="290" spans="2:22" ht="13.2" customHeight="1">
      <c r="B290" s="10" t="s">
        <v>234</v>
      </c>
      <c r="C290" s="10">
        <v>1001</v>
      </c>
      <c r="D290" s="10">
        <v>401</v>
      </c>
      <c r="E290" s="10">
        <v>51</v>
      </c>
      <c r="F290" s="10">
        <v>21</v>
      </c>
      <c r="G290" s="10">
        <v>0</v>
      </c>
      <c r="H290" s="10">
        <v>2160</v>
      </c>
      <c r="I290" s="10">
        <v>5271</v>
      </c>
      <c r="J290" s="3" t="s">
        <v>235</v>
      </c>
      <c r="K290" s="12">
        <v>512</v>
      </c>
      <c r="L290" s="13">
        <v>158.04</v>
      </c>
      <c r="M290" s="12">
        <v>279</v>
      </c>
      <c r="N290" s="12">
        <v>443</v>
      </c>
    </row>
    <row r="291" spans="2:22" ht="13.2" customHeight="1">
      <c r="B291" s="10" t="s">
        <v>276</v>
      </c>
      <c r="C291" s="10">
        <v>1001</v>
      </c>
      <c r="D291" s="10">
        <v>401</v>
      </c>
      <c r="E291" s="10">
        <v>51</v>
      </c>
      <c r="F291" s="10">
        <v>21</v>
      </c>
      <c r="G291" s="10">
        <v>0</v>
      </c>
      <c r="H291" s="10">
        <v>2160</v>
      </c>
      <c r="I291" s="10">
        <v>5281</v>
      </c>
      <c r="J291" s="3" t="s">
        <v>277</v>
      </c>
      <c r="K291" s="12">
        <v>469</v>
      </c>
      <c r="L291" s="13">
        <v>0</v>
      </c>
      <c r="M291" s="12">
        <v>290</v>
      </c>
      <c r="N291" s="12">
        <v>435</v>
      </c>
    </row>
    <row r="292" spans="2:22" ht="13.2" customHeight="1">
      <c r="B292" s="10" t="s">
        <v>300</v>
      </c>
      <c r="C292" s="10">
        <v>1001</v>
      </c>
      <c r="D292" s="10">
        <v>401</v>
      </c>
      <c r="E292" s="10">
        <v>51</v>
      </c>
      <c r="F292" s="10">
        <v>21</v>
      </c>
      <c r="G292" s="10">
        <v>0</v>
      </c>
      <c r="H292" s="10">
        <v>2160</v>
      </c>
      <c r="I292" s="10">
        <v>5292</v>
      </c>
      <c r="J292" s="3" t="s">
        <v>301</v>
      </c>
      <c r="K292" s="12">
        <v>125</v>
      </c>
      <c r="L292" s="13">
        <v>45</v>
      </c>
      <c r="M292" s="12">
        <v>59</v>
      </c>
      <c r="N292" s="12">
        <v>118</v>
      </c>
    </row>
    <row r="293" spans="2:22" ht="13.2" customHeight="1">
      <c r="B293" s="10" t="s">
        <v>314</v>
      </c>
      <c r="C293" s="10">
        <v>1001</v>
      </c>
      <c r="D293" s="10">
        <v>401</v>
      </c>
      <c r="E293" s="10">
        <v>51</v>
      </c>
      <c r="F293" s="10">
        <v>21</v>
      </c>
      <c r="G293" s="10">
        <v>0</v>
      </c>
      <c r="H293" s="10">
        <v>2160</v>
      </c>
      <c r="I293" s="10">
        <v>5294</v>
      </c>
      <c r="J293" s="3" t="s">
        <v>315</v>
      </c>
      <c r="K293" s="12">
        <v>157</v>
      </c>
      <c r="L293" s="13">
        <v>45.48</v>
      </c>
      <c r="M293" s="12">
        <v>84</v>
      </c>
      <c r="N293" s="12">
        <v>136</v>
      </c>
    </row>
    <row r="294" spans="2:22" ht="13.2" customHeight="1">
      <c r="B294" s="10" t="s">
        <v>314</v>
      </c>
      <c r="C294" s="10">
        <v>1001</v>
      </c>
      <c r="D294" s="10">
        <v>401</v>
      </c>
      <c r="E294" s="10">
        <v>51</v>
      </c>
      <c r="F294" s="10">
        <v>21</v>
      </c>
      <c r="G294" s="10">
        <v>0</v>
      </c>
      <c r="H294" s="10">
        <v>2160</v>
      </c>
      <c r="I294" s="10">
        <v>5321</v>
      </c>
      <c r="J294" s="3" t="s">
        <v>542</v>
      </c>
      <c r="K294" s="12">
        <v>0</v>
      </c>
      <c r="L294" s="13">
        <v>300</v>
      </c>
      <c r="M294" s="12">
        <v>0</v>
      </c>
      <c r="N294" s="12">
        <v>100</v>
      </c>
    </row>
    <row r="295" spans="2:22" ht="13.2" customHeight="1">
      <c r="B295" s="10" t="s">
        <v>403</v>
      </c>
      <c r="C295" s="10">
        <v>1001</v>
      </c>
      <c r="D295" s="10">
        <v>401</v>
      </c>
      <c r="E295" s="10">
        <v>51</v>
      </c>
      <c r="F295" s="10">
        <v>21</v>
      </c>
      <c r="G295" s="10">
        <v>0</v>
      </c>
      <c r="H295" s="10">
        <v>2160</v>
      </c>
      <c r="I295" s="10">
        <v>5581</v>
      </c>
      <c r="J295" s="3" t="s">
        <v>404</v>
      </c>
      <c r="K295" s="12">
        <v>1000</v>
      </c>
      <c r="L295" s="13">
        <v>207.28</v>
      </c>
      <c r="M295" s="12">
        <v>1000</v>
      </c>
      <c r="N295" s="12">
        <v>500</v>
      </c>
    </row>
    <row r="296" spans="2:22" ht="13.2" customHeight="1">
      <c r="B296" s="10" t="s">
        <v>425</v>
      </c>
      <c r="C296" s="10">
        <v>1001</v>
      </c>
      <c r="D296" s="10">
        <v>401</v>
      </c>
      <c r="E296" s="10">
        <v>51</v>
      </c>
      <c r="F296" s="10">
        <v>21</v>
      </c>
      <c r="G296" s="10">
        <v>0</v>
      </c>
      <c r="H296" s="10">
        <v>2160</v>
      </c>
      <c r="I296" s="10">
        <v>5611</v>
      </c>
      <c r="J296" s="3" t="s">
        <v>426</v>
      </c>
      <c r="K296" s="12">
        <v>1952</v>
      </c>
      <c r="L296" s="13">
        <v>647.45000000000005</v>
      </c>
      <c r="M296" s="12">
        <v>2000</v>
      </c>
      <c r="N296" s="12">
        <v>1000</v>
      </c>
    </row>
    <row r="297" spans="2:22" ht="13.2" customHeight="1">
      <c r="B297" s="16"/>
      <c r="C297" s="16"/>
      <c r="D297" s="16"/>
      <c r="E297" s="16"/>
      <c r="F297" s="16"/>
      <c r="G297" s="16"/>
      <c r="H297" s="16"/>
      <c r="I297" s="16"/>
      <c r="J297" s="44" t="s">
        <v>515</v>
      </c>
      <c r="K297" s="45">
        <v>108501</v>
      </c>
      <c r="L297" s="46">
        <v>29395.879999999997</v>
      </c>
      <c r="M297" s="45">
        <v>77678</v>
      </c>
      <c r="N297" s="45">
        <v>92817</v>
      </c>
      <c r="U297" s="3"/>
      <c r="V297" s="3"/>
    </row>
    <row r="298" spans="2:22" ht="13.2" customHeight="1">
      <c r="B298" s="16"/>
      <c r="C298" s="16"/>
      <c r="D298" s="16"/>
      <c r="E298" s="16"/>
      <c r="F298" s="16"/>
      <c r="G298" s="16"/>
      <c r="H298" s="16"/>
      <c r="I298" s="16"/>
      <c r="J298" s="30"/>
      <c r="K298" s="12"/>
      <c r="L298" s="13"/>
      <c r="M298" s="12"/>
      <c r="N298" s="12"/>
      <c r="U298" s="3"/>
      <c r="V298" s="3"/>
    </row>
    <row r="299" spans="2:22" ht="13.2" customHeight="1">
      <c r="B299" s="23"/>
      <c r="C299" s="23"/>
      <c r="D299" s="23"/>
      <c r="E299" s="23"/>
      <c r="F299" s="23"/>
      <c r="G299" s="23"/>
      <c r="H299" s="23"/>
      <c r="I299" s="23"/>
      <c r="J299" s="43" t="s">
        <v>516</v>
      </c>
      <c r="K299" s="25"/>
      <c r="L299" s="26"/>
      <c r="M299" s="25"/>
      <c r="N299" s="25"/>
      <c r="U299" s="3"/>
      <c r="V299" s="3"/>
    </row>
    <row r="300" spans="2:22" ht="13.2" customHeight="1">
      <c r="B300" s="10" t="s">
        <v>331</v>
      </c>
      <c r="C300" s="10">
        <v>1001</v>
      </c>
      <c r="D300" s="10">
        <v>401</v>
      </c>
      <c r="E300" s="10">
        <v>51</v>
      </c>
      <c r="F300" s="10">
        <v>21</v>
      </c>
      <c r="G300" s="10">
        <v>0</v>
      </c>
      <c r="H300" s="10">
        <v>2170</v>
      </c>
      <c r="I300" s="10">
        <v>5321</v>
      </c>
      <c r="J300" s="3" t="s">
        <v>332</v>
      </c>
      <c r="K300" s="12">
        <v>25000</v>
      </c>
      <c r="L300" s="13">
        <v>13288</v>
      </c>
      <c r="M300" s="12">
        <v>34125</v>
      </c>
      <c r="N300" s="12">
        <v>14000</v>
      </c>
    </row>
    <row r="301" spans="2:22" ht="13.2" customHeight="1">
      <c r="B301" s="16"/>
      <c r="C301" s="16"/>
      <c r="D301" s="16"/>
      <c r="E301" s="16"/>
      <c r="F301" s="16"/>
      <c r="G301" s="16"/>
      <c r="H301" s="16"/>
      <c r="I301" s="16"/>
      <c r="J301" s="44" t="s">
        <v>517</v>
      </c>
      <c r="K301" s="45">
        <v>25000</v>
      </c>
      <c r="L301" s="46">
        <v>13288</v>
      </c>
      <c r="M301" s="45">
        <v>34125</v>
      </c>
      <c r="N301" s="45">
        <v>14000</v>
      </c>
      <c r="U301" s="3"/>
      <c r="V301" s="3"/>
    </row>
    <row r="302" spans="2:22" ht="13.2" customHeight="1">
      <c r="B302" s="16"/>
      <c r="C302" s="16"/>
      <c r="D302" s="16"/>
      <c r="E302" s="16"/>
      <c r="F302" s="16"/>
      <c r="G302" s="16"/>
      <c r="H302" s="16"/>
      <c r="I302" s="16"/>
      <c r="J302" s="30"/>
      <c r="K302" s="12"/>
      <c r="L302" s="13"/>
      <c r="M302" s="12"/>
      <c r="N302" s="12"/>
      <c r="U302" s="3"/>
      <c r="V302" s="3"/>
    </row>
    <row r="303" spans="2:22" ht="13.2" customHeight="1">
      <c r="B303" s="23"/>
      <c r="C303" s="23"/>
      <c r="D303" s="23"/>
      <c r="E303" s="23"/>
      <c r="F303" s="23"/>
      <c r="G303" s="23"/>
      <c r="H303" s="23"/>
      <c r="I303" s="23"/>
      <c r="J303" s="43" t="s">
        <v>518</v>
      </c>
      <c r="K303" s="25"/>
      <c r="L303" s="26"/>
      <c r="M303" s="25"/>
      <c r="N303" s="25"/>
      <c r="U303" s="3"/>
      <c r="V303" s="3"/>
    </row>
    <row r="304" spans="2:22" ht="13.2" customHeight="1">
      <c r="B304" s="10" t="s">
        <v>333</v>
      </c>
      <c r="C304" s="10">
        <v>1001</v>
      </c>
      <c r="D304" s="10">
        <v>401</v>
      </c>
      <c r="E304" s="10">
        <v>51</v>
      </c>
      <c r="F304" s="10">
        <v>21</v>
      </c>
      <c r="G304" s="10">
        <v>0</v>
      </c>
      <c r="H304" s="10">
        <v>2180</v>
      </c>
      <c r="I304" s="10">
        <v>5321</v>
      </c>
      <c r="J304" s="3" t="s">
        <v>334</v>
      </c>
      <c r="K304" s="12">
        <v>18000</v>
      </c>
      <c r="L304" s="13">
        <v>24563.68</v>
      </c>
      <c r="M304" s="12">
        <v>23200</v>
      </c>
      <c r="N304" s="12">
        <v>24000</v>
      </c>
    </row>
    <row r="305" spans="2:22" ht="13.2" customHeight="1">
      <c r="B305" s="16"/>
      <c r="C305" s="16"/>
      <c r="D305" s="16"/>
      <c r="E305" s="16"/>
      <c r="F305" s="16"/>
      <c r="G305" s="16"/>
      <c r="H305" s="16"/>
      <c r="I305" s="16"/>
      <c r="J305" s="44" t="s">
        <v>519</v>
      </c>
      <c r="K305" s="45">
        <v>18000</v>
      </c>
      <c r="L305" s="46">
        <v>24563.68</v>
      </c>
      <c r="M305" s="45">
        <v>23200</v>
      </c>
      <c r="N305" s="45">
        <v>24000</v>
      </c>
      <c r="U305" s="3"/>
      <c r="V305" s="3"/>
    </row>
    <row r="306" spans="2:22" ht="13.2" customHeight="1">
      <c r="B306" s="16"/>
      <c r="C306" s="16"/>
      <c r="D306" s="16"/>
      <c r="E306" s="16"/>
      <c r="F306" s="16"/>
      <c r="G306" s="16"/>
      <c r="H306" s="16"/>
      <c r="I306" s="16"/>
      <c r="J306" s="30"/>
      <c r="K306" s="12"/>
      <c r="L306" s="13"/>
      <c r="M306" s="12"/>
      <c r="N306" s="12"/>
      <c r="U306" s="3"/>
      <c r="V306" s="3"/>
    </row>
    <row r="307" spans="2:22" ht="13.2" customHeight="1">
      <c r="B307" s="23"/>
      <c r="C307" s="23"/>
      <c r="D307" s="23"/>
      <c r="E307" s="23"/>
      <c r="F307" s="23"/>
      <c r="G307" s="23"/>
      <c r="H307" s="23"/>
      <c r="I307" s="23"/>
      <c r="J307" s="43" t="s">
        <v>520</v>
      </c>
      <c r="K307" s="25"/>
      <c r="L307" s="26"/>
      <c r="M307" s="25"/>
      <c r="N307" s="25"/>
      <c r="U307" s="3"/>
      <c r="V307" s="3"/>
    </row>
    <row r="308" spans="2:22" ht="13.2" customHeight="1">
      <c r="B308" s="10" t="s">
        <v>54</v>
      </c>
      <c r="C308" s="10">
        <v>1001</v>
      </c>
      <c r="D308" s="10">
        <v>401</v>
      </c>
      <c r="E308" s="10">
        <v>51</v>
      </c>
      <c r="F308" s="10">
        <v>21</v>
      </c>
      <c r="G308" s="10">
        <v>0</v>
      </c>
      <c r="H308" s="10">
        <v>2190</v>
      </c>
      <c r="I308" s="10">
        <v>5171</v>
      </c>
      <c r="J308" s="3" t="s">
        <v>55</v>
      </c>
      <c r="K308" s="12">
        <v>0</v>
      </c>
      <c r="L308" s="13">
        <v>0</v>
      </c>
      <c r="M308" s="12">
        <v>69000</v>
      </c>
      <c r="N308" s="12">
        <v>69000</v>
      </c>
    </row>
    <row r="309" spans="2:22" ht="13.2" customHeight="1">
      <c r="B309" s="10" t="s">
        <v>80</v>
      </c>
      <c r="C309" s="10">
        <v>1001</v>
      </c>
      <c r="D309" s="10">
        <v>401</v>
      </c>
      <c r="E309" s="10">
        <v>51</v>
      </c>
      <c r="F309" s="10">
        <v>21</v>
      </c>
      <c r="G309" s="10">
        <v>0</v>
      </c>
      <c r="H309" s="10">
        <v>2190</v>
      </c>
      <c r="I309" s="10">
        <v>5211</v>
      </c>
      <c r="J309" s="3" t="s">
        <v>81</v>
      </c>
      <c r="K309" s="12">
        <v>0</v>
      </c>
      <c r="L309" s="13">
        <v>0</v>
      </c>
      <c r="M309" s="12">
        <v>6181</v>
      </c>
      <c r="N309" s="12">
        <v>6200</v>
      </c>
    </row>
    <row r="310" spans="2:22" ht="13.2" customHeight="1">
      <c r="B310" s="10" t="s">
        <v>98</v>
      </c>
      <c r="C310" s="10">
        <v>1001</v>
      </c>
      <c r="D310" s="10">
        <v>401</v>
      </c>
      <c r="E310" s="10">
        <v>51</v>
      </c>
      <c r="F310" s="10">
        <v>21</v>
      </c>
      <c r="G310" s="10">
        <v>0</v>
      </c>
      <c r="H310" s="10">
        <v>2190</v>
      </c>
      <c r="I310" s="10">
        <v>5219</v>
      </c>
      <c r="J310" s="3" t="s">
        <v>99</v>
      </c>
      <c r="K310" s="12">
        <v>0</v>
      </c>
      <c r="L310" s="13">
        <v>0</v>
      </c>
      <c r="M310" s="12">
        <v>2500</v>
      </c>
      <c r="N310" s="12">
        <v>2500</v>
      </c>
    </row>
    <row r="311" spans="2:22" ht="13.2" customHeight="1">
      <c r="B311" s="10" t="s">
        <v>118</v>
      </c>
      <c r="C311" s="10">
        <v>1001</v>
      </c>
      <c r="D311" s="10">
        <v>401</v>
      </c>
      <c r="E311" s="10">
        <v>51</v>
      </c>
      <c r="F311" s="10">
        <v>21</v>
      </c>
      <c r="G311" s="10">
        <v>0</v>
      </c>
      <c r="H311" s="10">
        <v>2190</v>
      </c>
      <c r="I311" s="10">
        <v>5220</v>
      </c>
      <c r="J311" s="3" t="s">
        <v>119</v>
      </c>
      <c r="K311" s="12">
        <v>0</v>
      </c>
      <c r="L311" s="13">
        <v>0</v>
      </c>
      <c r="M311" s="12">
        <v>5279</v>
      </c>
      <c r="N311" s="12">
        <v>5300</v>
      </c>
    </row>
    <row r="312" spans="2:22" ht="13.2" customHeight="1">
      <c r="B312" s="10" t="s">
        <v>170</v>
      </c>
      <c r="C312" s="10">
        <v>1001</v>
      </c>
      <c r="D312" s="10">
        <v>401</v>
      </c>
      <c r="E312" s="10">
        <v>51</v>
      </c>
      <c r="F312" s="10">
        <v>21</v>
      </c>
      <c r="G312" s="10">
        <v>0</v>
      </c>
      <c r="H312" s="10">
        <v>2190</v>
      </c>
      <c r="I312" s="10">
        <v>5234</v>
      </c>
      <c r="J312" s="3" t="s">
        <v>171</v>
      </c>
      <c r="K312" s="12">
        <v>0</v>
      </c>
      <c r="L312" s="13">
        <v>0</v>
      </c>
      <c r="M312" s="12">
        <v>2933</v>
      </c>
      <c r="N312" s="12">
        <v>3000</v>
      </c>
    </row>
    <row r="313" spans="2:22" ht="13.2" customHeight="1">
      <c r="B313" s="10" t="s">
        <v>184</v>
      </c>
      <c r="C313" s="10">
        <v>1001</v>
      </c>
      <c r="D313" s="10">
        <v>401</v>
      </c>
      <c r="E313" s="10">
        <v>51</v>
      </c>
      <c r="F313" s="10">
        <v>21</v>
      </c>
      <c r="G313" s="10">
        <v>0</v>
      </c>
      <c r="H313" s="10">
        <v>2190</v>
      </c>
      <c r="I313" s="10">
        <v>5251</v>
      </c>
      <c r="J313" s="3" t="s">
        <v>185</v>
      </c>
      <c r="K313" s="12">
        <v>0</v>
      </c>
      <c r="L313" s="13">
        <v>0</v>
      </c>
      <c r="M313" s="12">
        <v>2000</v>
      </c>
      <c r="N313" s="12">
        <v>1200</v>
      </c>
    </row>
    <row r="314" spans="2:22" ht="13.2" customHeight="1">
      <c r="B314" s="10" t="s">
        <v>222</v>
      </c>
      <c r="C314" s="10">
        <v>1001</v>
      </c>
      <c r="D314" s="10">
        <v>401</v>
      </c>
      <c r="E314" s="10">
        <v>51</v>
      </c>
      <c r="F314" s="10">
        <v>21</v>
      </c>
      <c r="G314" s="10">
        <v>0</v>
      </c>
      <c r="H314" s="10">
        <v>2190</v>
      </c>
      <c r="I314" s="10">
        <v>5261</v>
      </c>
      <c r="J314" s="3" t="s">
        <v>223</v>
      </c>
      <c r="K314" s="12">
        <v>0</v>
      </c>
      <c r="L314" s="13">
        <v>0</v>
      </c>
      <c r="M314" s="12">
        <v>55</v>
      </c>
      <c r="N314" s="12">
        <v>55</v>
      </c>
    </row>
    <row r="315" spans="2:22" ht="13.2" customHeight="1">
      <c r="B315" s="10" t="s">
        <v>236</v>
      </c>
      <c r="C315" s="10">
        <v>1001</v>
      </c>
      <c r="D315" s="10">
        <v>401</v>
      </c>
      <c r="E315" s="10">
        <v>51</v>
      </c>
      <c r="F315" s="10">
        <v>21</v>
      </c>
      <c r="G315" s="10">
        <v>0</v>
      </c>
      <c r="H315" s="10">
        <v>2190</v>
      </c>
      <c r="I315" s="10">
        <v>5271</v>
      </c>
      <c r="J315" s="3" t="s">
        <v>237</v>
      </c>
      <c r="K315" s="12">
        <v>0</v>
      </c>
      <c r="L315" s="13">
        <v>0</v>
      </c>
      <c r="M315" s="12">
        <v>569</v>
      </c>
      <c r="N315" s="12">
        <v>570</v>
      </c>
    </row>
    <row r="316" spans="2:22" ht="13.2" customHeight="1">
      <c r="B316" s="10" t="s">
        <v>274</v>
      </c>
      <c r="C316" s="10">
        <v>1001</v>
      </c>
      <c r="D316" s="10">
        <v>401</v>
      </c>
      <c r="E316" s="10">
        <v>51</v>
      </c>
      <c r="F316" s="10">
        <v>21</v>
      </c>
      <c r="G316" s="10">
        <v>0</v>
      </c>
      <c r="H316" s="10">
        <v>2190</v>
      </c>
      <c r="I316" s="10">
        <v>5281</v>
      </c>
      <c r="J316" s="3" t="s">
        <v>275</v>
      </c>
      <c r="K316" s="12">
        <v>0</v>
      </c>
      <c r="L316" s="13">
        <v>0</v>
      </c>
      <c r="M316" s="12">
        <v>325</v>
      </c>
      <c r="N316" s="12">
        <v>325</v>
      </c>
    </row>
    <row r="317" spans="2:22" ht="13.2" customHeight="1">
      <c r="B317" s="10" t="s">
        <v>302</v>
      </c>
      <c r="C317" s="10">
        <v>1001</v>
      </c>
      <c r="D317" s="10">
        <v>401</v>
      </c>
      <c r="E317" s="10">
        <v>51</v>
      </c>
      <c r="F317" s="10">
        <v>21</v>
      </c>
      <c r="G317" s="10">
        <v>0</v>
      </c>
      <c r="H317" s="10">
        <v>2190</v>
      </c>
      <c r="I317" s="10">
        <v>5292</v>
      </c>
      <c r="J317" s="3" t="s">
        <v>303</v>
      </c>
      <c r="K317" s="12">
        <v>0</v>
      </c>
      <c r="L317" s="13">
        <v>0</v>
      </c>
      <c r="M317" s="12">
        <v>45</v>
      </c>
      <c r="N317" s="12">
        <v>45</v>
      </c>
    </row>
    <row r="318" spans="2:22" ht="13.2" customHeight="1">
      <c r="B318" s="10" t="s">
        <v>312</v>
      </c>
      <c r="C318" s="10">
        <v>1001</v>
      </c>
      <c r="D318" s="10">
        <v>401</v>
      </c>
      <c r="E318" s="10">
        <v>51</v>
      </c>
      <c r="F318" s="10">
        <v>21</v>
      </c>
      <c r="G318" s="10">
        <v>0</v>
      </c>
      <c r="H318" s="10">
        <v>2190</v>
      </c>
      <c r="I318" s="10">
        <v>5294</v>
      </c>
      <c r="J318" s="3" t="s">
        <v>313</v>
      </c>
      <c r="K318" s="12">
        <v>0</v>
      </c>
      <c r="L318" s="13">
        <v>0</v>
      </c>
      <c r="M318" s="12">
        <v>131</v>
      </c>
      <c r="N318" s="12">
        <v>131</v>
      </c>
    </row>
    <row r="319" spans="2:22" ht="13.2" customHeight="1">
      <c r="B319" s="10" t="s">
        <v>405</v>
      </c>
      <c r="C319" s="10">
        <v>1001</v>
      </c>
      <c r="D319" s="10">
        <v>401</v>
      </c>
      <c r="E319" s="10">
        <v>51</v>
      </c>
      <c r="F319" s="10">
        <v>21</v>
      </c>
      <c r="G319" s="10">
        <v>0</v>
      </c>
      <c r="H319" s="10">
        <v>2190</v>
      </c>
      <c r="I319" s="10">
        <v>5581</v>
      </c>
      <c r="J319" s="3" t="s">
        <v>406</v>
      </c>
      <c r="K319" s="12">
        <v>0</v>
      </c>
      <c r="L319" s="13">
        <v>0</v>
      </c>
      <c r="M319" s="12">
        <v>300</v>
      </c>
      <c r="N319" s="12">
        <v>100</v>
      </c>
    </row>
    <row r="320" spans="2:22" ht="13.2" customHeight="1">
      <c r="B320" s="16"/>
      <c r="C320" s="16"/>
      <c r="D320" s="16"/>
      <c r="E320" s="16"/>
      <c r="F320" s="16"/>
      <c r="G320" s="16"/>
      <c r="H320" s="16"/>
      <c r="I320" s="16"/>
      <c r="J320" s="44" t="s">
        <v>521</v>
      </c>
      <c r="K320" s="45">
        <v>0</v>
      </c>
      <c r="L320" s="46">
        <v>0</v>
      </c>
      <c r="M320" s="45">
        <v>89318</v>
      </c>
      <c r="N320" s="45">
        <v>88426</v>
      </c>
      <c r="U320" s="3"/>
      <c r="V320" s="3"/>
    </row>
    <row r="321" spans="2:22" ht="13.2" customHeight="1">
      <c r="B321" s="16"/>
      <c r="C321" s="16"/>
      <c r="D321" s="16"/>
      <c r="E321" s="16"/>
      <c r="F321" s="16"/>
      <c r="G321" s="16"/>
      <c r="H321" s="16"/>
      <c r="I321" s="16"/>
      <c r="J321" s="30"/>
      <c r="K321" s="12"/>
      <c r="L321" s="13"/>
      <c r="M321" s="12"/>
      <c r="N321" s="12"/>
      <c r="U321" s="3"/>
      <c r="V321" s="3"/>
    </row>
    <row r="322" spans="2:22" ht="13.2" customHeight="1">
      <c r="B322" s="23"/>
      <c r="C322" s="23"/>
      <c r="D322" s="23"/>
      <c r="E322" s="23"/>
      <c r="F322" s="23"/>
      <c r="G322" s="23"/>
      <c r="H322" s="23"/>
      <c r="I322" s="23"/>
      <c r="J322" s="43" t="s">
        <v>522</v>
      </c>
      <c r="K322" s="25"/>
      <c r="L322" s="26"/>
      <c r="M322" s="25"/>
      <c r="N322" s="25"/>
      <c r="U322" s="3"/>
      <c r="V322" s="3"/>
    </row>
    <row r="323" spans="2:22" ht="13.2" customHeight="1">
      <c r="B323" s="10" t="s">
        <v>188</v>
      </c>
      <c r="C323" s="10">
        <v>1001</v>
      </c>
      <c r="D323" s="10">
        <v>401</v>
      </c>
      <c r="E323" s="10">
        <v>51</v>
      </c>
      <c r="F323" s="10">
        <v>21</v>
      </c>
      <c r="G323" s="10">
        <v>0</v>
      </c>
      <c r="H323" s="10">
        <v>2290</v>
      </c>
      <c r="I323" s="10">
        <v>5251</v>
      </c>
      <c r="J323" s="3" t="s">
        <v>189</v>
      </c>
      <c r="K323" s="12">
        <v>23000</v>
      </c>
      <c r="L323" s="13">
        <v>17598.72</v>
      </c>
      <c r="M323" s="12">
        <v>3000</v>
      </c>
      <c r="N323" s="12">
        <v>4500</v>
      </c>
    </row>
    <row r="324" spans="2:22" ht="13.2" customHeight="1">
      <c r="B324" s="10" t="s">
        <v>320</v>
      </c>
      <c r="C324" s="10">
        <v>1001</v>
      </c>
      <c r="D324" s="10">
        <v>401</v>
      </c>
      <c r="E324" s="10">
        <v>51</v>
      </c>
      <c r="F324" s="10">
        <v>21</v>
      </c>
      <c r="G324" s="10">
        <v>0</v>
      </c>
      <c r="H324" s="10">
        <v>2290</v>
      </c>
      <c r="I324" s="10">
        <v>5581</v>
      </c>
      <c r="J324" s="3" t="s">
        <v>543</v>
      </c>
      <c r="K324" s="12">
        <v>0</v>
      </c>
      <c r="L324" s="13">
        <v>439.64</v>
      </c>
      <c r="M324" s="12">
        <v>0</v>
      </c>
      <c r="N324" s="12">
        <v>0</v>
      </c>
    </row>
    <row r="325" spans="2:22" ht="13.2" customHeight="1">
      <c r="B325" s="16"/>
      <c r="C325" s="16"/>
      <c r="D325" s="16"/>
      <c r="E325" s="16"/>
      <c r="F325" s="16"/>
      <c r="G325" s="16"/>
      <c r="H325" s="16"/>
      <c r="I325" s="16"/>
      <c r="J325" s="44" t="s">
        <v>523</v>
      </c>
      <c r="K325" s="45">
        <v>23000</v>
      </c>
      <c r="L325" s="46">
        <v>18038.36</v>
      </c>
      <c r="M325" s="45">
        <v>3000</v>
      </c>
      <c r="N325" s="45">
        <v>4500</v>
      </c>
      <c r="U325" s="3"/>
      <c r="V325" s="3"/>
    </row>
    <row r="326" spans="2:22" ht="13.2" customHeight="1">
      <c r="B326" s="16"/>
      <c r="C326" s="16"/>
      <c r="D326" s="16"/>
      <c r="E326" s="16"/>
      <c r="F326" s="16"/>
      <c r="G326" s="16"/>
      <c r="H326" s="16"/>
      <c r="I326" s="16"/>
      <c r="J326" s="30"/>
      <c r="K326" s="12"/>
      <c r="L326" s="13"/>
      <c r="M326" s="12"/>
      <c r="N326" s="12"/>
      <c r="U326" s="3"/>
      <c r="V326" s="3"/>
    </row>
    <row r="327" spans="2:22" ht="13.2" customHeight="1">
      <c r="B327" s="23"/>
      <c r="C327" s="23"/>
      <c r="D327" s="23"/>
      <c r="E327" s="23"/>
      <c r="F327" s="23"/>
      <c r="G327" s="23"/>
      <c r="H327" s="23"/>
      <c r="I327" s="23"/>
      <c r="J327" s="43" t="s">
        <v>524</v>
      </c>
      <c r="K327" s="25"/>
      <c r="L327" s="26"/>
      <c r="M327" s="25"/>
      <c r="N327" s="25"/>
      <c r="U327" s="3"/>
      <c r="V327" s="3"/>
    </row>
    <row r="328" spans="2:22" ht="13.2" customHeight="1">
      <c r="B328" s="10" t="s">
        <v>3</v>
      </c>
      <c r="C328" s="10">
        <v>1001</v>
      </c>
      <c r="D328" s="10">
        <v>401</v>
      </c>
      <c r="E328" s="10">
        <v>51</v>
      </c>
      <c r="F328" s="10">
        <v>21</v>
      </c>
      <c r="G328" s="10">
        <v>0</v>
      </c>
      <c r="H328" s="10">
        <v>2490</v>
      </c>
      <c r="I328" s="10">
        <v>5112</v>
      </c>
      <c r="J328" s="3" t="s">
        <v>4</v>
      </c>
      <c r="K328" s="12">
        <v>53813</v>
      </c>
      <c r="L328" s="13">
        <v>52500</v>
      </c>
      <c r="M328" s="12">
        <v>52500</v>
      </c>
      <c r="N328" s="12">
        <v>0</v>
      </c>
    </row>
    <row r="329" spans="2:22" ht="13.2" customHeight="1">
      <c r="B329" s="10" t="s">
        <v>25</v>
      </c>
      <c r="C329" s="10">
        <v>1001</v>
      </c>
      <c r="D329" s="10">
        <v>401</v>
      </c>
      <c r="E329" s="10">
        <v>51</v>
      </c>
      <c r="F329" s="10">
        <v>21</v>
      </c>
      <c r="G329" s="10">
        <v>0</v>
      </c>
      <c r="H329" s="10">
        <v>2490</v>
      </c>
      <c r="I329" s="10">
        <v>5141</v>
      </c>
      <c r="J329" s="3" t="s">
        <v>26</v>
      </c>
      <c r="K329" s="12">
        <v>164410</v>
      </c>
      <c r="L329" s="13">
        <v>170200.09</v>
      </c>
      <c r="M329" s="12">
        <v>170200</v>
      </c>
      <c r="N329" s="12">
        <v>108000</v>
      </c>
    </row>
    <row r="330" spans="2:22" ht="13.2" customHeight="1">
      <c r="B330" s="10" t="s">
        <v>42</v>
      </c>
      <c r="C330" s="10">
        <v>1001</v>
      </c>
      <c r="D330" s="10">
        <v>401</v>
      </c>
      <c r="E330" s="10">
        <v>51</v>
      </c>
      <c r="F330" s="10">
        <v>21</v>
      </c>
      <c r="G330" s="10">
        <v>0</v>
      </c>
      <c r="H330" s="10">
        <v>2490</v>
      </c>
      <c r="I330" s="10">
        <v>5161</v>
      </c>
      <c r="J330" s="3" t="s">
        <v>43</v>
      </c>
      <c r="K330" s="12">
        <v>47581</v>
      </c>
      <c r="L330" s="13">
        <v>47736</v>
      </c>
      <c r="M330" s="12">
        <v>47736</v>
      </c>
      <c r="N330" s="12">
        <v>77000</v>
      </c>
    </row>
    <row r="331" spans="2:22" ht="13.2" customHeight="1">
      <c r="B331" s="10" t="s">
        <v>82</v>
      </c>
      <c r="C331" s="10">
        <v>1001</v>
      </c>
      <c r="D331" s="10">
        <v>401</v>
      </c>
      <c r="E331" s="10">
        <v>51</v>
      </c>
      <c r="F331" s="10">
        <v>21</v>
      </c>
      <c r="G331" s="10">
        <v>0</v>
      </c>
      <c r="H331" s="10">
        <v>2490</v>
      </c>
      <c r="I331" s="10">
        <v>5211</v>
      </c>
      <c r="J331" s="3" t="s">
        <v>83</v>
      </c>
      <c r="K331" s="12">
        <v>37013</v>
      </c>
      <c r="L331" s="13">
        <v>23302.68</v>
      </c>
      <c r="M331" s="12">
        <v>23303</v>
      </c>
      <c r="N331" s="12">
        <v>6975</v>
      </c>
    </row>
    <row r="332" spans="2:22" ht="13.2" customHeight="1">
      <c r="B332" s="10" t="s">
        <v>96</v>
      </c>
      <c r="C332" s="10">
        <v>1001</v>
      </c>
      <c r="D332" s="10">
        <v>401</v>
      </c>
      <c r="E332" s="10">
        <v>51</v>
      </c>
      <c r="F332" s="10">
        <v>21</v>
      </c>
      <c r="G332" s="10">
        <v>0</v>
      </c>
      <c r="H332" s="10">
        <v>2490</v>
      </c>
      <c r="I332" s="10">
        <v>5219</v>
      </c>
      <c r="J332" s="3" t="s">
        <v>97</v>
      </c>
      <c r="K332" s="12">
        <v>11500</v>
      </c>
      <c r="L332" s="13">
        <v>6591.4</v>
      </c>
      <c r="M332" s="12">
        <v>7500</v>
      </c>
      <c r="N332" s="12">
        <v>2500</v>
      </c>
    </row>
    <row r="333" spans="2:22" ht="13.2" customHeight="1">
      <c r="B333" s="10" t="s">
        <v>120</v>
      </c>
      <c r="C333" s="10">
        <v>1001</v>
      </c>
      <c r="D333" s="10">
        <v>401</v>
      </c>
      <c r="E333" s="10">
        <v>51</v>
      </c>
      <c r="F333" s="10">
        <v>21</v>
      </c>
      <c r="G333" s="10">
        <v>0</v>
      </c>
      <c r="H333" s="10">
        <v>2490</v>
      </c>
      <c r="I333" s="10">
        <v>5220</v>
      </c>
      <c r="J333" s="3" t="s">
        <v>121</v>
      </c>
      <c r="K333" s="12">
        <v>17360</v>
      </c>
      <c r="L333" s="13">
        <v>20443.150000000001</v>
      </c>
      <c r="M333" s="12">
        <v>19720</v>
      </c>
      <c r="N333" s="12">
        <v>11700</v>
      </c>
    </row>
    <row r="334" spans="2:22" ht="13.2" customHeight="1">
      <c r="B334" s="10" t="s">
        <v>150</v>
      </c>
      <c r="C334" s="10">
        <v>1001</v>
      </c>
      <c r="D334" s="10">
        <v>401</v>
      </c>
      <c r="E334" s="10">
        <v>51</v>
      </c>
      <c r="F334" s="10">
        <v>21</v>
      </c>
      <c r="G334" s="10">
        <v>0</v>
      </c>
      <c r="H334" s="10">
        <v>2490</v>
      </c>
      <c r="I334" s="10">
        <v>5233</v>
      </c>
      <c r="J334" s="3" t="s">
        <v>151</v>
      </c>
      <c r="K334" s="12">
        <v>0</v>
      </c>
      <c r="L334" s="13">
        <v>0</v>
      </c>
      <c r="M334" s="12">
        <v>1500</v>
      </c>
      <c r="N334" s="12">
        <v>2500</v>
      </c>
    </row>
    <row r="335" spans="2:22" ht="13.2" customHeight="1">
      <c r="B335" s="10" t="s">
        <v>166</v>
      </c>
      <c r="C335" s="10">
        <v>1001</v>
      </c>
      <c r="D335" s="10">
        <v>401</v>
      </c>
      <c r="E335" s="10">
        <v>51</v>
      </c>
      <c r="F335" s="10">
        <v>21</v>
      </c>
      <c r="G335" s="10">
        <v>0</v>
      </c>
      <c r="H335" s="10">
        <v>2490</v>
      </c>
      <c r="I335" s="10">
        <v>5234</v>
      </c>
      <c r="J335" s="3" t="s">
        <v>167</v>
      </c>
      <c r="K335" s="12">
        <v>2022</v>
      </c>
      <c r="L335" s="13">
        <v>2028.72</v>
      </c>
      <c r="M335" s="12">
        <v>2029</v>
      </c>
      <c r="N335" s="12">
        <v>200</v>
      </c>
    </row>
    <row r="336" spans="2:22" ht="13.2" customHeight="1">
      <c r="B336" s="10" t="s">
        <v>190</v>
      </c>
      <c r="C336" s="10">
        <v>1001</v>
      </c>
      <c r="D336" s="10">
        <v>401</v>
      </c>
      <c r="E336" s="10">
        <v>51</v>
      </c>
      <c r="F336" s="10">
        <v>21</v>
      </c>
      <c r="G336" s="10">
        <v>0</v>
      </c>
      <c r="H336" s="10">
        <v>2490</v>
      </c>
      <c r="I336" s="10">
        <v>5251</v>
      </c>
      <c r="J336" s="3" t="s">
        <v>191</v>
      </c>
      <c r="K336" s="12">
        <v>6000</v>
      </c>
      <c r="L336" s="13">
        <v>5325.25</v>
      </c>
      <c r="M336" s="12">
        <v>6000</v>
      </c>
      <c r="N336" s="12">
        <v>2500</v>
      </c>
    </row>
    <row r="337" spans="2:22" ht="13.2" customHeight="1">
      <c r="B337" s="10" t="s">
        <v>216</v>
      </c>
      <c r="C337" s="10">
        <v>1001</v>
      </c>
      <c r="D337" s="10">
        <v>401</v>
      </c>
      <c r="E337" s="10">
        <v>51</v>
      </c>
      <c r="F337" s="10">
        <v>21</v>
      </c>
      <c r="G337" s="10">
        <v>0</v>
      </c>
      <c r="H337" s="10">
        <v>2490</v>
      </c>
      <c r="I337" s="10">
        <v>5261</v>
      </c>
      <c r="J337" s="3" t="s">
        <v>217</v>
      </c>
      <c r="K337" s="12">
        <v>322</v>
      </c>
      <c r="L337" s="13">
        <v>346.97</v>
      </c>
      <c r="M337" s="12">
        <v>265</v>
      </c>
      <c r="N337" s="12">
        <v>112</v>
      </c>
    </row>
    <row r="338" spans="2:22" ht="13.2" customHeight="1">
      <c r="B338" s="10" t="s">
        <v>242</v>
      </c>
      <c r="C338" s="10">
        <v>1001</v>
      </c>
      <c r="D338" s="10">
        <v>401</v>
      </c>
      <c r="E338" s="10">
        <v>51</v>
      </c>
      <c r="F338" s="10">
        <v>21</v>
      </c>
      <c r="G338" s="10">
        <v>0</v>
      </c>
      <c r="H338" s="10">
        <v>2490</v>
      </c>
      <c r="I338" s="10">
        <v>5271</v>
      </c>
      <c r="J338" s="3" t="s">
        <v>243</v>
      </c>
      <c r="K338" s="12">
        <v>1683</v>
      </c>
      <c r="L338" s="13">
        <v>1753.71</v>
      </c>
      <c r="M338" s="12">
        <v>2127</v>
      </c>
      <c r="N338" s="12">
        <v>1256</v>
      </c>
    </row>
    <row r="339" spans="2:22" ht="13.2" customHeight="1">
      <c r="B339" s="10" t="s">
        <v>270</v>
      </c>
      <c r="C339" s="10">
        <v>1001</v>
      </c>
      <c r="D339" s="10">
        <v>401</v>
      </c>
      <c r="E339" s="10">
        <v>51</v>
      </c>
      <c r="F339" s="10">
        <v>21</v>
      </c>
      <c r="G339" s="10">
        <v>0</v>
      </c>
      <c r="H339" s="10">
        <v>2490</v>
      </c>
      <c r="I339" s="10">
        <v>5281</v>
      </c>
      <c r="J339" s="3" t="s">
        <v>271</v>
      </c>
      <c r="K339" s="12">
        <v>2310</v>
      </c>
      <c r="L339" s="13">
        <v>2339.52</v>
      </c>
      <c r="M339" s="12">
        <v>2340</v>
      </c>
      <c r="N339" s="12">
        <v>300</v>
      </c>
    </row>
    <row r="340" spans="2:22" ht="13.2" customHeight="1">
      <c r="B340" s="10" t="s">
        <v>296</v>
      </c>
      <c r="C340" s="10">
        <v>1001</v>
      </c>
      <c r="D340" s="10">
        <v>401</v>
      </c>
      <c r="E340" s="10">
        <v>51</v>
      </c>
      <c r="F340" s="10">
        <v>21</v>
      </c>
      <c r="G340" s="10">
        <v>0</v>
      </c>
      <c r="H340" s="10">
        <v>2490</v>
      </c>
      <c r="I340" s="10">
        <v>5292</v>
      </c>
      <c r="J340" s="3" t="s">
        <v>297</v>
      </c>
      <c r="K340" s="12">
        <v>554</v>
      </c>
      <c r="L340" s="13">
        <v>657.72</v>
      </c>
      <c r="M340" s="12">
        <v>658</v>
      </c>
      <c r="N340" s="12">
        <v>717</v>
      </c>
    </row>
    <row r="341" spans="2:22" ht="13.2" customHeight="1">
      <c r="B341" s="10" t="s">
        <v>318</v>
      </c>
      <c r="C341" s="10">
        <v>1001</v>
      </c>
      <c r="D341" s="10">
        <v>401</v>
      </c>
      <c r="E341" s="10">
        <v>51</v>
      </c>
      <c r="F341" s="10">
        <v>21</v>
      </c>
      <c r="G341" s="10">
        <v>0</v>
      </c>
      <c r="H341" s="10">
        <v>2490</v>
      </c>
      <c r="I341" s="10">
        <v>5294</v>
      </c>
      <c r="J341" s="3" t="s">
        <v>319</v>
      </c>
      <c r="K341" s="12">
        <v>390</v>
      </c>
      <c r="L341" s="13">
        <v>414.12</v>
      </c>
      <c r="M341" s="12">
        <v>414</v>
      </c>
      <c r="N341" s="12">
        <v>319</v>
      </c>
    </row>
    <row r="342" spans="2:22" ht="13.2" customHeight="1">
      <c r="B342" s="10" t="s">
        <v>345</v>
      </c>
      <c r="C342" s="10">
        <v>1001</v>
      </c>
      <c r="D342" s="10">
        <v>401</v>
      </c>
      <c r="E342" s="10">
        <v>51</v>
      </c>
      <c r="F342" s="10">
        <v>21</v>
      </c>
      <c r="G342" s="10">
        <v>0</v>
      </c>
      <c r="H342" s="10">
        <v>2490</v>
      </c>
      <c r="I342" s="10">
        <v>5349</v>
      </c>
      <c r="J342" s="3" t="s">
        <v>346</v>
      </c>
      <c r="K342" s="12">
        <v>36995</v>
      </c>
      <c r="L342" s="13">
        <v>5566</v>
      </c>
      <c r="M342" s="12">
        <v>81210</v>
      </c>
      <c r="N342" s="12">
        <v>36000</v>
      </c>
    </row>
    <row r="343" spans="2:22" ht="13.2" customHeight="1">
      <c r="B343" s="10" t="s">
        <v>355</v>
      </c>
      <c r="C343" s="10">
        <v>1001</v>
      </c>
      <c r="D343" s="10">
        <v>401</v>
      </c>
      <c r="E343" s="10">
        <v>51</v>
      </c>
      <c r="F343" s="10">
        <v>21</v>
      </c>
      <c r="G343" s="10">
        <v>0</v>
      </c>
      <c r="H343" s="10">
        <v>2490</v>
      </c>
      <c r="I343" s="10">
        <v>5431</v>
      </c>
      <c r="J343" s="3" t="s">
        <v>356</v>
      </c>
      <c r="K343" s="12">
        <v>4000</v>
      </c>
      <c r="L343" s="13">
        <v>185</v>
      </c>
      <c r="M343" s="12">
        <v>0</v>
      </c>
      <c r="N343" s="12">
        <v>0</v>
      </c>
    </row>
    <row r="344" spans="2:22" ht="13.2" customHeight="1">
      <c r="B344" s="10" t="s">
        <v>375</v>
      </c>
      <c r="C344" s="10">
        <v>1001</v>
      </c>
      <c r="D344" s="10">
        <v>401</v>
      </c>
      <c r="E344" s="10">
        <v>51</v>
      </c>
      <c r="F344" s="10">
        <v>21</v>
      </c>
      <c r="G344" s="10">
        <v>0</v>
      </c>
      <c r="H344" s="10">
        <v>2490</v>
      </c>
      <c r="I344" s="10">
        <v>5531</v>
      </c>
      <c r="J344" s="3" t="s">
        <v>376</v>
      </c>
      <c r="K344" s="12">
        <v>1500</v>
      </c>
      <c r="L344" s="13">
        <v>737.65</v>
      </c>
      <c r="M344" s="12">
        <v>1000</v>
      </c>
      <c r="N344" s="12">
        <v>1000</v>
      </c>
    </row>
    <row r="345" spans="2:22" ht="13.2" customHeight="1">
      <c r="B345" s="10" t="s">
        <v>385</v>
      </c>
      <c r="C345" s="10">
        <v>1001</v>
      </c>
      <c r="D345" s="10">
        <v>401</v>
      </c>
      <c r="E345" s="10">
        <v>51</v>
      </c>
      <c r="F345" s="10">
        <v>21</v>
      </c>
      <c r="G345" s="10">
        <v>0</v>
      </c>
      <c r="H345" s="10">
        <v>2490</v>
      </c>
      <c r="I345" s="10">
        <v>5533</v>
      </c>
      <c r="J345" s="3" t="s">
        <v>544</v>
      </c>
      <c r="K345" s="12">
        <v>200</v>
      </c>
      <c r="L345" s="13">
        <v>47.3</v>
      </c>
      <c r="M345" s="12">
        <v>0</v>
      </c>
      <c r="N345" s="12">
        <v>125</v>
      </c>
    </row>
    <row r="346" spans="2:22" ht="13.2" customHeight="1">
      <c r="B346" s="10" t="s">
        <v>385</v>
      </c>
      <c r="C346" s="10">
        <v>1001</v>
      </c>
      <c r="D346" s="10">
        <v>401</v>
      </c>
      <c r="E346" s="10">
        <v>51</v>
      </c>
      <c r="F346" s="10">
        <v>21</v>
      </c>
      <c r="G346" s="10">
        <v>0</v>
      </c>
      <c r="H346" s="10">
        <v>2490</v>
      </c>
      <c r="I346" s="10">
        <v>5541</v>
      </c>
      <c r="J346" s="3" t="s">
        <v>386</v>
      </c>
      <c r="K346" s="12">
        <v>550</v>
      </c>
      <c r="L346" s="13">
        <v>533.26</v>
      </c>
      <c r="M346" s="12">
        <v>800</v>
      </c>
      <c r="N346" s="12">
        <v>450</v>
      </c>
    </row>
    <row r="347" spans="2:22" ht="13.2" customHeight="1">
      <c r="B347" s="10" t="s">
        <v>407</v>
      </c>
      <c r="C347" s="10">
        <v>1001</v>
      </c>
      <c r="D347" s="10">
        <v>401</v>
      </c>
      <c r="E347" s="10">
        <v>51</v>
      </c>
      <c r="F347" s="10">
        <v>21</v>
      </c>
      <c r="G347" s="10">
        <v>0</v>
      </c>
      <c r="H347" s="10">
        <v>2490</v>
      </c>
      <c r="I347" s="10">
        <v>5581</v>
      </c>
      <c r="J347" s="3" t="s">
        <v>408</v>
      </c>
      <c r="K347" s="12">
        <v>6000</v>
      </c>
      <c r="L347" s="13">
        <v>2047.35</v>
      </c>
      <c r="M347" s="12">
        <v>6000</v>
      </c>
      <c r="N347" s="12">
        <v>2500</v>
      </c>
    </row>
    <row r="348" spans="2:22" ht="13.2" customHeight="1">
      <c r="B348" s="10" t="s">
        <v>429</v>
      </c>
      <c r="C348" s="10">
        <v>1001</v>
      </c>
      <c r="D348" s="10">
        <v>401</v>
      </c>
      <c r="E348" s="10">
        <v>51</v>
      </c>
      <c r="F348" s="10">
        <v>21</v>
      </c>
      <c r="G348" s="10">
        <v>0</v>
      </c>
      <c r="H348" s="10">
        <v>2490</v>
      </c>
      <c r="I348" s="10">
        <v>5611</v>
      </c>
      <c r="J348" s="3" t="s">
        <v>430</v>
      </c>
      <c r="K348" s="12">
        <v>1500</v>
      </c>
      <c r="L348" s="13">
        <v>669.09</v>
      </c>
      <c r="M348" s="12">
        <v>3500</v>
      </c>
      <c r="N348" s="12">
        <v>2500</v>
      </c>
    </row>
    <row r="349" spans="2:22" ht="13.2" customHeight="1">
      <c r="B349" s="10" t="s">
        <v>441</v>
      </c>
      <c r="C349" s="10">
        <v>1001</v>
      </c>
      <c r="D349" s="10">
        <v>401</v>
      </c>
      <c r="E349" s="10">
        <v>51</v>
      </c>
      <c r="F349" s="10">
        <v>21</v>
      </c>
      <c r="G349" s="10">
        <v>0</v>
      </c>
      <c r="H349" s="10">
        <v>2490</v>
      </c>
      <c r="I349" s="10">
        <v>5731</v>
      </c>
      <c r="J349" s="3" t="s">
        <v>442</v>
      </c>
      <c r="K349" s="12">
        <v>0</v>
      </c>
      <c r="L349" s="13">
        <v>1016.66</v>
      </c>
      <c r="M349" s="12">
        <v>500</v>
      </c>
      <c r="N349" s="12">
        <v>1200</v>
      </c>
    </row>
    <row r="350" spans="2:22" ht="13.2" customHeight="1">
      <c r="B350" s="10" t="s">
        <v>461</v>
      </c>
      <c r="C350" s="10">
        <v>1001</v>
      </c>
      <c r="D350" s="10">
        <v>401</v>
      </c>
      <c r="E350" s="10">
        <v>51</v>
      </c>
      <c r="F350" s="10">
        <v>21</v>
      </c>
      <c r="G350" s="10">
        <v>0</v>
      </c>
      <c r="H350" s="10">
        <v>2490</v>
      </c>
      <c r="I350" s="10">
        <v>5811</v>
      </c>
      <c r="J350" s="3" t="s">
        <v>462</v>
      </c>
      <c r="K350" s="12">
        <v>1000</v>
      </c>
      <c r="L350" s="13">
        <v>1000</v>
      </c>
      <c r="M350" s="12">
        <v>7500</v>
      </c>
      <c r="N350" s="12">
        <v>2500</v>
      </c>
    </row>
    <row r="351" spans="2:22" ht="13.2" customHeight="1">
      <c r="B351" s="16"/>
      <c r="C351" s="16"/>
      <c r="D351" s="16"/>
      <c r="E351" s="16"/>
      <c r="F351" s="16"/>
      <c r="G351" s="16"/>
      <c r="H351" s="16"/>
      <c r="I351" s="16"/>
      <c r="J351" s="44" t="s">
        <v>525</v>
      </c>
      <c r="K351" s="45">
        <v>396703</v>
      </c>
      <c r="L351" s="46">
        <v>345441.63999999996</v>
      </c>
      <c r="M351" s="45">
        <v>436802</v>
      </c>
      <c r="N351" s="45">
        <v>260354</v>
      </c>
      <c r="U351" s="3"/>
      <c r="V351" s="3"/>
    </row>
    <row r="352" spans="2:22" ht="13.2" customHeight="1">
      <c r="B352" s="16"/>
      <c r="C352" s="16"/>
      <c r="D352" s="16"/>
      <c r="E352" s="16"/>
      <c r="F352" s="16"/>
      <c r="G352" s="16"/>
      <c r="H352" s="16"/>
      <c r="I352" s="16"/>
      <c r="J352" s="30"/>
      <c r="K352" s="12"/>
      <c r="L352" s="13"/>
      <c r="M352" s="12"/>
      <c r="N352" s="12"/>
      <c r="U352" s="3"/>
      <c r="V352" s="3"/>
    </row>
    <row r="353" spans="2:22" ht="13.2" customHeight="1">
      <c r="B353" s="23"/>
      <c r="C353" s="23"/>
      <c r="D353" s="23"/>
      <c r="E353" s="23"/>
      <c r="F353" s="23"/>
      <c r="G353" s="23"/>
      <c r="H353" s="23"/>
      <c r="I353" s="23"/>
      <c r="J353" s="43" t="s">
        <v>493</v>
      </c>
      <c r="K353" s="25"/>
      <c r="L353" s="26"/>
      <c r="M353" s="25"/>
      <c r="N353" s="25"/>
      <c r="U353" s="3"/>
      <c r="V353" s="3"/>
    </row>
    <row r="354" spans="2:22" ht="13.2" customHeight="1">
      <c r="B354" s="10" t="s">
        <v>349</v>
      </c>
      <c r="C354" s="10">
        <v>1001</v>
      </c>
      <c r="D354" s="10">
        <v>401</v>
      </c>
      <c r="E354" s="10">
        <v>51</v>
      </c>
      <c r="F354" s="10">
        <v>11</v>
      </c>
      <c r="G354" s="10">
        <v>0</v>
      </c>
      <c r="H354" s="10">
        <v>2610</v>
      </c>
      <c r="I354" s="10">
        <v>5421</v>
      </c>
      <c r="J354" s="3" t="s">
        <v>350</v>
      </c>
      <c r="K354" s="12">
        <v>0</v>
      </c>
      <c r="L354" s="13">
        <v>0</v>
      </c>
      <c r="M354" s="12">
        <v>0</v>
      </c>
      <c r="N354" s="12">
        <v>8076</v>
      </c>
    </row>
    <row r="355" spans="2:22" ht="13.2" customHeight="1">
      <c r="B355" s="10" t="s">
        <v>359</v>
      </c>
      <c r="C355" s="10">
        <v>1001</v>
      </c>
      <c r="D355" s="10">
        <v>401</v>
      </c>
      <c r="E355" s="10">
        <v>51</v>
      </c>
      <c r="F355" s="10">
        <v>11</v>
      </c>
      <c r="G355" s="10">
        <v>0</v>
      </c>
      <c r="H355" s="10">
        <v>2610</v>
      </c>
      <c r="I355" s="10">
        <v>5441</v>
      </c>
      <c r="J355" s="3" t="s">
        <v>360</v>
      </c>
      <c r="K355" s="12">
        <v>0</v>
      </c>
      <c r="L355" s="13">
        <v>0</v>
      </c>
      <c r="M355" s="12">
        <v>0</v>
      </c>
      <c r="N355" s="12">
        <v>24591</v>
      </c>
    </row>
    <row r="356" spans="2:22" ht="13.2" customHeight="1">
      <c r="B356" s="10" t="s">
        <v>439</v>
      </c>
      <c r="C356" s="10">
        <v>1001</v>
      </c>
      <c r="D356" s="10">
        <v>401</v>
      </c>
      <c r="E356" s="10">
        <v>51</v>
      </c>
      <c r="F356" s="10">
        <v>11</v>
      </c>
      <c r="G356" s="10">
        <v>0</v>
      </c>
      <c r="H356" s="10">
        <v>2610</v>
      </c>
      <c r="I356" s="10">
        <v>5622</v>
      </c>
      <c r="J356" s="3" t="s">
        <v>440</v>
      </c>
      <c r="K356" s="12">
        <v>0</v>
      </c>
      <c r="L356" s="13">
        <v>0</v>
      </c>
      <c r="M356" s="12">
        <v>0</v>
      </c>
      <c r="N356" s="12">
        <v>1651</v>
      </c>
    </row>
    <row r="357" spans="2:22" ht="13.2" customHeight="1">
      <c r="B357" s="16"/>
      <c r="C357" s="16"/>
      <c r="D357" s="16"/>
      <c r="E357" s="16"/>
      <c r="F357" s="16"/>
      <c r="G357" s="16"/>
      <c r="H357" s="16"/>
      <c r="I357" s="16"/>
      <c r="J357" s="44" t="s">
        <v>494</v>
      </c>
      <c r="K357" s="45">
        <v>0</v>
      </c>
      <c r="L357" s="46">
        <v>0</v>
      </c>
      <c r="M357" s="45">
        <v>0</v>
      </c>
      <c r="N357" s="45">
        <v>34318</v>
      </c>
      <c r="U357" s="3"/>
      <c r="V357" s="3"/>
    </row>
    <row r="358" spans="2:22" ht="13.2" customHeight="1">
      <c r="B358" s="16"/>
      <c r="C358" s="16"/>
      <c r="D358" s="16"/>
      <c r="E358" s="16"/>
      <c r="F358" s="16"/>
      <c r="G358" s="16"/>
      <c r="H358" s="16"/>
      <c r="I358" s="16"/>
      <c r="J358" s="30"/>
      <c r="K358" s="12"/>
      <c r="L358" s="13"/>
      <c r="M358" s="12"/>
      <c r="N358" s="12"/>
      <c r="U358" s="3"/>
      <c r="V358" s="3"/>
    </row>
    <row r="359" spans="2:22" ht="13.2" customHeight="1">
      <c r="B359" s="23"/>
      <c r="C359" s="23"/>
      <c r="D359" s="23"/>
      <c r="E359" s="23"/>
      <c r="F359" s="23"/>
      <c r="G359" s="23"/>
      <c r="H359" s="23"/>
      <c r="I359" s="23"/>
      <c r="J359" s="43" t="s">
        <v>526</v>
      </c>
      <c r="K359" s="25"/>
      <c r="L359" s="26"/>
      <c r="M359" s="25"/>
      <c r="N359" s="25"/>
      <c r="U359" s="3"/>
      <c r="V359" s="3"/>
    </row>
    <row r="360" spans="2:22" ht="13.2" customHeight="1">
      <c r="B360" s="10" t="s">
        <v>363</v>
      </c>
      <c r="C360" s="10">
        <v>1001</v>
      </c>
      <c r="D360" s="10">
        <v>401</v>
      </c>
      <c r="E360" s="10">
        <v>51</v>
      </c>
      <c r="F360" s="10">
        <v>21</v>
      </c>
      <c r="G360" s="10">
        <v>0</v>
      </c>
      <c r="H360" s="10">
        <v>2711</v>
      </c>
      <c r="I360" s="10">
        <v>5519</v>
      </c>
      <c r="J360" s="3" t="s">
        <v>364</v>
      </c>
      <c r="K360" s="12">
        <v>421248</v>
      </c>
      <c r="L360" s="13">
        <v>482248.65</v>
      </c>
      <c r="M360" s="12">
        <v>614146</v>
      </c>
      <c r="N360" s="12">
        <v>578000</v>
      </c>
    </row>
    <row r="361" spans="2:22" ht="13.2" customHeight="1">
      <c r="B361" s="16"/>
      <c r="C361" s="16"/>
      <c r="D361" s="16"/>
      <c r="E361" s="16"/>
      <c r="F361" s="16"/>
      <c r="G361" s="16"/>
      <c r="H361" s="16"/>
      <c r="I361" s="16"/>
      <c r="J361" s="44" t="s">
        <v>527</v>
      </c>
      <c r="K361" s="28">
        <v>421248</v>
      </c>
      <c r="L361" s="29">
        <v>482248.65</v>
      </c>
      <c r="M361" s="28">
        <v>614146</v>
      </c>
      <c r="N361" s="28">
        <v>578000</v>
      </c>
      <c r="U361" s="3"/>
      <c r="V361" s="3"/>
    </row>
    <row r="362" spans="2:22" ht="13.2" customHeight="1" thickBot="1">
      <c r="B362" s="16"/>
      <c r="C362" s="16"/>
      <c r="D362" s="16"/>
      <c r="E362" s="16"/>
      <c r="F362" s="16"/>
      <c r="G362" s="16"/>
      <c r="H362" s="16"/>
      <c r="I362" s="16"/>
      <c r="J362" s="30"/>
      <c r="K362" s="12"/>
      <c r="L362" s="13"/>
      <c r="M362" s="12"/>
      <c r="N362" s="12"/>
      <c r="U362" s="3"/>
      <c r="V362" s="3"/>
    </row>
    <row r="363" spans="2:22" ht="13.2" customHeight="1" thickTop="1" thickBot="1">
      <c r="B363" s="16"/>
      <c r="C363" s="16"/>
      <c r="D363" s="16"/>
      <c r="E363" s="16"/>
      <c r="F363" s="16"/>
      <c r="G363" s="16"/>
      <c r="H363" s="16"/>
      <c r="I363" s="16"/>
      <c r="J363" s="47" t="s">
        <v>529</v>
      </c>
      <c r="K363" s="48">
        <v>6695616</v>
      </c>
      <c r="L363" s="49">
        <v>7336439.0500000007</v>
      </c>
      <c r="M363" s="48">
        <v>7532954</v>
      </c>
      <c r="N363" s="48">
        <v>7749653</v>
      </c>
      <c r="U363" s="3"/>
      <c r="V363" s="3"/>
    </row>
    <row r="364" spans="2:22" ht="13.2" customHeight="1" thickTop="1" thickBot="1">
      <c r="B364" s="16"/>
      <c r="C364" s="16"/>
      <c r="D364" s="16"/>
      <c r="E364" s="16"/>
      <c r="F364" s="16"/>
      <c r="G364" s="16"/>
      <c r="H364" s="16"/>
      <c r="I364" s="16"/>
      <c r="J364" s="30"/>
      <c r="K364" s="12"/>
      <c r="L364" s="13"/>
      <c r="M364" s="12"/>
      <c r="N364" s="12"/>
      <c r="U364" s="3"/>
      <c r="V364" s="3"/>
    </row>
    <row r="365" spans="2:22" ht="16.8" customHeight="1" thickTop="1" thickBot="1">
      <c r="B365" s="17" t="s">
        <v>0</v>
      </c>
      <c r="C365" s="17"/>
      <c r="D365" s="17"/>
      <c r="E365" s="17"/>
      <c r="F365" s="17"/>
      <c r="G365" s="17"/>
      <c r="H365" s="17"/>
      <c r="I365" s="17" t="s">
        <v>0</v>
      </c>
      <c r="J365" s="39" t="s">
        <v>528</v>
      </c>
      <c r="K365" s="53">
        <v>8342522</v>
      </c>
      <c r="L365" s="54">
        <v>9437409.370000001</v>
      </c>
      <c r="M365" s="53">
        <v>9258924</v>
      </c>
      <c r="N365" s="53">
        <v>10275554.469999999</v>
      </c>
      <c r="U365" s="3"/>
      <c r="V365" s="3"/>
    </row>
    <row r="366" spans="2:22" s="34" customFormat="1" ht="13.2" customHeight="1" thickTop="1">
      <c r="B366" s="38"/>
      <c r="C366" s="38"/>
      <c r="D366" s="38"/>
      <c r="E366" s="38"/>
      <c r="F366" s="38"/>
      <c r="G366" s="38"/>
      <c r="H366" s="38"/>
      <c r="I366" s="38"/>
      <c r="K366" s="5"/>
      <c r="L366" s="27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2:22" s="34" customFormat="1" ht="13.2" customHeight="1">
      <c r="B367" s="38"/>
      <c r="C367" s="38"/>
      <c r="D367" s="38"/>
      <c r="E367" s="38"/>
      <c r="F367" s="38"/>
      <c r="G367" s="38"/>
      <c r="H367" s="38"/>
      <c r="I367" s="38"/>
      <c r="J367" s="1" t="s">
        <v>592</v>
      </c>
      <c r="K367" s="5"/>
      <c r="L367" s="27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2:22" s="34" customFormat="1" ht="13.2" customHeight="1">
      <c r="B368" s="38"/>
      <c r="C368" s="38"/>
      <c r="D368" s="38"/>
      <c r="E368" s="38"/>
      <c r="F368" s="38"/>
      <c r="G368" s="38"/>
      <c r="H368" s="38"/>
      <c r="I368" s="38"/>
      <c r="J368" s="1" t="s">
        <v>593</v>
      </c>
      <c r="K368" s="5"/>
      <c r="L368" s="27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2:22" s="34" customFormat="1" ht="13.2" customHeight="1">
      <c r="B369" s="38"/>
      <c r="C369" s="38"/>
      <c r="D369" s="38"/>
      <c r="E369" s="38"/>
      <c r="F369" s="38"/>
      <c r="G369" s="38"/>
      <c r="H369" s="38"/>
      <c r="I369" s="38"/>
      <c r="J369" s="1" t="s">
        <v>594</v>
      </c>
      <c r="K369" s="5"/>
      <c r="L369" s="27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2:22" s="34" customFormat="1" ht="13.2" customHeight="1">
      <c r="B370" s="38"/>
      <c r="C370" s="38"/>
      <c r="D370" s="38"/>
      <c r="E370" s="38"/>
      <c r="F370" s="38"/>
      <c r="G370" s="38"/>
      <c r="H370" s="38"/>
      <c r="I370" s="38"/>
      <c r="K370" s="5"/>
      <c r="L370" s="27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2:22" s="34" customFormat="1" ht="13.2" customHeight="1">
      <c r="B371" s="38"/>
      <c r="C371" s="38"/>
      <c r="D371" s="38"/>
      <c r="E371" s="38"/>
      <c r="F371" s="38"/>
      <c r="G371" s="38"/>
      <c r="H371" s="38"/>
      <c r="I371" s="38"/>
      <c r="K371" s="5"/>
      <c r="L371" s="27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2:22" s="34" customFormat="1" ht="13.2" customHeight="1">
      <c r="B372" s="38"/>
      <c r="C372" s="38"/>
      <c r="D372" s="38"/>
      <c r="E372" s="38"/>
      <c r="F372" s="38"/>
      <c r="G372" s="38"/>
      <c r="H372" s="38"/>
      <c r="I372" s="38"/>
      <c r="K372" s="5"/>
      <c r="L372" s="27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2:22" s="34" customFormat="1" ht="13.2" customHeight="1">
      <c r="B373" s="38"/>
      <c r="C373" s="38"/>
      <c r="D373" s="38"/>
      <c r="E373" s="38"/>
      <c r="F373" s="38"/>
      <c r="G373" s="38"/>
      <c r="H373" s="38"/>
      <c r="I373" s="38"/>
      <c r="K373" s="5"/>
      <c r="L373" s="27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2:22" s="34" customFormat="1" ht="13.2" customHeight="1">
      <c r="B374" s="38"/>
      <c r="C374" s="38"/>
      <c r="D374" s="38"/>
      <c r="E374" s="38"/>
      <c r="F374" s="38"/>
      <c r="G374" s="38"/>
      <c r="H374" s="38"/>
      <c r="I374" s="38"/>
      <c r="K374" s="5"/>
      <c r="L374" s="27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2:22" s="34" customFormat="1" ht="13.2" customHeight="1">
      <c r="B375" s="38"/>
      <c r="C375" s="38"/>
      <c r="D375" s="38"/>
      <c r="E375" s="38"/>
      <c r="F375" s="38"/>
      <c r="G375" s="38"/>
      <c r="H375" s="38"/>
      <c r="I375" s="38"/>
      <c r="K375" s="5"/>
      <c r="L375" s="27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2:22" s="34" customFormat="1" ht="13.2" customHeight="1">
      <c r="B376" s="38"/>
      <c r="C376" s="38"/>
      <c r="D376" s="38"/>
      <c r="E376" s="38"/>
      <c r="F376" s="38"/>
      <c r="G376" s="38"/>
      <c r="H376" s="38"/>
      <c r="I376" s="38"/>
      <c r="K376" s="5"/>
      <c r="L376" s="27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2:22" s="34" customFormat="1" ht="13.2" customHeight="1">
      <c r="B377" s="38"/>
      <c r="C377" s="38"/>
      <c r="D377" s="38"/>
      <c r="E377" s="38"/>
      <c r="F377" s="38"/>
      <c r="G377" s="38"/>
      <c r="H377" s="38"/>
      <c r="I377" s="38"/>
      <c r="K377" s="5"/>
      <c r="L377" s="27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2:22" s="34" customFormat="1" ht="13.2" customHeight="1">
      <c r="B378" s="38"/>
      <c r="C378" s="38"/>
      <c r="D378" s="38"/>
      <c r="E378" s="38"/>
      <c r="F378" s="38"/>
      <c r="G378" s="38"/>
      <c r="H378" s="38"/>
      <c r="I378" s="38"/>
      <c r="K378" s="5"/>
      <c r="L378" s="27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2:22" s="34" customFormat="1" ht="13.2" customHeight="1">
      <c r="B379" s="38"/>
      <c r="C379" s="38"/>
      <c r="D379" s="38"/>
      <c r="E379" s="38"/>
      <c r="F379" s="38"/>
      <c r="G379" s="38"/>
      <c r="H379" s="38"/>
      <c r="I379" s="38"/>
      <c r="K379" s="5"/>
      <c r="L379" s="27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2:22" s="34" customFormat="1" ht="13.2" customHeight="1">
      <c r="B380" s="38"/>
      <c r="C380" s="38"/>
      <c r="D380" s="38"/>
      <c r="E380" s="38"/>
      <c r="F380" s="38"/>
      <c r="G380" s="38"/>
      <c r="H380" s="38"/>
      <c r="I380" s="38"/>
      <c r="K380" s="5"/>
      <c r="L380" s="27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2:22" s="34" customFormat="1" ht="13.2" customHeight="1">
      <c r="B381" s="38"/>
      <c r="C381" s="38"/>
      <c r="D381" s="38"/>
      <c r="E381" s="38"/>
      <c r="F381" s="38"/>
      <c r="G381" s="38"/>
      <c r="H381" s="38"/>
      <c r="I381" s="38"/>
      <c r="K381" s="5"/>
      <c r="L381" s="27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2:22" s="34" customFormat="1" ht="13.2" customHeight="1">
      <c r="B382" s="38"/>
      <c r="C382" s="38"/>
      <c r="D382" s="38"/>
      <c r="E382" s="38"/>
      <c r="F382" s="38"/>
      <c r="G382" s="38"/>
      <c r="H382" s="38"/>
      <c r="I382" s="38"/>
      <c r="K382" s="5"/>
      <c r="L382" s="27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2:22" s="34" customFormat="1" ht="13.2" customHeight="1">
      <c r="B383" s="38"/>
      <c r="C383" s="38"/>
      <c r="D383" s="38"/>
      <c r="E383" s="38"/>
      <c r="F383" s="38"/>
      <c r="G383" s="38"/>
      <c r="H383" s="38"/>
      <c r="I383" s="38"/>
      <c r="K383" s="5"/>
      <c r="L383" s="27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2:22" s="34" customFormat="1" ht="13.2" customHeight="1">
      <c r="B384" s="38"/>
      <c r="C384" s="38"/>
      <c r="D384" s="38"/>
      <c r="E384" s="38"/>
      <c r="F384" s="38"/>
      <c r="G384" s="38"/>
      <c r="H384" s="38"/>
      <c r="I384" s="38"/>
      <c r="K384" s="5"/>
      <c r="L384" s="27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2:22" s="34" customFormat="1" ht="13.2" customHeight="1">
      <c r="B385" s="38"/>
      <c r="C385" s="38"/>
      <c r="D385" s="38"/>
      <c r="E385" s="38"/>
      <c r="F385" s="38"/>
      <c r="G385" s="38"/>
      <c r="H385" s="38"/>
      <c r="I385" s="38"/>
      <c r="K385" s="5"/>
      <c r="L385" s="27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2:22" s="34" customFormat="1" ht="13.2" customHeight="1">
      <c r="B386" s="38"/>
      <c r="C386" s="38"/>
      <c r="D386" s="38"/>
      <c r="E386" s="38"/>
      <c r="F386" s="38"/>
      <c r="G386" s="38"/>
      <c r="H386" s="38"/>
      <c r="I386" s="38"/>
      <c r="K386" s="5"/>
      <c r="L386" s="27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2:22" s="34" customFormat="1" ht="13.2" customHeight="1">
      <c r="B387" s="38"/>
      <c r="C387" s="38"/>
      <c r="D387" s="38"/>
      <c r="E387" s="38"/>
      <c r="F387" s="38"/>
      <c r="G387" s="38"/>
      <c r="H387" s="38"/>
      <c r="I387" s="38"/>
      <c r="K387" s="5"/>
      <c r="L387" s="27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2:22" s="34" customFormat="1" ht="13.2" customHeight="1">
      <c r="B388" s="38"/>
      <c r="C388" s="38"/>
      <c r="D388" s="38"/>
      <c r="E388" s="38"/>
      <c r="F388" s="38"/>
      <c r="G388" s="38"/>
      <c r="H388" s="38"/>
      <c r="I388" s="38"/>
      <c r="K388" s="5"/>
      <c r="L388" s="27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2:22" s="34" customFormat="1" ht="13.2" customHeight="1">
      <c r="B389" s="38"/>
      <c r="C389" s="38"/>
      <c r="D389" s="38"/>
      <c r="E389" s="38"/>
      <c r="F389" s="38"/>
      <c r="G389" s="38"/>
      <c r="H389" s="38"/>
      <c r="I389" s="38"/>
      <c r="K389" s="5"/>
      <c r="L389" s="27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2:22" s="34" customFormat="1" ht="13.2" customHeight="1">
      <c r="B390" s="38"/>
      <c r="C390" s="38"/>
      <c r="D390" s="38"/>
      <c r="E390" s="38"/>
      <c r="F390" s="38"/>
      <c r="G390" s="38"/>
      <c r="H390" s="38"/>
      <c r="I390" s="38"/>
      <c r="K390" s="5"/>
      <c r="L390" s="27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2:22" s="34" customFormat="1" ht="13.2" customHeight="1">
      <c r="B391" s="38"/>
      <c r="C391" s="38"/>
      <c r="D391" s="38"/>
      <c r="E391" s="38"/>
      <c r="F391" s="38"/>
      <c r="G391" s="38"/>
      <c r="H391" s="38"/>
      <c r="I391" s="38"/>
      <c r="K391" s="5"/>
      <c r="L391" s="27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2:22" s="34" customFormat="1" ht="13.2" customHeight="1">
      <c r="B392" s="38"/>
      <c r="C392" s="38"/>
      <c r="D392" s="38"/>
      <c r="E392" s="38"/>
      <c r="F392" s="38"/>
      <c r="G392" s="38"/>
      <c r="H392" s="38"/>
      <c r="I392" s="38"/>
      <c r="K392" s="5"/>
      <c r="L392" s="27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2:22" s="34" customFormat="1" ht="13.2" customHeight="1">
      <c r="B393" s="38"/>
      <c r="C393" s="38"/>
      <c r="D393" s="38"/>
      <c r="E393" s="38"/>
      <c r="F393" s="38"/>
      <c r="G393" s="38"/>
      <c r="H393" s="38"/>
      <c r="I393" s="38"/>
      <c r="K393" s="5"/>
      <c r="L393" s="27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2:22" s="34" customFormat="1" ht="13.2" customHeight="1">
      <c r="B394" s="38"/>
      <c r="C394" s="38"/>
      <c r="D394" s="38"/>
      <c r="E394" s="38"/>
      <c r="F394" s="38"/>
      <c r="G394" s="38"/>
      <c r="H394" s="38"/>
      <c r="I394" s="38"/>
      <c r="K394" s="5"/>
      <c r="L394" s="27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2:22" s="34" customFormat="1" ht="13.2" customHeight="1">
      <c r="B395" s="38"/>
      <c r="C395" s="38"/>
      <c r="D395" s="38"/>
      <c r="E395" s="38"/>
      <c r="F395" s="38"/>
      <c r="G395" s="38"/>
      <c r="H395" s="38"/>
      <c r="I395" s="38"/>
      <c r="K395" s="5"/>
      <c r="L395" s="27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2:22" s="34" customFormat="1" ht="13.2" customHeight="1">
      <c r="B396" s="38"/>
      <c r="C396" s="38"/>
      <c r="D396" s="38"/>
      <c r="E396" s="38"/>
      <c r="F396" s="38"/>
      <c r="G396" s="38"/>
      <c r="H396" s="38"/>
      <c r="I396" s="38"/>
      <c r="K396" s="5"/>
      <c r="L396" s="27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2:22" s="34" customFormat="1" ht="13.2" customHeight="1">
      <c r="B397" s="38"/>
      <c r="C397" s="38"/>
      <c r="D397" s="38"/>
      <c r="E397" s="38"/>
      <c r="F397" s="38"/>
      <c r="G397" s="38"/>
      <c r="H397" s="38"/>
      <c r="I397" s="38"/>
      <c r="K397" s="5"/>
      <c r="L397" s="27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2:22" s="34" customFormat="1" ht="13.2" customHeight="1">
      <c r="B398" s="38"/>
      <c r="C398" s="38"/>
      <c r="D398" s="38"/>
      <c r="E398" s="38"/>
      <c r="F398" s="38"/>
      <c r="G398" s="38"/>
      <c r="H398" s="38"/>
      <c r="I398" s="38"/>
      <c r="K398" s="5"/>
      <c r="L398" s="27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2:22" s="34" customFormat="1" ht="13.2" customHeight="1">
      <c r="B399" s="38"/>
      <c r="C399" s="38"/>
      <c r="D399" s="38"/>
      <c r="E399" s="38"/>
      <c r="F399" s="38"/>
      <c r="G399" s="38"/>
      <c r="H399" s="38"/>
      <c r="I399" s="38"/>
      <c r="K399" s="5"/>
      <c r="L399" s="27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2:22" s="34" customFormat="1" ht="13.2" customHeight="1">
      <c r="B400" s="38"/>
      <c r="C400" s="38"/>
      <c r="D400" s="38"/>
      <c r="E400" s="38"/>
      <c r="F400" s="38"/>
      <c r="G400" s="38"/>
      <c r="H400" s="38"/>
      <c r="I400" s="38"/>
      <c r="K400" s="5"/>
      <c r="L400" s="27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2:22" s="34" customFormat="1" ht="13.2" customHeight="1">
      <c r="B401" s="38"/>
      <c r="C401" s="38"/>
      <c r="D401" s="38"/>
      <c r="E401" s="38"/>
      <c r="F401" s="38"/>
      <c r="G401" s="38"/>
      <c r="H401" s="38"/>
      <c r="I401" s="38"/>
      <c r="K401" s="5"/>
      <c r="L401" s="27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2:22" s="34" customFormat="1" ht="13.2" customHeight="1">
      <c r="B402" s="38"/>
      <c r="C402" s="38"/>
      <c r="D402" s="38"/>
      <c r="E402" s="38"/>
      <c r="F402" s="38"/>
      <c r="G402" s="38"/>
      <c r="H402" s="38"/>
      <c r="I402" s="38"/>
      <c r="K402" s="5"/>
      <c r="L402" s="27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2:22" s="34" customFormat="1" ht="13.2" customHeight="1">
      <c r="B403" s="38"/>
      <c r="C403" s="38"/>
      <c r="D403" s="38"/>
      <c r="E403" s="38"/>
      <c r="F403" s="38"/>
      <c r="G403" s="38"/>
      <c r="H403" s="38"/>
      <c r="I403" s="38"/>
      <c r="K403" s="5"/>
      <c r="L403" s="27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2:22" s="34" customFormat="1" ht="13.2" customHeight="1">
      <c r="B404" s="38"/>
      <c r="C404" s="38"/>
      <c r="D404" s="38"/>
      <c r="E404" s="38"/>
      <c r="F404" s="38"/>
      <c r="G404" s="38"/>
      <c r="H404" s="38"/>
      <c r="I404" s="38"/>
      <c r="K404" s="5"/>
      <c r="L404" s="27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2:22" s="34" customFormat="1" ht="13.2" customHeight="1">
      <c r="B405" s="38"/>
      <c r="C405" s="38"/>
      <c r="D405" s="38"/>
      <c r="E405" s="38"/>
      <c r="F405" s="38"/>
      <c r="G405" s="38"/>
      <c r="H405" s="38"/>
      <c r="I405" s="38"/>
      <c r="K405" s="5"/>
      <c r="L405" s="27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2:22" s="34" customFormat="1" ht="13.2" customHeight="1">
      <c r="B406" s="38"/>
      <c r="C406" s="38"/>
      <c r="D406" s="38"/>
      <c r="E406" s="38"/>
      <c r="F406" s="38"/>
      <c r="G406" s="38"/>
      <c r="H406" s="38"/>
      <c r="I406" s="38"/>
      <c r="K406" s="5"/>
      <c r="L406" s="27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2:22" s="34" customFormat="1" ht="13.2" customHeight="1">
      <c r="B407" s="38"/>
      <c r="C407" s="38"/>
      <c r="D407" s="38"/>
      <c r="E407" s="38"/>
      <c r="F407" s="38"/>
      <c r="G407" s="38"/>
      <c r="H407" s="38"/>
      <c r="I407" s="38"/>
      <c r="K407" s="5"/>
      <c r="L407" s="27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2:22" s="34" customFormat="1" ht="13.2" customHeight="1">
      <c r="B408" s="38"/>
      <c r="C408" s="38"/>
      <c r="D408" s="38"/>
      <c r="E408" s="38"/>
      <c r="F408" s="38"/>
      <c r="G408" s="38"/>
      <c r="H408" s="38"/>
      <c r="I408" s="38"/>
      <c r="K408" s="5"/>
      <c r="L408" s="27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2:22" s="34" customFormat="1" ht="13.2" customHeight="1">
      <c r="B409" s="38"/>
      <c r="C409" s="38"/>
      <c r="D409" s="38"/>
      <c r="E409" s="38"/>
      <c r="F409" s="38"/>
      <c r="G409" s="38"/>
      <c r="H409" s="38"/>
      <c r="I409" s="38"/>
      <c r="K409" s="5"/>
      <c r="L409" s="27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2:22" s="34" customFormat="1" ht="13.2" customHeight="1">
      <c r="B410" s="38"/>
      <c r="C410" s="38"/>
      <c r="D410" s="38"/>
      <c r="E410" s="38"/>
      <c r="F410" s="38"/>
      <c r="G410" s="38"/>
      <c r="H410" s="38"/>
      <c r="I410" s="38"/>
      <c r="K410" s="5"/>
      <c r="L410" s="27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2:22" s="34" customFormat="1" ht="13.2" customHeight="1">
      <c r="B411" s="38"/>
      <c r="C411" s="38"/>
      <c r="D411" s="38"/>
      <c r="E411" s="38"/>
      <c r="F411" s="38"/>
      <c r="G411" s="38"/>
      <c r="H411" s="38"/>
      <c r="I411" s="38"/>
      <c r="K411" s="5"/>
      <c r="L411" s="27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2:22" s="34" customFormat="1" ht="13.2" customHeight="1">
      <c r="B412" s="38"/>
      <c r="C412" s="38"/>
      <c r="D412" s="38"/>
      <c r="E412" s="38"/>
      <c r="F412" s="38"/>
      <c r="G412" s="38"/>
      <c r="H412" s="38"/>
      <c r="I412" s="38"/>
      <c r="K412" s="5"/>
      <c r="L412" s="27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2:22" s="34" customFormat="1" ht="13.2" customHeight="1">
      <c r="B413" s="38"/>
      <c r="C413" s="38"/>
      <c r="D413" s="38"/>
      <c r="E413" s="38"/>
      <c r="F413" s="38"/>
      <c r="G413" s="38"/>
      <c r="H413" s="38"/>
      <c r="I413" s="38"/>
      <c r="K413" s="5"/>
      <c r="L413" s="27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2:22" s="34" customFormat="1" ht="13.2" customHeight="1">
      <c r="B414" s="38"/>
      <c r="C414" s="38"/>
      <c r="D414" s="38"/>
      <c r="E414" s="38"/>
      <c r="F414" s="38"/>
      <c r="G414" s="38"/>
      <c r="H414" s="38"/>
      <c r="I414" s="38"/>
      <c r="K414" s="5"/>
      <c r="L414" s="27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2:22" s="34" customFormat="1" ht="13.2" customHeight="1">
      <c r="B415" s="38"/>
      <c r="C415" s="38"/>
      <c r="D415" s="38"/>
      <c r="E415" s="38"/>
      <c r="F415" s="38"/>
      <c r="G415" s="38"/>
      <c r="H415" s="38"/>
      <c r="I415" s="38"/>
      <c r="K415" s="5"/>
      <c r="L415" s="27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2:22" s="34" customFormat="1" ht="13.2" customHeight="1">
      <c r="B416" s="38"/>
      <c r="C416" s="38"/>
      <c r="D416" s="38"/>
      <c r="E416" s="38"/>
      <c r="F416" s="38"/>
      <c r="G416" s="38"/>
      <c r="H416" s="38"/>
      <c r="I416" s="38"/>
      <c r="K416" s="5"/>
      <c r="L416" s="27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2:22" s="34" customFormat="1" ht="13.2" customHeight="1">
      <c r="B417" s="38"/>
      <c r="C417" s="38"/>
      <c r="D417" s="38"/>
      <c r="E417" s="38"/>
      <c r="F417" s="38"/>
      <c r="G417" s="38"/>
      <c r="H417" s="38"/>
      <c r="I417" s="38"/>
      <c r="K417" s="5"/>
      <c r="L417" s="27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2:22" s="34" customFormat="1" ht="13.2" customHeight="1">
      <c r="B418" s="38"/>
      <c r="C418" s="38"/>
      <c r="D418" s="38"/>
      <c r="E418" s="38"/>
      <c r="F418" s="38"/>
      <c r="G418" s="38"/>
      <c r="H418" s="38"/>
      <c r="I418" s="38"/>
      <c r="K418" s="5"/>
      <c r="L418" s="27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2:22" s="34" customFormat="1" ht="13.2" customHeight="1">
      <c r="B419" s="38"/>
      <c r="C419" s="38"/>
      <c r="D419" s="38"/>
      <c r="E419" s="38"/>
      <c r="F419" s="38"/>
      <c r="G419" s="38"/>
      <c r="H419" s="38"/>
      <c r="I419" s="38"/>
      <c r="K419" s="5"/>
      <c r="L419" s="27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2:22" s="34" customFormat="1" ht="13.2" customHeight="1">
      <c r="B420" s="38"/>
      <c r="C420" s="38"/>
      <c r="D420" s="38"/>
      <c r="E420" s="38"/>
      <c r="F420" s="38"/>
      <c r="G420" s="38"/>
      <c r="H420" s="38"/>
      <c r="I420" s="38"/>
      <c r="K420" s="5"/>
      <c r="L420" s="27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2:22" s="34" customFormat="1" ht="13.2" customHeight="1">
      <c r="B421" s="38"/>
      <c r="C421" s="38"/>
      <c r="D421" s="38"/>
      <c r="E421" s="38"/>
      <c r="F421" s="38"/>
      <c r="G421" s="38"/>
      <c r="H421" s="38"/>
      <c r="I421" s="38"/>
      <c r="K421" s="5"/>
      <c r="L421" s="27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2:22" s="34" customFormat="1" ht="13.2" customHeight="1">
      <c r="B422" s="38"/>
      <c r="C422" s="38"/>
      <c r="D422" s="38"/>
      <c r="E422" s="38"/>
      <c r="F422" s="38"/>
      <c r="G422" s="38"/>
      <c r="H422" s="38"/>
      <c r="I422" s="38"/>
      <c r="K422" s="5"/>
      <c r="L422" s="27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2:22" s="34" customFormat="1" ht="13.2" customHeight="1">
      <c r="B423" s="38"/>
      <c r="C423" s="38"/>
      <c r="D423" s="38"/>
      <c r="E423" s="38"/>
      <c r="F423" s="38"/>
      <c r="G423" s="38"/>
      <c r="H423" s="38"/>
      <c r="I423" s="38"/>
      <c r="K423" s="5"/>
      <c r="L423" s="27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2:22" s="34" customFormat="1" ht="13.2" customHeight="1">
      <c r="B424" s="38"/>
      <c r="C424" s="38"/>
      <c r="D424" s="38"/>
      <c r="E424" s="38"/>
      <c r="F424" s="38"/>
      <c r="G424" s="38"/>
      <c r="H424" s="38"/>
      <c r="I424" s="38"/>
      <c r="K424" s="5"/>
      <c r="L424" s="27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2:22" s="34" customFormat="1" ht="13.2" customHeight="1">
      <c r="B425" s="38"/>
      <c r="C425" s="38"/>
      <c r="D425" s="38"/>
      <c r="E425" s="38"/>
      <c r="F425" s="38"/>
      <c r="G425" s="38"/>
      <c r="H425" s="38"/>
      <c r="I425" s="38"/>
      <c r="K425" s="5"/>
      <c r="L425" s="27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2:22" s="34" customFormat="1" ht="13.2" customHeight="1">
      <c r="B426" s="38"/>
      <c r="C426" s="38"/>
      <c r="D426" s="38"/>
      <c r="E426" s="38"/>
      <c r="F426" s="38"/>
      <c r="G426" s="38"/>
      <c r="H426" s="38"/>
      <c r="I426" s="38"/>
      <c r="K426" s="5"/>
      <c r="L426" s="27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2:22" s="34" customFormat="1" ht="13.2" customHeight="1">
      <c r="B427" s="38"/>
      <c r="C427" s="38"/>
      <c r="D427" s="38"/>
      <c r="E427" s="38"/>
      <c r="F427" s="38"/>
      <c r="G427" s="38"/>
      <c r="H427" s="38"/>
      <c r="I427" s="38"/>
      <c r="K427" s="5"/>
      <c r="L427" s="27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2:22" s="34" customFormat="1" ht="13.2" customHeight="1">
      <c r="B428" s="38"/>
      <c r="C428" s="38"/>
      <c r="D428" s="38"/>
      <c r="E428" s="38"/>
      <c r="F428" s="38"/>
      <c r="G428" s="38"/>
      <c r="H428" s="38"/>
      <c r="I428" s="38"/>
      <c r="K428" s="5"/>
      <c r="L428" s="27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2:22" s="34" customFormat="1" ht="13.2" customHeight="1">
      <c r="B429" s="38"/>
      <c r="C429" s="38"/>
      <c r="D429" s="38"/>
      <c r="E429" s="38"/>
      <c r="F429" s="38"/>
      <c r="G429" s="38"/>
      <c r="H429" s="38"/>
      <c r="I429" s="38"/>
      <c r="K429" s="5"/>
      <c r="L429" s="27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2:22" s="34" customFormat="1" ht="13.2" customHeight="1">
      <c r="B430" s="38"/>
      <c r="C430" s="38"/>
      <c r="D430" s="38"/>
      <c r="E430" s="38"/>
      <c r="F430" s="38"/>
      <c r="G430" s="38"/>
      <c r="H430" s="38"/>
      <c r="I430" s="38"/>
      <c r="K430" s="5"/>
      <c r="L430" s="27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2:22" s="34" customFormat="1" ht="13.2" customHeight="1">
      <c r="B431" s="38"/>
      <c r="C431" s="38"/>
      <c r="D431" s="38"/>
      <c r="E431" s="38"/>
      <c r="F431" s="38"/>
      <c r="G431" s="38"/>
      <c r="H431" s="38"/>
      <c r="I431" s="38"/>
      <c r="K431" s="5"/>
      <c r="L431" s="27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2:22" s="34" customFormat="1" ht="13.2" customHeight="1">
      <c r="B432" s="38"/>
      <c r="C432" s="38"/>
      <c r="D432" s="38"/>
      <c r="E432" s="38"/>
      <c r="F432" s="38"/>
      <c r="G432" s="38"/>
      <c r="H432" s="38"/>
      <c r="I432" s="38"/>
      <c r="K432" s="5"/>
      <c r="L432" s="27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2:22" s="34" customFormat="1" ht="13.2" customHeight="1">
      <c r="B433" s="38"/>
      <c r="C433" s="38"/>
      <c r="D433" s="38"/>
      <c r="E433" s="38"/>
      <c r="F433" s="38"/>
      <c r="G433" s="38"/>
      <c r="H433" s="38"/>
      <c r="I433" s="38"/>
      <c r="K433" s="5"/>
      <c r="L433" s="27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2:22" s="34" customFormat="1" ht="13.2" customHeight="1">
      <c r="B434" s="38"/>
      <c r="C434" s="38"/>
      <c r="D434" s="38"/>
      <c r="E434" s="38"/>
      <c r="F434" s="38"/>
      <c r="G434" s="38"/>
      <c r="H434" s="38"/>
      <c r="I434" s="38"/>
      <c r="K434" s="5"/>
      <c r="L434" s="27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2:22" s="34" customFormat="1" ht="13.2" customHeight="1">
      <c r="B435" s="38"/>
      <c r="C435" s="38"/>
      <c r="D435" s="38"/>
      <c r="E435" s="38"/>
      <c r="F435" s="38"/>
      <c r="G435" s="38"/>
      <c r="H435" s="38"/>
      <c r="I435" s="38"/>
      <c r="K435" s="5"/>
      <c r="L435" s="27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2:22" s="34" customFormat="1" ht="13.2" customHeight="1">
      <c r="B436" s="38"/>
      <c r="C436" s="38"/>
      <c r="D436" s="38"/>
      <c r="E436" s="38"/>
      <c r="F436" s="38"/>
      <c r="G436" s="38"/>
      <c r="H436" s="38"/>
      <c r="I436" s="38"/>
      <c r="K436" s="5"/>
      <c r="L436" s="27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2:22" s="34" customFormat="1" ht="13.2" customHeight="1">
      <c r="B437" s="38"/>
      <c r="C437" s="38"/>
      <c r="D437" s="38"/>
      <c r="E437" s="38"/>
      <c r="F437" s="38"/>
      <c r="G437" s="38"/>
      <c r="H437" s="38"/>
      <c r="I437" s="38"/>
      <c r="K437" s="5"/>
      <c r="L437" s="27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2:22" s="34" customFormat="1" ht="13.2" customHeight="1">
      <c r="B438" s="38"/>
      <c r="C438" s="38"/>
      <c r="D438" s="38"/>
      <c r="E438" s="38"/>
      <c r="F438" s="38"/>
      <c r="G438" s="38"/>
      <c r="H438" s="38"/>
      <c r="I438" s="38"/>
      <c r="K438" s="5"/>
      <c r="L438" s="27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2:22" s="34" customFormat="1" ht="13.2" customHeight="1">
      <c r="B439" s="38"/>
      <c r="C439" s="38"/>
      <c r="D439" s="38"/>
      <c r="E439" s="38"/>
      <c r="F439" s="38"/>
      <c r="G439" s="38"/>
      <c r="H439" s="38"/>
      <c r="I439" s="38"/>
      <c r="K439" s="5"/>
      <c r="L439" s="27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2:22" s="34" customFormat="1" ht="13.2" customHeight="1">
      <c r="B440" s="38"/>
      <c r="C440" s="38"/>
      <c r="D440" s="38"/>
      <c r="E440" s="38"/>
      <c r="F440" s="38"/>
      <c r="G440" s="38"/>
      <c r="H440" s="38"/>
      <c r="I440" s="38"/>
      <c r="K440" s="5"/>
      <c r="L440" s="27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2:22" s="34" customFormat="1" ht="13.2" customHeight="1">
      <c r="B441" s="38"/>
      <c r="C441" s="38"/>
      <c r="D441" s="38"/>
      <c r="E441" s="38"/>
      <c r="F441" s="38"/>
      <c r="G441" s="38"/>
      <c r="H441" s="38"/>
      <c r="I441" s="38"/>
      <c r="K441" s="5"/>
      <c r="L441" s="27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2:22" s="34" customFormat="1" ht="13.2" customHeight="1">
      <c r="B442" s="38"/>
      <c r="C442" s="38"/>
      <c r="D442" s="38"/>
      <c r="E442" s="38"/>
      <c r="F442" s="38"/>
      <c r="G442" s="38"/>
      <c r="H442" s="38"/>
      <c r="I442" s="38"/>
      <c r="K442" s="5"/>
      <c r="L442" s="27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2:22" s="34" customFormat="1" ht="13.2" customHeight="1">
      <c r="B443" s="38"/>
      <c r="C443" s="38"/>
      <c r="D443" s="38"/>
      <c r="E443" s="38"/>
      <c r="F443" s="38"/>
      <c r="G443" s="38"/>
      <c r="H443" s="38"/>
      <c r="I443" s="38"/>
      <c r="K443" s="5"/>
      <c r="L443" s="27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2:22" s="34" customFormat="1" ht="13.2" customHeight="1">
      <c r="B444" s="38"/>
      <c r="C444" s="38"/>
      <c r="D444" s="38"/>
      <c r="E444" s="38"/>
      <c r="F444" s="38"/>
      <c r="G444" s="38"/>
      <c r="H444" s="38"/>
      <c r="I444" s="38"/>
      <c r="K444" s="5"/>
      <c r="L444" s="27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2:22" s="34" customFormat="1" ht="13.2" customHeight="1">
      <c r="B445" s="38"/>
      <c r="C445" s="38"/>
      <c r="D445" s="38"/>
      <c r="E445" s="38"/>
      <c r="F445" s="38"/>
      <c r="G445" s="38"/>
      <c r="H445" s="38"/>
      <c r="I445" s="38"/>
      <c r="K445" s="5"/>
      <c r="L445" s="27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2:22" s="34" customFormat="1" ht="13.2" customHeight="1">
      <c r="B446" s="38"/>
      <c r="C446" s="38"/>
      <c r="D446" s="38"/>
      <c r="E446" s="38"/>
      <c r="F446" s="38"/>
      <c r="G446" s="38"/>
      <c r="H446" s="38"/>
      <c r="I446" s="38"/>
      <c r="K446" s="5"/>
      <c r="L446" s="27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2:22" s="34" customFormat="1" ht="13.2" customHeight="1">
      <c r="B447" s="38"/>
      <c r="C447" s="38"/>
      <c r="D447" s="38"/>
      <c r="E447" s="38"/>
      <c r="F447" s="38"/>
      <c r="G447" s="38"/>
      <c r="H447" s="38"/>
      <c r="I447" s="38"/>
      <c r="K447" s="5"/>
      <c r="L447" s="27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2:22" s="34" customFormat="1" ht="13.2" customHeight="1">
      <c r="B448" s="38"/>
      <c r="C448" s="38"/>
      <c r="D448" s="38"/>
      <c r="E448" s="38"/>
      <c r="F448" s="38"/>
      <c r="G448" s="38"/>
      <c r="H448" s="38"/>
      <c r="I448" s="38"/>
      <c r="K448" s="5"/>
      <c r="L448" s="27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2:22" s="34" customFormat="1" ht="13.2" customHeight="1">
      <c r="B449" s="38"/>
      <c r="C449" s="38"/>
      <c r="D449" s="38"/>
      <c r="E449" s="38"/>
      <c r="F449" s="38"/>
      <c r="G449" s="38"/>
      <c r="H449" s="38"/>
      <c r="I449" s="38"/>
      <c r="K449" s="5"/>
      <c r="L449" s="27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2:22" s="34" customFormat="1" ht="13.2" customHeight="1">
      <c r="B450" s="38"/>
      <c r="C450" s="38"/>
      <c r="D450" s="38"/>
      <c r="E450" s="38"/>
      <c r="F450" s="38"/>
      <c r="G450" s="38"/>
      <c r="H450" s="38"/>
      <c r="I450" s="38"/>
      <c r="K450" s="5"/>
      <c r="L450" s="27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2:22" s="34" customFormat="1" ht="13.2" customHeight="1">
      <c r="B451" s="38"/>
      <c r="C451" s="38"/>
      <c r="D451" s="38"/>
      <c r="E451" s="38"/>
      <c r="F451" s="38"/>
      <c r="G451" s="38"/>
      <c r="H451" s="38"/>
      <c r="I451" s="38"/>
      <c r="K451" s="5"/>
      <c r="L451" s="27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2:22" s="34" customFormat="1" ht="13.2" customHeight="1">
      <c r="B452" s="38"/>
      <c r="C452" s="38"/>
      <c r="D452" s="38"/>
      <c r="E452" s="38"/>
      <c r="F452" s="38"/>
      <c r="G452" s="38"/>
      <c r="H452" s="38"/>
      <c r="I452" s="38"/>
      <c r="K452" s="5"/>
      <c r="L452" s="27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2:22" s="34" customFormat="1" ht="13.2" customHeight="1">
      <c r="B453" s="38"/>
      <c r="C453" s="38"/>
      <c r="D453" s="38"/>
      <c r="E453" s="38"/>
      <c r="F453" s="38"/>
      <c r="G453" s="38"/>
      <c r="H453" s="38"/>
      <c r="I453" s="38"/>
      <c r="K453" s="5"/>
      <c r="L453" s="27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2:22" s="34" customFormat="1" ht="13.2" customHeight="1">
      <c r="B454" s="38"/>
      <c r="C454" s="38"/>
      <c r="D454" s="38"/>
      <c r="E454" s="38"/>
      <c r="F454" s="38"/>
      <c r="G454" s="38"/>
      <c r="H454" s="38"/>
      <c r="I454" s="38"/>
      <c r="K454" s="5"/>
      <c r="L454" s="27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2:22" s="34" customFormat="1" ht="13.2" customHeight="1">
      <c r="B455" s="38"/>
      <c r="C455" s="38"/>
      <c r="D455" s="38"/>
      <c r="E455" s="38"/>
      <c r="F455" s="38"/>
      <c r="G455" s="38"/>
      <c r="H455" s="38"/>
      <c r="I455" s="38"/>
      <c r="K455" s="5"/>
      <c r="L455" s="27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2:22" s="34" customFormat="1" ht="13.2" customHeight="1">
      <c r="B456" s="38"/>
      <c r="C456" s="38"/>
      <c r="D456" s="38"/>
      <c r="E456" s="38"/>
      <c r="F456" s="38"/>
      <c r="G456" s="38"/>
      <c r="H456" s="38"/>
      <c r="I456" s="38"/>
      <c r="K456" s="5"/>
      <c r="L456" s="27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2:22" s="34" customFormat="1" ht="13.2" customHeight="1">
      <c r="B457" s="38"/>
      <c r="C457" s="38"/>
      <c r="D457" s="38"/>
      <c r="E457" s="38"/>
      <c r="F457" s="38"/>
      <c r="G457" s="38"/>
      <c r="H457" s="38"/>
      <c r="I457" s="38"/>
      <c r="K457" s="5"/>
      <c r="L457" s="27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2:22" s="34" customFormat="1" ht="13.2" customHeight="1">
      <c r="B458" s="38"/>
      <c r="C458" s="38"/>
      <c r="D458" s="38"/>
      <c r="E458" s="38"/>
      <c r="F458" s="38"/>
      <c r="G458" s="38"/>
      <c r="H458" s="38"/>
      <c r="I458" s="38"/>
      <c r="K458" s="5"/>
      <c r="L458" s="27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2:22" s="34" customFormat="1" ht="13.2" customHeight="1">
      <c r="B459" s="38"/>
      <c r="C459" s="38"/>
      <c r="D459" s="38"/>
      <c r="E459" s="38"/>
      <c r="F459" s="38"/>
      <c r="G459" s="38"/>
      <c r="H459" s="38"/>
      <c r="I459" s="38"/>
      <c r="K459" s="5"/>
      <c r="L459" s="27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2:22" s="34" customFormat="1" ht="13.2" customHeight="1">
      <c r="B460" s="38"/>
      <c r="C460" s="38"/>
      <c r="D460" s="38"/>
      <c r="E460" s="38"/>
      <c r="F460" s="38"/>
      <c r="G460" s="38"/>
      <c r="H460" s="38"/>
      <c r="I460" s="38"/>
      <c r="K460" s="5"/>
      <c r="L460" s="27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2:22" s="34" customFormat="1" ht="13.2" customHeight="1">
      <c r="B461" s="38"/>
      <c r="C461" s="38"/>
      <c r="D461" s="38"/>
      <c r="E461" s="38"/>
      <c r="F461" s="38"/>
      <c r="G461" s="38"/>
      <c r="H461" s="38"/>
      <c r="I461" s="38"/>
      <c r="K461" s="5"/>
      <c r="L461" s="27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2:22" s="34" customFormat="1" ht="13.2" customHeight="1">
      <c r="B462" s="38"/>
      <c r="C462" s="38"/>
      <c r="D462" s="38"/>
      <c r="E462" s="38"/>
      <c r="F462" s="38"/>
      <c r="G462" s="38"/>
      <c r="H462" s="38"/>
      <c r="I462" s="38"/>
      <c r="K462" s="5"/>
      <c r="L462" s="27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2:22" s="34" customFormat="1" ht="13.2" customHeight="1">
      <c r="B463" s="38"/>
      <c r="C463" s="38"/>
      <c r="D463" s="38"/>
      <c r="E463" s="38"/>
      <c r="F463" s="38"/>
      <c r="G463" s="38"/>
      <c r="H463" s="38"/>
      <c r="I463" s="38"/>
      <c r="K463" s="5"/>
      <c r="L463" s="27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2:22" s="34" customFormat="1" ht="13.2" customHeight="1">
      <c r="B464" s="38"/>
      <c r="C464" s="38"/>
      <c r="D464" s="38"/>
      <c r="E464" s="38"/>
      <c r="F464" s="38"/>
      <c r="G464" s="38"/>
      <c r="H464" s="38"/>
      <c r="I464" s="38"/>
      <c r="K464" s="5"/>
      <c r="L464" s="27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2:22" s="34" customFormat="1" ht="13.2" customHeight="1">
      <c r="B465" s="38"/>
      <c r="C465" s="38"/>
      <c r="D465" s="38"/>
      <c r="E465" s="38"/>
      <c r="F465" s="38"/>
      <c r="G465" s="38"/>
      <c r="H465" s="38"/>
      <c r="I465" s="38"/>
      <c r="K465" s="5"/>
      <c r="L465" s="27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2:22" s="34" customFormat="1" ht="13.2" customHeight="1">
      <c r="B466" s="38"/>
      <c r="C466" s="38"/>
      <c r="D466" s="38"/>
      <c r="E466" s="38"/>
      <c r="F466" s="38"/>
      <c r="G466" s="38"/>
      <c r="H466" s="38"/>
      <c r="I466" s="38"/>
      <c r="K466" s="5"/>
      <c r="L466" s="27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2:22" s="34" customFormat="1" ht="13.2" customHeight="1">
      <c r="B467" s="38"/>
      <c r="C467" s="38"/>
      <c r="D467" s="38"/>
      <c r="E467" s="38"/>
      <c r="F467" s="38"/>
      <c r="G467" s="38"/>
      <c r="H467" s="38"/>
      <c r="I467" s="38"/>
      <c r="K467" s="5"/>
      <c r="L467" s="27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2:22" s="34" customFormat="1" ht="13.2" customHeight="1">
      <c r="B468" s="38"/>
      <c r="C468" s="38"/>
      <c r="D468" s="38"/>
      <c r="E468" s="38"/>
      <c r="F468" s="38"/>
      <c r="G468" s="38"/>
      <c r="H468" s="38"/>
      <c r="I468" s="38"/>
      <c r="K468" s="5"/>
      <c r="L468" s="27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2:22" s="34" customFormat="1" ht="13.2" customHeight="1">
      <c r="B469" s="38"/>
      <c r="C469" s="38"/>
      <c r="D469" s="38"/>
      <c r="E469" s="38"/>
      <c r="F469" s="38"/>
      <c r="G469" s="38"/>
      <c r="H469" s="38"/>
      <c r="I469" s="38"/>
      <c r="K469" s="5"/>
      <c r="L469" s="27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2:22" s="34" customFormat="1" ht="13.2" customHeight="1">
      <c r="B470" s="38"/>
      <c r="C470" s="38"/>
      <c r="D470" s="38"/>
      <c r="E470" s="38"/>
      <c r="F470" s="38"/>
      <c r="G470" s="38"/>
      <c r="H470" s="38"/>
      <c r="I470" s="38"/>
      <c r="K470" s="5"/>
      <c r="L470" s="27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2:22" s="34" customFormat="1" ht="13.2" customHeight="1">
      <c r="B471" s="38"/>
      <c r="C471" s="38"/>
      <c r="D471" s="38"/>
      <c r="E471" s="38"/>
      <c r="F471" s="38"/>
      <c r="G471" s="38"/>
      <c r="H471" s="38"/>
      <c r="I471" s="38"/>
      <c r="K471" s="5"/>
      <c r="L471" s="27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2:22" s="34" customFormat="1" ht="13.2" customHeight="1">
      <c r="B472" s="38"/>
      <c r="C472" s="38"/>
      <c r="D472" s="38"/>
      <c r="E472" s="38"/>
      <c r="F472" s="38"/>
      <c r="G472" s="38"/>
      <c r="H472" s="38"/>
      <c r="I472" s="38"/>
      <c r="K472" s="5"/>
      <c r="L472" s="27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2:22" s="34" customFormat="1" ht="13.2" customHeight="1">
      <c r="B473" s="38"/>
      <c r="C473" s="38"/>
      <c r="D473" s="38"/>
      <c r="E473" s="38"/>
      <c r="F473" s="38"/>
      <c r="G473" s="38"/>
      <c r="H473" s="38"/>
      <c r="I473" s="38"/>
      <c r="K473" s="5"/>
      <c r="L473" s="27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2:22" s="34" customFormat="1" ht="13.2" customHeight="1">
      <c r="B474" s="38"/>
      <c r="C474" s="38"/>
      <c r="D474" s="38"/>
      <c r="E474" s="38"/>
      <c r="F474" s="38"/>
      <c r="G474" s="38"/>
      <c r="H474" s="38"/>
      <c r="I474" s="38"/>
      <c r="K474" s="5"/>
      <c r="L474" s="27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2:22" s="34" customFormat="1" ht="13.2" customHeight="1">
      <c r="B475" s="38"/>
      <c r="C475" s="38"/>
      <c r="D475" s="38"/>
      <c r="E475" s="38"/>
      <c r="F475" s="38"/>
      <c r="G475" s="38"/>
      <c r="H475" s="38"/>
      <c r="I475" s="38"/>
      <c r="K475" s="5"/>
      <c r="L475" s="27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2:22" s="34" customFormat="1" ht="13.2" customHeight="1">
      <c r="B476" s="38"/>
      <c r="C476" s="38"/>
      <c r="D476" s="38"/>
      <c r="E476" s="38"/>
      <c r="F476" s="38"/>
      <c r="G476" s="38"/>
      <c r="H476" s="38"/>
      <c r="I476" s="38"/>
      <c r="K476" s="5"/>
      <c r="L476" s="27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2:22" s="34" customFormat="1" ht="13.2" customHeight="1">
      <c r="B477" s="38"/>
      <c r="C477" s="38"/>
      <c r="D477" s="38"/>
      <c r="E477" s="38"/>
      <c r="F477" s="38"/>
      <c r="G477" s="38"/>
      <c r="H477" s="38"/>
      <c r="I477" s="38"/>
      <c r="K477" s="5"/>
      <c r="L477" s="27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2:22" s="34" customFormat="1" ht="13.2" customHeight="1">
      <c r="B478" s="38"/>
      <c r="C478" s="38"/>
      <c r="D478" s="38"/>
      <c r="E478" s="38"/>
      <c r="F478" s="38"/>
      <c r="G478" s="38"/>
      <c r="H478" s="38"/>
      <c r="I478" s="38"/>
      <c r="K478" s="5"/>
      <c r="L478" s="27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2:22" s="34" customFormat="1" ht="13.2" customHeight="1">
      <c r="B479" s="38"/>
      <c r="C479" s="38"/>
      <c r="D479" s="38"/>
      <c r="E479" s="38"/>
      <c r="F479" s="38"/>
      <c r="G479" s="38"/>
      <c r="H479" s="38"/>
      <c r="I479" s="38"/>
      <c r="K479" s="5"/>
      <c r="L479" s="27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2:22" s="34" customFormat="1" ht="13.2" customHeight="1">
      <c r="B480" s="38"/>
      <c r="C480" s="38"/>
      <c r="D480" s="38"/>
      <c r="E480" s="38"/>
      <c r="F480" s="38"/>
      <c r="G480" s="38"/>
      <c r="H480" s="38"/>
      <c r="I480" s="38"/>
      <c r="K480" s="5"/>
      <c r="L480" s="27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2:22" s="34" customFormat="1" ht="13.2" customHeight="1">
      <c r="B481" s="38"/>
      <c r="C481" s="38"/>
      <c r="D481" s="38"/>
      <c r="E481" s="38"/>
      <c r="F481" s="38"/>
      <c r="G481" s="38"/>
      <c r="H481" s="38"/>
      <c r="I481" s="38"/>
      <c r="K481" s="5"/>
      <c r="L481" s="27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2:22" s="34" customFormat="1" ht="13.2" customHeight="1">
      <c r="B482" s="38"/>
      <c r="C482" s="38"/>
      <c r="D482" s="38"/>
      <c r="E482" s="38"/>
      <c r="F482" s="38"/>
      <c r="G482" s="38"/>
      <c r="H482" s="38"/>
      <c r="I482" s="38"/>
      <c r="K482" s="5"/>
      <c r="L482" s="27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2:22" s="34" customFormat="1" ht="13.2" customHeight="1">
      <c r="B483" s="38"/>
      <c r="C483" s="38"/>
      <c r="D483" s="38"/>
      <c r="E483" s="38"/>
      <c r="F483" s="38"/>
      <c r="G483" s="38"/>
      <c r="H483" s="38"/>
      <c r="I483" s="38"/>
      <c r="K483" s="5"/>
      <c r="L483" s="27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2:22" s="34" customFormat="1" ht="13.2" customHeight="1">
      <c r="B484" s="38"/>
      <c r="C484" s="38"/>
      <c r="D484" s="38"/>
      <c r="E484" s="38"/>
      <c r="F484" s="38"/>
      <c r="G484" s="38"/>
      <c r="H484" s="38"/>
      <c r="I484" s="38"/>
      <c r="K484" s="5"/>
      <c r="L484" s="27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2:22" s="34" customFormat="1" ht="13.2" customHeight="1">
      <c r="B485" s="38"/>
      <c r="C485" s="38"/>
      <c r="D485" s="38"/>
      <c r="E485" s="38"/>
      <c r="F485" s="38"/>
      <c r="G485" s="38"/>
      <c r="H485" s="38"/>
      <c r="I485" s="38"/>
      <c r="K485" s="5"/>
      <c r="L485" s="27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2:22" s="34" customFormat="1" ht="13.2" customHeight="1">
      <c r="B486" s="38"/>
      <c r="C486" s="38"/>
      <c r="D486" s="38"/>
      <c r="E486" s="38"/>
      <c r="F486" s="38"/>
      <c r="G486" s="38"/>
      <c r="H486" s="38"/>
      <c r="I486" s="38"/>
      <c r="K486" s="5"/>
      <c r="L486" s="27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2:22" s="34" customFormat="1" ht="13.2" customHeight="1">
      <c r="B487" s="38"/>
      <c r="C487" s="38"/>
      <c r="D487" s="38"/>
      <c r="E487" s="38"/>
      <c r="F487" s="38"/>
      <c r="G487" s="38"/>
      <c r="H487" s="38"/>
      <c r="I487" s="38"/>
      <c r="K487" s="5"/>
      <c r="L487" s="27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2:22" s="34" customFormat="1" ht="13.2" customHeight="1">
      <c r="B488" s="38"/>
      <c r="C488" s="38"/>
      <c r="D488" s="38"/>
      <c r="E488" s="38"/>
      <c r="F488" s="38"/>
      <c r="G488" s="38"/>
      <c r="H488" s="38"/>
      <c r="I488" s="38"/>
      <c r="K488" s="5"/>
      <c r="L488" s="27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2:22" s="34" customFormat="1" ht="13.2" customHeight="1">
      <c r="B489" s="38"/>
      <c r="C489" s="38"/>
      <c r="D489" s="38"/>
      <c r="E489" s="38"/>
      <c r="F489" s="38"/>
      <c r="G489" s="38"/>
      <c r="H489" s="38"/>
      <c r="I489" s="38"/>
      <c r="K489" s="5"/>
      <c r="L489" s="27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2:22" s="34" customFormat="1" ht="13.2" customHeight="1">
      <c r="B490" s="38"/>
      <c r="C490" s="38"/>
      <c r="D490" s="38"/>
      <c r="E490" s="38"/>
      <c r="F490" s="38"/>
      <c r="G490" s="38"/>
      <c r="H490" s="38"/>
      <c r="I490" s="38"/>
      <c r="K490" s="5"/>
      <c r="L490" s="27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2:22" s="34" customFormat="1" ht="13.2" customHeight="1">
      <c r="B491" s="38"/>
      <c r="C491" s="38"/>
      <c r="D491" s="38"/>
      <c r="E491" s="38"/>
      <c r="F491" s="38"/>
      <c r="G491" s="38"/>
      <c r="H491" s="38"/>
      <c r="I491" s="38"/>
      <c r="K491" s="5"/>
      <c r="L491" s="27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2:22" s="34" customFormat="1" ht="13.2" customHeight="1">
      <c r="B492" s="38"/>
      <c r="C492" s="38"/>
      <c r="D492" s="38"/>
      <c r="E492" s="38"/>
      <c r="F492" s="38"/>
      <c r="G492" s="38"/>
      <c r="H492" s="38"/>
      <c r="I492" s="38"/>
      <c r="K492" s="5"/>
      <c r="L492" s="27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2:22" s="34" customFormat="1" ht="13.2" customHeight="1">
      <c r="B493" s="38"/>
      <c r="C493" s="38"/>
      <c r="D493" s="38"/>
      <c r="E493" s="38"/>
      <c r="F493" s="38"/>
      <c r="G493" s="38"/>
      <c r="H493" s="38"/>
      <c r="I493" s="38"/>
      <c r="K493" s="5"/>
      <c r="L493" s="27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2:22" s="34" customFormat="1" ht="13.2" customHeight="1">
      <c r="B494" s="38"/>
      <c r="C494" s="38"/>
      <c r="D494" s="38"/>
      <c r="E494" s="38"/>
      <c r="F494" s="38"/>
      <c r="G494" s="38"/>
      <c r="H494" s="38"/>
      <c r="I494" s="38"/>
      <c r="K494" s="5"/>
      <c r="L494" s="27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2:22" s="34" customFormat="1" ht="13.2" customHeight="1">
      <c r="B495" s="38"/>
      <c r="C495" s="38"/>
      <c r="D495" s="38"/>
      <c r="E495" s="38"/>
      <c r="F495" s="38"/>
      <c r="G495" s="38"/>
      <c r="H495" s="38"/>
      <c r="I495" s="38"/>
      <c r="K495" s="5"/>
      <c r="L495" s="27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2:22" s="34" customFormat="1" ht="13.2" customHeight="1">
      <c r="B496" s="38"/>
      <c r="C496" s="38"/>
      <c r="D496" s="38"/>
      <c r="E496" s="38"/>
      <c r="F496" s="38"/>
      <c r="G496" s="38"/>
      <c r="H496" s="38"/>
      <c r="I496" s="38"/>
      <c r="K496" s="5"/>
      <c r="L496" s="27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2:22" s="34" customFormat="1" ht="13.2" customHeight="1">
      <c r="B497" s="38"/>
      <c r="C497" s="38"/>
      <c r="D497" s="38"/>
      <c r="E497" s="38"/>
      <c r="F497" s="38"/>
      <c r="G497" s="38"/>
      <c r="H497" s="38"/>
      <c r="I497" s="38"/>
      <c r="K497" s="5"/>
      <c r="L497" s="27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2:22" s="34" customFormat="1" ht="13.2" customHeight="1">
      <c r="B498" s="38"/>
      <c r="C498" s="38"/>
      <c r="D498" s="38"/>
      <c r="E498" s="38"/>
      <c r="F498" s="38"/>
      <c r="G498" s="38"/>
      <c r="H498" s="38"/>
      <c r="I498" s="38"/>
      <c r="K498" s="5"/>
      <c r="L498" s="27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2:22" s="34" customFormat="1" ht="13.2" customHeight="1">
      <c r="B499" s="38"/>
      <c r="C499" s="38"/>
      <c r="D499" s="38"/>
      <c r="E499" s="38"/>
      <c r="F499" s="38"/>
      <c r="G499" s="38"/>
      <c r="H499" s="38"/>
      <c r="I499" s="38"/>
      <c r="K499" s="5"/>
      <c r="L499" s="27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2:22" s="34" customFormat="1" ht="13.2" customHeight="1">
      <c r="B500" s="38"/>
      <c r="C500" s="38"/>
      <c r="D500" s="38"/>
      <c r="E500" s="38"/>
      <c r="F500" s="38"/>
      <c r="G500" s="38"/>
      <c r="H500" s="38"/>
      <c r="I500" s="38"/>
      <c r="K500" s="5"/>
      <c r="L500" s="27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2:22" s="34" customFormat="1" ht="13.2" customHeight="1">
      <c r="B501" s="38"/>
      <c r="C501" s="38"/>
      <c r="D501" s="38"/>
      <c r="E501" s="38"/>
      <c r="F501" s="38"/>
      <c r="G501" s="38"/>
      <c r="H501" s="38"/>
      <c r="I501" s="38"/>
      <c r="K501" s="5"/>
      <c r="L501" s="27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2:22" s="34" customFormat="1" ht="13.2" customHeight="1">
      <c r="B502" s="38"/>
      <c r="C502" s="38"/>
      <c r="D502" s="38"/>
      <c r="E502" s="38"/>
      <c r="F502" s="38"/>
      <c r="G502" s="38"/>
      <c r="H502" s="38"/>
      <c r="I502" s="38"/>
      <c r="K502" s="5"/>
      <c r="L502" s="27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2:22" s="34" customFormat="1" ht="13.2" customHeight="1">
      <c r="B503" s="38"/>
      <c r="C503" s="38"/>
      <c r="D503" s="38"/>
      <c r="E503" s="38"/>
      <c r="F503" s="38"/>
      <c r="G503" s="38"/>
      <c r="H503" s="38"/>
      <c r="I503" s="38"/>
      <c r="K503" s="5"/>
      <c r="L503" s="27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2:22" s="34" customFormat="1" ht="13.2" customHeight="1">
      <c r="B504" s="38"/>
      <c r="C504" s="38"/>
      <c r="D504" s="38"/>
      <c r="E504" s="38"/>
      <c r="F504" s="38"/>
      <c r="G504" s="38"/>
      <c r="H504" s="38"/>
      <c r="I504" s="38"/>
      <c r="K504" s="5"/>
      <c r="L504" s="27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2:22" s="34" customFormat="1" ht="13.2" customHeight="1">
      <c r="B505" s="38"/>
      <c r="C505" s="38"/>
      <c r="D505" s="38"/>
      <c r="E505" s="38"/>
      <c r="F505" s="38"/>
      <c r="G505" s="38"/>
      <c r="H505" s="38"/>
      <c r="I505" s="38"/>
      <c r="K505" s="5"/>
      <c r="L505" s="27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2:22" s="34" customFormat="1" ht="13.2" customHeight="1">
      <c r="B506" s="38"/>
      <c r="C506" s="38"/>
      <c r="D506" s="38"/>
      <c r="E506" s="38"/>
      <c r="F506" s="38"/>
      <c r="G506" s="38"/>
      <c r="H506" s="38"/>
      <c r="I506" s="38"/>
      <c r="K506" s="5"/>
      <c r="L506" s="27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2:22" s="34" customFormat="1" ht="13.2" customHeight="1">
      <c r="B507" s="38"/>
      <c r="C507" s="38"/>
      <c r="D507" s="38"/>
      <c r="E507" s="38"/>
      <c r="F507" s="38"/>
      <c r="G507" s="38"/>
      <c r="H507" s="38"/>
      <c r="I507" s="38"/>
      <c r="K507" s="5"/>
      <c r="L507" s="27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2:22" s="34" customFormat="1" ht="13.2" customHeight="1">
      <c r="B508" s="38"/>
      <c r="C508" s="38"/>
      <c r="D508" s="38"/>
      <c r="E508" s="38"/>
      <c r="F508" s="38"/>
      <c r="G508" s="38"/>
      <c r="H508" s="38"/>
      <c r="I508" s="38"/>
      <c r="K508" s="5"/>
      <c r="L508" s="27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2:22" s="34" customFormat="1" ht="13.2" customHeight="1">
      <c r="B509" s="38"/>
      <c r="C509" s="38"/>
      <c r="D509" s="38"/>
      <c r="E509" s="38"/>
      <c r="F509" s="38"/>
      <c r="G509" s="38"/>
      <c r="H509" s="38"/>
      <c r="I509" s="38"/>
      <c r="K509" s="5"/>
      <c r="L509" s="27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2:22" s="34" customFormat="1" ht="13.2" customHeight="1">
      <c r="B510" s="38"/>
      <c r="C510" s="38"/>
      <c r="D510" s="38"/>
      <c r="E510" s="38"/>
      <c r="F510" s="38"/>
      <c r="G510" s="38"/>
      <c r="H510" s="38"/>
      <c r="I510" s="38"/>
      <c r="K510" s="5"/>
      <c r="L510" s="27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2:22" s="34" customFormat="1" ht="13.2" customHeight="1">
      <c r="B511" s="38"/>
      <c r="C511" s="38"/>
      <c r="D511" s="38"/>
      <c r="E511" s="38"/>
      <c r="F511" s="38"/>
      <c r="G511" s="38"/>
      <c r="H511" s="38"/>
      <c r="I511" s="38"/>
      <c r="K511" s="5"/>
      <c r="L511" s="27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2:22" s="34" customFormat="1" ht="13.2" customHeight="1">
      <c r="B512" s="38"/>
      <c r="C512" s="38"/>
      <c r="D512" s="38"/>
      <c r="E512" s="38"/>
      <c r="F512" s="38"/>
      <c r="G512" s="38"/>
      <c r="H512" s="38"/>
      <c r="I512" s="38"/>
      <c r="K512" s="5"/>
      <c r="L512" s="27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2:22" s="34" customFormat="1" ht="13.2" customHeight="1">
      <c r="B513" s="38"/>
      <c r="C513" s="38"/>
      <c r="D513" s="38"/>
      <c r="E513" s="38"/>
      <c r="F513" s="38"/>
      <c r="G513" s="38"/>
      <c r="H513" s="38"/>
      <c r="I513" s="38"/>
      <c r="K513" s="5"/>
      <c r="L513" s="27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2:22" s="34" customFormat="1" ht="13.2" customHeight="1">
      <c r="B514" s="38"/>
      <c r="C514" s="38"/>
      <c r="D514" s="38"/>
      <c r="E514" s="38"/>
      <c r="F514" s="38"/>
      <c r="G514" s="38"/>
      <c r="H514" s="38"/>
      <c r="I514" s="38"/>
      <c r="K514" s="5"/>
      <c r="L514" s="27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2:22" s="34" customFormat="1" ht="13.2" customHeight="1">
      <c r="B515" s="38"/>
      <c r="C515" s="38"/>
      <c r="D515" s="38"/>
      <c r="E515" s="38"/>
      <c r="F515" s="38"/>
      <c r="G515" s="38"/>
      <c r="H515" s="38"/>
      <c r="I515" s="38"/>
      <c r="K515" s="5"/>
      <c r="L515" s="27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2:22" s="34" customFormat="1" ht="13.2" customHeight="1">
      <c r="B516" s="38"/>
      <c r="C516" s="38"/>
      <c r="D516" s="38"/>
      <c r="E516" s="38"/>
      <c r="F516" s="38"/>
      <c r="G516" s="38"/>
      <c r="H516" s="38"/>
      <c r="I516" s="38"/>
      <c r="K516" s="5"/>
      <c r="L516" s="27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2:22" s="34" customFormat="1" ht="13.2" customHeight="1">
      <c r="B517" s="38"/>
      <c r="C517" s="38"/>
      <c r="D517" s="38"/>
      <c r="E517" s="38"/>
      <c r="F517" s="38"/>
      <c r="G517" s="38"/>
      <c r="H517" s="38"/>
      <c r="I517" s="38"/>
      <c r="K517" s="5"/>
      <c r="L517" s="27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2:22" s="34" customFormat="1" ht="13.2" customHeight="1">
      <c r="B518" s="38"/>
      <c r="C518" s="38"/>
      <c r="D518" s="38"/>
      <c r="E518" s="38"/>
      <c r="F518" s="38"/>
      <c r="G518" s="38"/>
      <c r="H518" s="38"/>
      <c r="I518" s="38"/>
      <c r="K518" s="5"/>
      <c r="L518" s="27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2:22" s="34" customFormat="1" ht="13.2" customHeight="1">
      <c r="B519" s="38"/>
      <c r="C519" s="38"/>
      <c r="D519" s="38"/>
      <c r="E519" s="38"/>
      <c r="F519" s="38"/>
      <c r="G519" s="38"/>
      <c r="H519" s="38"/>
      <c r="I519" s="38"/>
      <c r="K519" s="5"/>
      <c r="L519" s="27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2:22" s="34" customFormat="1" ht="13.2" customHeight="1">
      <c r="B520" s="38"/>
      <c r="C520" s="38"/>
      <c r="D520" s="38"/>
      <c r="E520" s="38"/>
      <c r="F520" s="38"/>
      <c r="G520" s="38"/>
      <c r="H520" s="38"/>
      <c r="I520" s="38"/>
      <c r="K520" s="5"/>
      <c r="L520" s="27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2:22" s="34" customFormat="1" ht="13.2" customHeight="1">
      <c r="B521" s="38"/>
      <c r="C521" s="38"/>
      <c r="D521" s="38"/>
      <c r="E521" s="38"/>
      <c r="F521" s="38"/>
      <c r="G521" s="38"/>
      <c r="H521" s="38"/>
      <c r="I521" s="38"/>
      <c r="K521" s="5"/>
      <c r="L521" s="27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2:22" s="34" customFormat="1" ht="13.2" customHeight="1">
      <c r="B522" s="38"/>
      <c r="C522" s="38"/>
      <c r="D522" s="38"/>
      <c r="E522" s="38"/>
      <c r="F522" s="38"/>
      <c r="G522" s="38"/>
      <c r="H522" s="38"/>
      <c r="I522" s="38"/>
      <c r="K522" s="5"/>
      <c r="L522" s="27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2:22" s="34" customFormat="1" ht="13.2" customHeight="1">
      <c r="B523" s="38"/>
      <c r="C523" s="38"/>
      <c r="D523" s="38"/>
      <c r="E523" s="38"/>
      <c r="F523" s="38"/>
      <c r="G523" s="38"/>
      <c r="H523" s="38"/>
      <c r="I523" s="38"/>
      <c r="K523" s="5"/>
      <c r="L523" s="27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2:22" s="34" customFormat="1" ht="13.2" customHeight="1">
      <c r="B524" s="38"/>
      <c r="C524" s="38"/>
      <c r="D524" s="38"/>
      <c r="E524" s="38"/>
      <c r="F524" s="38"/>
      <c r="G524" s="38"/>
      <c r="H524" s="38"/>
      <c r="I524" s="38"/>
      <c r="K524" s="5"/>
      <c r="L524" s="27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2:22" s="34" customFormat="1" ht="13.2" customHeight="1">
      <c r="B525" s="38"/>
      <c r="C525" s="38"/>
      <c r="D525" s="38"/>
      <c r="E525" s="38"/>
      <c r="F525" s="38"/>
      <c r="G525" s="38"/>
      <c r="H525" s="38"/>
      <c r="I525" s="38"/>
      <c r="K525" s="5"/>
      <c r="L525" s="27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2:22" s="34" customFormat="1" ht="13.2" customHeight="1">
      <c r="B526" s="38"/>
      <c r="C526" s="38"/>
      <c r="D526" s="38"/>
      <c r="E526" s="38"/>
      <c r="F526" s="38"/>
      <c r="G526" s="38"/>
      <c r="H526" s="38"/>
      <c r="I526" s="38"/>
      <c r="K526" s="5"/>
      <c r="L526" s="27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2:22" s="34" customFormat="1" ht="13.2" customHeight="1">
      <c r="B527" s="38"/>
      <c r="C527" s="38"/>
      <c r="D527" s="38"/>
      <c r="E527" s="38"/>
      <c r="F527" s="38"/>
      <c r="G527" s="38"/>
      <c r="H527" s="38"/>
      <c r="I527" s="38"/>
      <c r="K527" s="5"/>
      <c r="L527" s="27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2:22" s="34" customFormat="1" ht="13.2" customHeight="1">
      <c r="B528" s="38"/>
      <c r="C528" s="38"/>
      <c r="D528" s="38"/>
      <c r="E528" s="38"/>
      <c r="F528" s="38"/>
      <c r="G528" s="38"/>
      <c r="H528" s="38"/>
      <c r="I528" s="38"/>
      <c r="K528" s="5"/>
      <c r="L528" s="27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2:22" s="34" customFormat="1" ht="13.2" customHeight="1">
      <c r="B529" s="38"/>
      <c r="C529" s="38"/>
      <c r="D529" s="38"/>
      <c r="E529" s="38"/>
      <c r="F529" s="38"/>
      <c r="G529" s="38"/>
      <c r="H529" s="38"/>
      <c r="I529" s="38"/>
      <c r="K529" s="5"/>
      <c r="L529" s="27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2:22" s="34" customFormat="1" ht="13.2" customHeight="1">
      <c r="B530" s="38"/>
      <c r="C530" s="38"/>
      <c r="D530" s="38"/>
      <c r="E530" s="38"/>
      <c r="F530" s="38"/>
      <c r="G530" s="38"/>
      <c r="H530" s="38"/>
      <c r="I530" s="38"/>
      <c r="K530" s="5"/>
      <c r="L530" s="27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2:22" s="34" customFormat="1" ht="13.2" customHeight="1">
      <c r="B531" s="38"/>
      <c r="C531" s="38"/>
      <c r="D531" s="38"/>
      <c r="E531" s="38"/>
      <c r="F531" s="38"/>
      <c r="G531" s="38"/>
      <c r="H531" s="38"/>
      <c r="I531" s="38"/>
      <c r="K531" s="5"/>
      <c r="L531" s="27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2:22" s="34" customFormat="1" ht="13.2" customHeight="1">
      <c r="B532" s="38"/>
      <c r="C532" s="38"/>
      <c r="D532" s="38"/>
      <c r="E532" s="38"/>
      <c r="F532" s="38"/>
      <c r="G532" s="38"/>
      <c r="H532" s="38"/>
      <c r="I532" s="38"/>
      <c r="K532" s="5"/>
      <c r="L532" s="27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2:22" s="34" customFormat="1" ht="13.2" customHeight="1">
      <c r="B533" s="38"/>
      <c r="C533" s="38"/>
      <c r="D533" s="38"/>
      <c r="E533" s="38"/>
      <c r="F533" s="38"/>
      <c r="G533" s="38"/>
      <c r="H533" s="38"/>
      <c r="I533" s="38"/>
      <c r="K533" s="5"/>
      <c r="L533" s="27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2:22" s="34" customFormat="1" ht="13.2" customHeight="1">
      <c r="B534" s="38"/>
      <c r="C534" s="38"/>
      <c r="D534" s="38"/>
      <c r="E534" s="38"/>
      <c r="F534" s="38"/>
      <c r="G534" s="38"/>
      <c r="H534" s="38"/>
      <c r="I534" s="38"/>
      <c r="K534" s="5"/>
      <c r="L534" s="27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2:22" s="34" customFormat="1" ht="13.2" customHeight="1">
      <c r="B535" s="38"/>
      <c r="C535" s="38"/>
      <c r="D535" s="38"/>
      <c r="E535" s="38"/>
      <c r="F535" s="38"/>
      <c r="G535" s="38"/>
      <c r="H535" s="38"/>
      <c r="I535" s="38"/>
      <c r="K535" s="5"/>
      <c r="L535" s="27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2:22" s="34" customFormat="1" ht="13.2" customHeight="1">
      <c r="B536" s="38"/>
      <c r="C536" s="38"/>
      <c r="D536" s="38"/>
      <c r="E536" s="38"/>
      <c r="F536" s="38"/>
      <c r="G536" s="38"/>
      <c r="H536" s="38"/>
      <c r="I536" s="38"/>
      <c r="K536" s="5"/>
      <c r="L536" s="27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2:22" s="34" customFormat="1" ht="13.2" customHeight="1">
      <c r="B537" s="38"/>
      <c r="C537" s="38"/>
      <c r="D537" s="38"/>
      <c r="E537" s="38"/>
      <c r="F537" s="38"/>
      <c r="G537" s="38"/>
      <c r="H537" s="38"/>
      <c r="I537" s="38"/>
      <c r="K537" s="5"/>
      <c r="L537" s="27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2:22" s="34" customFormat="1" ht="13.2" customHeight="1">
      <c r="B538" s="38"/>
      <c r="C538" s="38"/>
      <c r="D538" s="38"/>
      <c r="E538" s="38"/>
      <c r="F538" s="38"/>
      <c r="G538" s="38"/>
      <c r="H538" s="38"/>
      <c r="I538" s="38"/>
      <c r="K538" s="5"/>
      <c r="L538" s="27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2:22" s="34" customFormat="1" ht="13.2" customHeight="1">
      <c r="B539" s="38"/>
      <c r="C539" s="38"/>
      <c r="D539" s="38"/>
      <c r="E539" s="38"/>
      <c r="F539" s="38"/>
      <c r="G539" s="38"/>
      <c r="H539" s="38"/>
      <c r="I539" s="38"/>
      <c r="K539" s="5"/>
      <c r="L539" s="27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2:22" s="34" customFormat="1" ht="13.2" customHeight="1">
      <c r="B540" s="38"/>
      <c r="C540" s="38"/>
      <c r="D540" s="38"/>
      <c r="E540" s="38"/>
      <c r="F540" s="38"/>
      <c r="G540" s="38"/>
      <c r="H540" s="38"/>
      <c r="I540" s="38"/>
      <c r="K540" s="5"/>
      <c r="L540" s="27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2:22" s="34" customFormat="1" ht="13.2" customHeight="1">
      <c r="B541" s="38"/>
      <c r="C541" s="38"/>
      <c r="D541" s="38"/>
      <c r="E541" s="38"/>
      <c r="F541" s="38"/>
      <c r="G541" s="38"/>
      <c r="H541" s="38"/>
      <c r="I541" s="38"/>
      <c r="K541" s="5"/>
      <c r="L541" s="27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2:22" s="34" customFormat="1" ht="13.2" customHeight="1">
      <c r="B542" s="38"/>
      <c r="C542" s="38"/>
      <c r="D542" s="38"/>
      <c r="E542" s="38"/>
      <c r="F542" s="38"/>
      <c r="G542" s="38"/>
      <c r="H542" s="38"/>
      <c r="I542" s="38"/>
      <c r="K542" s="5"/>
      <c r="L542" s="27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2:22" s="34" customFormat="1" ht="13.2" customHeight="1">
      <c r="B543" s="38"/>
      <c r="C543" s="38"/>
      <c r="D543" s="38"/>
      <c r="E543" s="38"/>
      <c r="F543" s="38"/>
      <c r="G543" s="38"/>
      <c r="H543" s="38"/>
      <c r="I543" s="38"/>
      <c r="K543" s="5"/>
      <c r="L543" s="27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2:22" s="34" customFormat="1" ht="13.2" customHeight="1">
      <c r="B544" s="38"/>
      <c r="C544" s="38"/>
      <c r="D544" s="38"/>
      <c r="E544" s="38"/>
      <c r="F544" s="38"/>
      <c r="G544" s="38"/>
      <c r="H544" s="38"/>
      <c r="I544" s="38"/>
      <c r="K544" s="5"/>
      <c r="L544" s="27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2:22" s="34" customFormat="1" ht="13.2" customHeight="1">
      <c r="B545" s="38"/>
      <c r="C545" s="38"/>
      <c r="D545" s="38"/>
      <c r="E545" s="38"/>
      <c r="F545" s="38"/>
      <c r="G545" s="38"/>
      <c r="H545" s="38"/>
      <c r="I545" s="38"/>
      <c r="K545" s="5"/>
      <c r="L545" s="27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2:22" s="34" customFormat="1" ht="13.2" customHeight="1">
      <c r="B546" s="38"/>
      <c r="C546" s="38"/>
      <c r="D546" s="38"/>
      <c r="E546" s="38"/>
      <c r="F546" s="38"/>
      <c r="G546" s="38"/>
      <c r="H546" s="38"/>
      <c r="I546" s="38"/>
      <c r="K546" s="5"/>
      <c r="L546" s="27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2:22" s="34" customFormat="1" ht="13.2" customHeight="1">
      <c r="B547" s="38"/>
      <c r="C547" s="38"/>
      <c r="D547" s="38"/>
      <c r="E547" s="38"/>
      <c r="F547" s="38"/>
      <c r="G547" s="38"/>
      <c r="H547" s="38"/>
      <c r="I547" s="38"/>
      <c r="K547" s="5"/>
      <c r="L547" s="27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2:22" s="34" customFormat="1" ht="13.2" customHeight="1">
      <c r="B548" s="38"/>
      <c r="C548" s="38"/>
      <c r="D548" s="38"/>
      <c r="E548" s="38"/>
      <c r="F548" s="38"/>
      <c r="G548" s="38"/>
      <c r="H548" s="38"/>
      <c r="I548" s="38"/>
      <c r="K548" s="5"/>
      <c r="L548" s="27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2:22" s="34" customFormat="1" ht="13.2" customHeight="1">
      <c r="B549" s="38"/>
      <c r="C549" s="38"/>
      <c r="D549" s="38"/>
      <c r="E549" s="38"/>
      <c r="F549" s="38"/>
      <c r="G549" s="38"/>
      <c r="H549" s="38"/>
      <c r="I549" s="38"/>
      <c r="K549" s="5"/>
      <c r="L549" s="27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2:22" s="34" customFormat="1" ht="13.2" customHeight="1">
      <c r="B550" s="38"/>
      <c r="C550" s="38"/>
      <c r="D550" s="38"/>
      <c r="E550" s="38"/>
      <c r="F550" s="38"/>
      <c r="G550" s="38"/>
      <c r="H550" s="38"/>
      <c r="I550" s="38"/>
      <c r="K550" s="5"/>
      <c r="L550" s="27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2:22" s="34" customFormat="1" ht="13.2" customHeight="1">
      <c r="B551" s="38"/>
      <c r="C551" s="38"/>
      <c r="D551" s="38"/>
      <c r="E551" s="38"/>
      <c r="F551" s="38"/>
      <c r="G551" s="38"/>
      <c r="H551" s="38"/>
      <c r="I551" s="38"/>
      <c r="K551" s="5"/>
      <c r="L551" s="27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2:22" s="34" customFormat="1" ht="13.2" customHeight="1">
      <c r="B552" s="38"/>
      <c r="C552" s="38"/>
      <c r="D552" s="38"/>
      <c r="E552" s="38"/>
      <c r="F552" s="38"/>
      <c r="G552" s="38"/>
      <c r="H552" s="38"/>
      <c r="I552" s="38"/>
      <c r="K552" s="5"/>
      <c r="L552" s="27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2:22" s="34" customFormat="1" ht="13.2" customHeight="1">
      <c r="B553" s="38"/>
      <c r="C553" s="38"/>
      <c r="D553" s="38"/>
      <c r="E553" s="38"/>
      <c r="F553" s="38"/>
      <c r="G553" s="38"/>
      <c r="H553" s="38"/>
      <c r="I553" s="38"/>
      <c r="K553" s="5"/>
      <c r="L553" s="27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2:22" s="34" customFormat="1" ht="13.2" customHeight="1">
      <c r="B554" s="38"/>
      <c r="C554" s="38"/>
      <c r="D554" s="38"/>
      <c r="E554" s="38"/>
      <c r="F554" s="38"/>
      <c r="G554" s="38"/>
      <c r="H554" s="38"/>
      <c r="I554" s="38"/>
      <c r="K554" s="5"/>
      <c r="L554" s="27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2:22" s="34" customFormat="1" ht="13.2" customHeight="1">
      <c r="B555" s="38"/>
      <c r="C555" s="38"/>
      <c r="D555" s="38"/>
      <c r="E555" s="38"/>
      <c r="F555" s="38"/>
      <c r="G555" s="38"/>
      <c r="H555" s="38"/>
      <c r="I555" s="38"/>
      <c r="K555" s="5"/>
      <c r="L555" s="27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2:22" s="34" customFormat="1" ht="13.2" customHeight="1">
      <c r="B556" s="38"/>
      <c r="C556" s="38"/>
      <c r="D556" s="38"/>
      <c r="E556" s="38"/>
      <c r="F556" s="38"/>
      <c r="G556" s="38"/>
      <c r="H556" s="38"/>
      <c r="I556" s="38"/>
      <c r="K556" s="5"/>
      <c r="L556" s="27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2:22" s="34" customFormat="1" ht="13.2" customHeight="1">
      <c r="B557" s="38"/>
      <c r="C557" s="38"/>
      <c r="D557" s="38"/>
      <c r="E557" s="38"/>
      <c r="F557" s="38"/>
      <c r="G557" s="38"/>
      <c r="H557" s="38"/>
      <c r="I557" s="38"/>
      <c r="K557" s="5"/>
      <c r="L557" s="27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2:22" s="34" customFormat="1" ht="13.2" customHeight="1">
      <c r="B558" s="38"/>
      <c r="C558" s="38"/>
      <c r="D558" s="38"/>
      <c r="E558" s="38"/>
      <c r="F558" s="38"/>
      <c r="G558" s="38"/>
      <c r="H558" s="38"/>
      <c r="I558" s="38"/>
      <c r="K558" s="5"/>
      <c r="L558" s="27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2:22" s="34" customFormat="1" ht="13.2" customHeight="1">
      <c r="B559" s="38"/>
      <c r="C559" s="38"/>
      <c r="D559" s="38"/>
      <c r="E559" s="38"/>
      <c r="F559" s="38"/>
      <c r="G559" s="38"/>
      <c r="H559" s="38"/>
      <c r="I559" s="38"/>
      <c r="K559" s="5"/>
      <c r="L559" s="27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2:22" s="34" customFormat="1" ht="13.2" customHeight="1">
      <c r="B560" s="38"/>
      <c r="C560" s="38"/>
      <c r="D560" s="38"/>
      <c r="E560" s="38"/>
      <c r="F560" s="38"/>
      <c r="G560" s="38"/>
      <c r="H560" s="38"/>
      <c r="I560" s="38"/>
      <c r="K560" s="5"/>
      <c r="L560" s="27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2:22" s="34" customFormat="1" ht="13.2" customHeight="1">
      <c r="B561" s="38"/>
      <c r="C561" s="38"/>
      <c r="D561" s="38"/>
      <c r="E561" s="38"/>
      <c r="F561" s="38"/>
      <c r="G561" s="38"/>
      <c r="H561" s="38"/>
      <c r="I561" s="38"/>
      <c r="K561" s="5"/>
      <c r="L561" s="27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2:22" s="34" customFormat="1" ht="13.2" customHeight="1">
      <c r="B562" s="38"/>
      <c r="C562" s="38"/>
      <c r="D562" s="38"/>
      <c r="E562" s="38"/>
      <c r="F562" s="38"/>
      <c r="G562" s="38"/>
      <c r="H562" s="38"/>
      <c r="I562" s="38"/>
      <c r="K562" s="5"/>
      <c r="L562" s="27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2:22" s="34" customFormat="1" ht="13.2" customHeight="1">
      <c r="B563" s="38"/>
      <c r="C563" s="38"/>
      <c r="D563" s="38"/>
      <c r="E563" s="38"/>
      <c r="F563" s="38"/>
      <c r="G563" s="38"/>
      <c r="H563" s="38"/>
      <c r="I563" s="38"/>
      <c r="K563" s="5"/>
      <c r="L563" s="27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2:22" s="34" customFormat="1" ht="13.2" customHeight="1">
      <c r="B564" s="38"/>
      <c r="C564" s="38"/>
      <c r="D564" s="38"/>
      <c r="E564" s="38"/>
      <c r="F564" s="38"/>
      <c r="G564" s="38"/>
      <c r="H564" s="38"/>
      <c r="I564" s="38"/>
      <c r="K564" s="5"/>
      <c r="L564" s="27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2:22" s="34" customFormat="1" ht="13.2" customHeight="1">
      <c r="B565" s="38"/>
      <c r="C565" s="38"/>
      <c r="D565" s="38"/>
      <c r="E565" s="38"/>
      <c r="F565" s="38"/>
      <c r="G565" s="38"/>
      <c r="H565" s="38"/>
      <c r="I565" s="38"/>
      <c r="K565" s="5"/>
      <c r="L565" s="27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2:22" s="34" customFormat="1" ht="13.2" customHeight="1">
      <c r="B566" s="38"/>
      <c r="C566" s="38"/>
      <c r="D566" s="38"/>
      <c r="E566" s="38"/>
      <c r="F566" s="38"/>
      <c r="G566" s="38"/>
      <c r="H566" s="38"/>
      <c r="I566" s="38"/>
      <c r="K566" s="5"/>
      <c r="L566" s="27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2:22" s="34" customFormat="1" ht="13.2" customHeight="1">
      <c r="B567" s="38"/>
      <c r="C567" s="38"/>
      <c r="D567" s="38"/>
      <c r="E567" s="38"/>
      <c r="F567" s="38"/>
      <c r="G567" s="38"/>
      <c r="H567" s="38"/>
      <c r="I567" s="38"/>
      <c r="K567" s="5"/>
      <c r="L567" s="27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2:22" s="34" customFormat="1" ht="13.2" customHeight="1">
      <c r="B568" s="38"/>
      <c r="C568" s="38"/>
      <c r="D568" s="38"/>
      <c r="E568" s="38"/>
      <c r="F568" s="38"/>
      <c r="G568" s="38"/>
      <c r="H568" s="38"/>
      <c r="I568" s="38"/>
      <c r="K568" s="5"/>
      <c r="L568" s="27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2:22" s="34" customFormat="1" ht="13.2" customHeight="1">
      <c r="B569" s="38"/>
      <c r="C569" s="38"/>
      <c r="D569" s="38"/>
      <c r="E569" s="38"/>
      <c r="F569" s="38"/>
      <c r="G569" s="38"/>
      <c r="H569" s="38"/>
      <c r="I569" s="38"/>
      <c r="K569" s="5"/>
      <c r="L569" s="27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2:22" s="34" customFormat="1" ht="13.2" customHeight="1">
      <c r="B570" s="38"/>
      <c r="C570" s="38"/>
      <c r="D570" s="38"/>
      <c r="E570" s="38"/>
      <c r="F570" s="38"/>
      <c r="G570" s="38"/>
      <c r="H570" s="38"/>
      <c r="I570" s="38"/>
      <c r="K570" s="5"/>
      <c r="L570" s="27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2:22" s="34" customFormat="1" ht="13.2" customHeight="1">
      <c r="B571" s="38"/>
      <c r="C571" s="38"/>
      <c r="D571" s="38"/>
      <c r="E571" s="38"/>
      <c r="F571" s="38"/>
      <c r="G571" s="38"/>
      <c r="H571" s="38"/>
      <c r="I571" s="38"/>
      <c r="K571" s="5"/>
      <c r="L571" s="27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2:22" s="34" customFormat="1" ht="13.2" customHeight="1">
      <c r="B572" s="38"/>
      <c r="C572" s="38"/>
      <c r="D572" s="38"/>
      <c r="E572" s="38"/>
      <c r="F572" s="38"/>
      <c r="G572" s="38"/>
      <c r="H572" s="38"/>
      <c r="I572" s="38"/>
      <c r="K572" s="5"/>
      <c r="L572" s="27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2:22" s="34" customFormat="1" ht="13.2" customHeight="1">
      <c r="B573" s="38"/>
      <c r="C573" s="38"/>
      <c r="D573" s="38"/>
      <c r="E573" s="38"/>
      <c r="F573" s="38"/>
      <c r="G573" s="38"/>
      <c r="H573" s="38"/>
      <c r="I573" s="38"/>
      <c r="K573" s="5"/>
      <c r="L573" s="27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2:22" s="34" customFormat="1" ht="13.2" customHeight="1">
      <c r="B574" s="38"/>
      <c r="C574" s="38"/>
      <c r="D574" s="38"/>
      <c r="E574" s="38"/>
      <c r="F574" s="38"/>
      <c r="G574" s="38"/>
      <c r="H574" s="38"/>
      <c r="I574" s="38"/>
      <c r="K574" s="5"/>
      <c r="L574" s="27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2:22" s="34" customFormat="1" ht="13.2" customHeight="1">
      <c r="B575" s="38"/>
      <c r="C575" s="38"/>
      <c r="D575" s="38"/>
      <c r="E575" s="38"/>
      <c r="F575" s="38"/>
      <c r="G575" s="38"/>
      <c r="H575" s="38"/>
      <c r="I575" s="38"/>
      <c r="K575" s="5"/>
      <c r="L575" s="27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2:22" s="34" customFormat="1" ht="13.2" customHeight="1">
      <c r="B576" s="38"/>
      <c r="C576" s="38"/>
      <c r="D576" s="38"/>
      <c r="E576" s="38"/>
      <c r="F576" s="38"/>
      <c r="G576" s="38"/>
      <c r="H576" s="38"/>
      <c r="I576" s="38"/>
      <c r="K576" s="5"/>
      <c r="L576" s="27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2:22" s="34" customFormat="1" ht="13.2" customHeight="1">
      <c r="B577" s="38"/>
      <c r="C577" s="38"/>
      <c r="D577" s="38"/>
      <c r="E577" s="38"/>
      <c r="F577" s="38"/>
      <c r="G577" s="38"/>
      <c r="H577" s="38"/>
      <c r="I577" s="38"/>
      <c r="K577" s="5"/>
      <c r="L577" s="27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2:22" s="34" customFormat="1" ht="13.2" customHeight="1">
      <c r="B578" s="38"/>
      <c r="C578" s="38"/>
      <c r="D578" s="38"/>
      <c r="E578" s="38"/>
      <c r="F578" s="38"/>
      <c r="G578" s="38"/>
      <c r="H578" s="38"/>
      <c r="I578" s="38"/>
      <c r="K578" s="5"/>
      <c r="L578" s="27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2:22" s="34" customFormat="1" ht="13.2" customHeight="1">
      <c r="B579" s="38"/>
      <c r="C579" s="38"/>
      <c r="D579" s="38"/>
      <c r="E579" s="38"/>
      <c r="F579" s="38"/>
      <c r="G579" s="38"/>
      <c r="H579" s="38"/>
      <c r="I579" s="38"/>
      <c r="K579" s="5"/>
      <c r="L579" s="27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2:22" s="34" customFormat="1" ht="13.2" customHeight="1">
      <c r="B580" s="38"/>
      <c r="C580" s="38"/>
      <c r="D580" s="38"/>
      <c r="E580" s="38"/>
      <c r="F580" s="38"/>
      <c r="G580" s="38"/>
      <c r="H580" s="38"/>
      <c r="I580" s="38"/>
      <c r="K580" s="5"/>
      <c r="L580" s="27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2:22" s="34" customFormat="1" ht="13.2" customHeight="1">
      <c r="B581" s="38"/>
      <c r="C581" s="38"/>
      <c r="D581" s="38"/>
      <c r="E581" s="38"/>
      <c r="F581" s="38"/>
      <c r="G581" s="38"/>
      <c r="H581" s="38"/>
      <c r="I581" s="38"/>
      <c r="K581" s="5"/>
      <c r="L581" s="27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2:22" s="34" customFormat="1" ht="13.2" customHeight="1">
      <c r="B582" s="38"/>
      <c r="C582" s="38"/>
      <c r="D582" s="38"/>
      <c r="E582" s="38"/>
      <c r="F582" s="38"/>
      <c r="G582" s="38"/>
      <c r="H582" s="38"/>
      <c r="I582" s="38"/>
      <c r="K582" s="5"/>
      <c r="L582" s="27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2:22" s="34" customFormat="1" ht="13.2" customHeight="1">
      <c r="B583" s="38"/>
      <c r="C583" s="38"/>
      <c r="D583" s="38"/>
      <c r="E583" s="38"/>
      <c r="F583" s="38"/>
      <c r="G583" s="38"/>
      <c r="H583" s="38"/>
      <c r="I583" s="38"/>
      <c r="K583" s="5"/>
      <c r="L583" s="27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2:22" s="34" customFormat="1" ht="13.2" customHeight="1">
      <c r="B584" s="38"/>
      <c r="C584" s="38"/>
      <c r="D584" s="38"/>
      <c r="E584" s="38"/>
      <c r="F584" s="38"/>
      <c r="G584" s="38"/>
      <c r="H584" s="38"/>
      <c r="I584" s="38"/>
      <c r="K584" s="5"/>
      <c r="L584" s="27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2:22" s="34" customFormat="1" ht="13.2" customHeight="1">
      <c r="B585" s="38"/>
      <c r="C585" s="38"/>
      <c r="D585" s="38"/>
      <c r="E585" s="38"/>
      <c r="F585" s="38"/>
      <c r="G585" s="38"/>
      <c r="H585" s="38"/>
      <c r="I585" s="38"/>
      <c r="K585" s="5"/>
      <c r="L585" s="27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2:22" s="34" customFormat="1" ht="13.2" customHeight="1">
      <c r="B586" s="38"/>
      <c r="C586" s="38"/>
      <c r="D586" s="38"/>
      <c r="E586" s="38"/>
      <c r="F586" s="38"/>
      <c r="G586" s="38"/>
      <c r="H586" s="38"/>
      <c r="I586" s="38"/>
      <c r="K586" s="5"/>
      <c r="L586" s="27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2:22" s="34" customFormat="1" ht="13.2" customHeight="1">
      <c r="B587" s="38"/>
      <c r="C587" s="38"/>
      <c r="D587" s="38"/>
      <c r="E587" s="38"/>
      <c r="F587" s="38"/>
      <c r="G587" s="38"/>
      <c r="H587" s="38"/>
      <c r="I587" s="38"/>
      <c r="K587" s="5"/>
      <c r="L587" s="27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2:22" s="34" customFormat="1" ht="13.2" customHeight="1">
      <c r="B588" s="38"/>
      <c r="C588" s="38"/>
      <c r="D588" s="38"/>
      <c r="E588" s="38"/>
      <c r="F588" s="38"/>
      <c r="G588" s="38"/>
      <c r="H588" s="38"/>
      <c r="I588" s="38"/>
      <c r="K588" s="5"/>
      <c r="L588" s="27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2:22" s="34" customFormat="1" ht="13.2" customHeight="1">
      <c r="B589" s="38"/>
      <c r="C589" s="38"/>
      <c r="D589" s="38"/>
      <c r="E589" s="38"/>
      <c r="F589" s="38"/>
      <c r="G589" s="38"/>
      <c r="H589" s="38"/>
      <c r="I589" s="38"/>
      <c r="K589" s="5"/>
      <c r="L589" s="27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2:22" s="34" customFormat="1" ht="13.2" customHeight="1">
      <c r="B590" s="38"/>
      <c r="C590" s="38"/>
      <c r="D590" s="38"/>
      <c r="E590" s="38"/>
      <c r="F590" s="38"/>
      <c r="G590" s="38"/>
      <c r="H590" s="38"/>
      <c r="I590" s="38"/>
      <c r="K590" s="5"/>
      <c r="L590" s="27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2:22" s="34" customFormat="1" ht="13.2" customHeight="1">
      <c r="B591" s="38"/>
      <c r="C591" s="38"/>
      <c r="D591" s="38"/>
      <c r="E591" s="38"/>
      <c r="F591" s="38"/>
      <c r="G591" s="38"/>
      <c r="H591" s="38"/>
      <c r="I591" s="38"/>
      <c r="K591" s="5"/>
      <c r="L591" s="27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2:22" s="34" customFormat="1" ht="13.2" customHeight="1">
      <c r="B592" s="38"/>
      <c r="C592" s="38"/>
      <c r="D592" s="38"/>
      <c r="E592" s="38"/>
      <c r="F592" s="38"/>
      <c r="G592" s="38"/>
      <c r="H592" s="38"/>
      <c r="I592" s="38"/>
      <c r="K592" s="5"/>
      <c r="L592" s="27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2:22" s="34" customFormat="1" ht="13.2" customHeight="1">
      <c r="B593" s="38"/>
      <c r="C593" s="38"/>
      <c r="D593" s="38"/>
      <c r="E593" s="38"/>
      <c r="F593" s="38"/>
      <c r="G593" s="38"/>
      <c r="H593" s="38"/>
      <c r="I593" s="38"/>
      <c r="K593" s="5"/>
      <c r="L593" s="27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2:22" s="34" customFormat="1" ht="13.2" customHeight="1">
      <c r="B594" s="38"/>
      <c r="C594" s="38"/>
      <c r="D594" s="38"/>
      <c r="E594" s="38"/>
      <c r="F594" s="38"/>
      <c r="G594" s="38"/>
      <c r="H594" s="38"/>
      <c r="I594" s="38"/>
      <c r="K594" s="5"/>
      <c r="L594" s="27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2:22" s="34" customFormat="1" ht="13.2" customHeight="1">
      <c r="B595" s="38"/>
      <c r="C595" s="38"/>
      <c r="D595" s="38"/>
      <c r="E595" s="38"/>
      <c r="F595" s="38"/>
      <c r="G595" s="38"/>
      <c r="H595" s="38"/>
      <c r="I595" s="38"/>
      <c r="K595" s="5"/>
      <c r="L595" s="27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2:22" s="34" customFormat="1" ht="13.2" customHeight="1">
      <c r="B596" s="38"/>
      <c r="C596" s="38"/>
      <c r="D596" s="38"/>
      <c r="E596" s="38"/>
      <c r="F596" s="38"/>
      <c r="G596" s="38"/>
      <c r="H596" s="38"/>
      <c r="I596" s="38"/>
      <c r="K596" s="5"/>
      <c r="L596" s="27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2:22" s="34" customFormat="1" ht="13.2" customHeight="1">
      <c r="B597" s="38"/>
      <c r="C597" s="38"/>
      <c r="D597" s="38"/>
      <c r="E597" s="38"/>
      <c r="F597" s="38"/>
      <c r="G597" s="38"/>
      <c r="H597" s="38"/>
      <c r="I597" s="38"/>
      <c r="K597" s="5"/>
      <c r="L597" s="27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2:22" s="34" customFormat="1" ht="13.2" customHeight="1">
      <c r="B598" s="38"/>
      <c r="C598" s="38"/>
      <c r="D598" s="38"/>
      <c r="E598" s="38"/>
      <c r="F598" s="38"/>
      <c r="G598" s="38"/>
      <c r="H598" s="38"/>
      <c r="I598" s="38"/>
      <c r="K598" s="5"/>
      <c r="L598" s="27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2:22" s="34" customFormat="1" ht="13.2" customHeight="1">
      <c r="B599" s="38"/>
      <c r="C599" s="38"/>
      <c r="D599" s="38"/>
      <c r="E599" s="38"/>
      <c r="F599" s="38"/>
      <c r="G599" s="38"/>
      <c r="H599" s="38"/>
      <c r="I599" s="38"/>
      <c r="K599" s="5"/>
      <c r="L599" s="27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2:22" s="34" customFormat="1" ht="13.2" customHeight="1">
      <c r="B600" s="38"/>
      <c r="C600" s="38"/>
      <c r="D600" s="38"/>
      <c r="E600" s="38"/>
      <c r="F600" s="38"/>
      <c r="G600" s="38"/>
      <c r="H600" s="38"/>
      <c r="I600" s="38"/>
      <c r="K600" s="5"/>
      <c r="L600" s="27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2:22" s="34" customFormat="1" ht="13.2" customHeight="1">
      <c r="B601" s="38"/>
      <c r="C601" s="38"/>
      <c r="D601" s="38"/>
      <c r="E601" s="38"/>
      <c r="F601" s="38"/>
      <c r="G601" s="38"/>
      <c r="H601" s="38"/>
      <c r="I601" s="38"/>
      <c r="K601" s="5"/>
      <c r="L601" s="27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2:22" s="34" customFormat="1" ht="13.2" customHeight="1">
      <c r="B602" s="38"/>
      <c r="C602" s="38"/>
      <c r="D602" s="38"/>
      <c r="E602" s="38"/>
      <c r="F602" s="38"/>
      <c r="G602" s="38"/>
      <c r="H602" s="38"/>
      <c r="I602" s="38"/>
      <c r="K602" s="5"/>
      <c r="L602" s="27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2:22" s="34" customFormat="1" ht="13.2" customHeight="1">
      <c r="B603" s="38"/>
      <c r="C603" s="38"/>
      <c r="D603" s="38"/>
      <c r="E603" s="38"/>
      <c r="F603" s="38"/>
      <c r="G603" s="38"/>
      <c r="H603" s="38"/>
      <c r="I603" s="38"/>
      <c r="K603" s="5"/>
      <c r="L603" s="27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2:22" s="34" customFormat="1" ht="13.2" customHeight="1">
      <c r="B604" s="38"/>
      <c r="C604" s="38"/>
      <c r="D604" s="38"/>
      <c r="E604" s="38"/>
      <c r="F604" s="38"/>
      <c r="G604" s="38"/>
      <c r="H604" s="38"/>
      <c r="I604" s="38"/>
      <c r="K604" s="5"/>
      <c r="L604" s="27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2:22" s="34" customFormat="1" ht="13.2" customHeight="1">
      <c r="B605" s="38"/>
      <c r="C605" s="38"/>
      <c r="D605" s="38"/>
      <c r="E605" s="38"/>
      <c r="F605" s="38"/>
      <c r="G605" s="38"/>
      <c r="H605" s="38"/>
      <c r="I605" s="38"/>
      <c r="K605" s="5"/>
      <c r="L605" s="27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2:22" s="34" customFormat="1" ht="13.2" customHeight="1">
      <c r="B606" s="38"/>
      <c r="C606" s="38"/>
      <c r="D606" s="38"/>
      <c r="E606" s="38"/>
      <c r="F606" s="38"/>
      <c r="G606" s="38"/>
      <c r="H606" s="38"/>
      <c r="I606" s="38"/>
      <c r="K606" s="5"/>
      <c r="L606" s="27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2:22" s="34" customFormat="1" ht="13.2" customHeight="1">
      <c r="B607" s="38"/>
      <c r="C607" s="38"/>
      <c r="D607" s="38"/>
      <c r="E607" s="38"/>
      <c r="F607" s="38"/>
      <c r="G607" s="38"/>
      <c r="H607" s="38"/>
      <c r="I607" s="38"/>
      <c r="K607" s="5"/>
      <c r="L607" s="27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2:22" s="34" customFormat="1" ht="13.2" customHeight="1">
      <c r="B608" s="38"/>
      <c r="C608" s="38"/>
      <c r="D608" s="38"/>
      <c r="E608" s="38"/>
      <c r="F608" s="38"/>
      <c r="G608" s="38"/>
      <c r="H608" s="38"/>
      <c r="I608" s="38"/>
      <c r="K608" s="5"/>
      <c r="L608" s="27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2:22" s="34" customFormat="1" ht="13.2" customHeight="1">
      <c r="B609" s="38"/>
      <c r="C609" s="38"/>
      <c r="D609" s="38"/>
      <c r="E609" s="38"/>
      <c r="F609" s="38"/>
      <c r="G609" s="38"/>
      <c r="H609" s="38"/>
      <c r="I609" s="38"/>
      <c r="K609" s="5"/>
      <c r="L609" s="27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2:22" s="34" customFormat="1" ht="13.2" customHeight="1">
      <c r="B610" s="38"/>
      <c r="C610" s="38"/>
      <c r="D610" s="38"/>
      <c r="E610" s="38"/>
      <c r="F610" s="38"/>
      <c r="G610" s="38"/>
      <c r="H610" s="38"/>
      <c r="I610" s="38"/>
      <c r="K610" s="5"/>
      <c r="L610" s="27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2:22" s="34" customFormat="1" ht="13.2" customHeight="1">
      <c r="B611" s="38"/>
      <c r="C611" s="38"/>
      <c r="D611" s="38"/>
      <c r="E611" s="38"/>
      <c r="F611" s="38"/>
      <c r="G611" s="38"/>
      <c r="H611" s="38"/>
      <c r="I611" s="38"/>
      <c r="K611" s="5"/>
      <c r="L611" s="27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2:22" s="34" customFormat="1" ht="13.2" customHeight="1">
      <c r="B612" s="38"/>
      <c r="C612" s="38"/>
      <c r="D612" s="38"/>
      <c r="E612" s="38"/>
      <c r="F612" s="38"/>
      <c r="G612" s="38"/>
      <c r="H612" s="38"/>
      <c r="I612" s="38"/>
      <c r="K612" s="5"/>
      <c r="L612" s="27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2:22" s="34" customFormat="1" ht="13.2" customHeight="1">
      <c r="B613" s="38"/>
      <c r="C613" s="38"/>
      <c r="D613" s="38"/>
      <c r="E613" s="38"/>
      <c r="F613" s="38"/>
      <c r="G613" s="38"/>
      <c r="H613" s="38"/>
      <c r="I613" s="38"/>
      <c r="K613" s="5"/>
      <c r="L613" s="27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2:22" s="34" customFormat="1" ht="13.2" customHeight="1">
      <c r="B614" s="38"/>
      <c r="C614" s="38"/>
      <c r="D614" s="38"/>
      <c r="E614" s="38"/>
      <c r="F614" s="38"/>
      <c r="G614" s="38"/>
      <c r="H614" s="38"/>
      <c r="I614" s="38"/>
      <c r="K614" s="5"/>
      <c r="L614" s="27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2:22" s="34" customFormat="1" ht="13.2" customHeight="1">
      <c r="B615" s="38"/>
      <c r="C615" s="38"/>
      <c r="D615" s="38"/>
      <c r="E615" s="38"/>
      <c r="F615" s="38"/>
      <c r="G615" s="38"/>
      <c r="H615" s="38"/>
      <c r="I615" s="38"/>
      <c r="K615" s="5"/>
      <c r="L615" s="27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2:22" s="34" customFormat="1" ht="13.2" customHeight="1">
      <c r="B616" s="38"/>
      <c r="C616" s="38"/>
      <c r="D616" s="38"/>
      <c r="E616" s="38"/>
      <c r="F616" s="38"/>
      <c r="G616" s="38"/>
      <c r="H616" s="38"/>
      <c r="I616" s="38"/>
      <c r="K616" s="5"/>
      <c r="L616" s="27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2:22" s="34" customFormat="1" ht="13.2" customHeight="1">
      <c r="B617" s="38"/>
      <c r="C617" s="38"/>
      <c r="D617" s="38"/>
      <c r="E617" s="38"/>
      <c r="F617" s="38"/>
      <c r="G617" s="38"/>
      <c r="H617" s="38"/>
      <c r="I617" s="38"/>
      <c r="K617" s="5"/>
      <c r="L617" s="27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2:22" s="34" customFormat="1" ht="13.2" customHeight="1">
      <c r="B618" s="38"/>
      <c r="C618" s="38"/>
      <c r="D618" s="38"/>
      <c r="E618" s="38"/>
      <c r="F618" s="38"/>
      <c r="G618" s="38"/>
      <c r="H618" s="38"/>
      <c r="I618" s="38"/>
      <c r="K618" s="5"/>
      <c r="L618" s="27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2:22" s="34" customFormat="1" ht="13.2" customHeight="1">
      <c r="B619" s="38"/>
      <c r="C619" s="38"/>
      <c r="D619" s="38"/>
      <c r="E619" s="38"/>
      <c r="F619" s="38"/>
      <c r="G619" s="38"/>
      <c r="H619" s="38"/>
      <c r="I619" s="38"/>
      <c r="K619" s="5"/>
      <c r="L619" s="27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2:22" s="34" customFormat="1" ht="13.2" customHeight="1">
      <c r="B620" s="38"/>
      <c r="C620" s="38"/>
      <c r="D620" s="38"/>
      <c r="E620" s="38"/>
      <c r="F620" s="38"/>
      <c r="G620" s="38"/>
      <c r="H620" s="38"/>
      <c r="I620" s="38"/>
      <c r="K620" s="5"/>
      <c r="L620" s="27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2:22" s="34" customFormat="1" ht="13.2" customHeight="1">
      <c r="B621" s="38"/>
      <c r="C621" s="38"/>
      <c r="D621" s="38"/>
      <c r="E621" s="38"/>
      <c r="F621" s="38"/>
      <c r="G621" s="38"/>
      <c r="H621" s="38"/>
      <c r="I621" s="38"/>
      <c r="K621" s="5"/>
      <c r="L621" s="27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2:22" s="34" customFormat="1" ht="13.2" customHeight="1">
      <c r="B622" s="38"/>
      <c r="C622" s="38"/>
      <c r="D622" s="38"/>
      <c r="E622" s="38"/>
      <c r="F622" s="38"/>
      <c r="G622" s="38"/>
      <c r="H622" s="38"/>
      <c r="I622" s="38"/>
      <c r="K622" s="5"/>
      <c r="L622" s="27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2:22" s="34" customFormat="1" ht="13.2" customHeight="1">
      <c r="B623" s="38"/>
      <c r="C623" s="38"/>
      <c r="D623" s="38"/>
      <c r="E623" s="38"/>
      <c r="F623" s="38"/>
      <c r="G623" s="38"/>
      <c r="H623" s="38"/>
      <c r="I623" s="38"/>
      <c r="K623" s="5"/>
      <c r="L623" s="27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2:22" s="34" customFormat="1" ht="13.2" customHeight="1">
      <c r="B624" s="38"/>
      <c r="C624" s="38"/>
      <c r="D624" s="38"/>
      <c r="E624" s="38"/>
      <c r="F624" s="38"/>
      <c r="G624" s="38"/>
      <c r="H624" s="38"/>
      <c r="I624" s="38"/>
      <c r="K624" s="5"/>
      <c r="L624" s="27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2:22" s="34" customFormat="1" ht="13.2" customHeight="1">
      <c r="B625" s="38"/>
      <c r="C625" s="38"/>
      <c r="D625" s="38"/>
      <c r="E625" s="38"/>
      <c r="F625" s="38"/>
      <c r="G625" s="38"/>
      <c r="H625" s="38"/>
      <c r="I625" s="38"/>
      <c r="K625" s="5"/>
      <c r="L625" s="27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2:22" s="34" customFormat="1" ht="13.2" customHeight="1">
      <c r="B626" s="38"/>
      <c r="C626" s="38"/>
      <c r="D626" s="38"/>
      <c r="E626" s="38"/>
      <c r="F626" s="38"/>
      <c r="G626" s="38"/>
      <c r="H626" s="38"/>
      <c r="I626" s="38"/>
      <c r="K626" s="5"/>
      <c r="L626" s="27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2:22" s="34" customFormat="1" ht="13.2" customHeight="1">
      <c r="B627" s="38"/>
      <c r="C627" s="38"/>
      <c r="D627" s="38"/>
      <c r="E627" s="38"/>
      <c r="F627" s="38"/>
      <c r="G627" s="38"/>
      <c r="H627" s="38"/>
      <c r="I627" s="38"/>
      <c r="K627" s="5"/>
      <c r="L627" s="27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2:22" s="34" customFormat="1" ht="13.2" customHeight="1">
      <c r="B628" s="38"/>
      <c r="C628" s="38"/>
      <c r="D628" s="38"/>
      <c r="E628" s="38"/>
      <c r="F628" s="38"/>
      <c r="G628" s="38"/>
      <c r="H628" s="38"/>
      <c r="I628" s="38"/>
      <c r="K628" s="5"/>
      <c r="L628" s="27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2:22" s="34" customFormat="1" ht="13.2" customHeight="1">
      <c r="B629" s="38"/>
      <c r="C629" s="38"/>
      <c r="D629" s="38"/>
      <c r="E629" s="38"/>
      <c r="F629" s="38"/>
      <c r="G629" s="38"/>
      <c r="H629" s="38"/>
      <c r="I629" s="38"/>
      <c r="K629" s="5"/>
      <c r="L629" s="27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2:22" s="34" customFormat="1" ht="13.2" customHeight="1">
      <c r="B630" s="38"/>
      <c r="C630" s="38"/>
      <c r="D630" s="38"/>
      <c r="E630" s="38"/>
      <c r="F630" s="38"/>
      <c r="G630" s="38"/>
      <c r="H630" s="38"/>
      <c r="I630" s="38"/>
      <c r="K630" s="5"/>
      <c r="L630" s="27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2:22" s="34" customFormat="1" ht="13.2" customHeight="1">
      <c r="B631" s="38"/>
      <c r="C631" s="38"/>
      <c r="D631" s="38"/>
      <c r="E631" s="38"/>
      <c r="F631" s="38"/>
      <c r="G631" s="38"/>
      <c r="H631" s="38"/>
      <c r="I631" s="38"/>
      <c r="K631" s="5"/>
      <c r="L631" s="27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2:22" s="34" customFormat="1" ht="13.2" customHeight="1">
      <c r="B632" s="38"/>
      <c r="C632" s="38"/>
      <c r="D632" s="38"/>
      <c r="E632" s="38"/>
      <c r="F632" s="38"/>
      <c r="G632" s="38"/>
      <c r="H632" s="38"/>
      <c r="I632" s="38"/>
      <c r="K632" s="5"/>
      <c r="L632" s="27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2:22" s="34" customFormat="1" ht="13.2" customHeight="1">
      <c r="B633" s="38"/>
      <c r="C633" s="38"/>
      <c r="D633" s="38"/>
      <c r="E633" s="38"/>
      <c r="F633" s="38"/>
      <c r="G633" s="38"/>
      <c r="H633" s="38"/>
      <c r="I633" s="38"/>
      <c r="K633" s="5"/>
      <c r="L633" s="27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2:22" s="34" customFormat="1" ht="13.2" customHeight="1">
      <c r="B634" s="38"/>
      <c r="C634" s="38"/>
      <c r="D634" s="38"/>
      <c r="E634" s="38"/>
      <c r="F634" s="38"/>
      <c r="G634" s="38"/>
      <c r="H634" s="38"/>
      <c r="I634" s="38"/>
      <c r="K634" s="5"/>
      <c r="L634" s="27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2:22" s="34" customFormat="1" ht="13.2" customHeight="1">
      <c r="B635" s="38"/>
      <c r="C635" s="38"/>
      <c r="D635" s="38"/>
      <c r="E635" s="38"/>
      <c r="F635" s="38"/>
      <c r="G635" s="38"/>
      <c r="H635" s="38"/>
      <c r="I635" s="38"/>
      <c r="K635" s="5"/>
      <c r="L635" s="27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2:22" s="34" customFormat="1" ht="13.2" customHeight="1">
      <c r="B636" s="38"/>
      <c r="C636" s="38"/>
      <c r="D636" s="38"/>
      <c r="E636" s="38"/>
      <c r="F636" s="38"/>
      <c r="G636" s="38"/>
      <c r="H636" s="38"/>
      <c r="I636" s="38"/>
      <c r="K636" s="5"/>
      <c r="L636" s="27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2:22" s="34" customFormat="1" ht="13.2" customHeight="1">
      <c r="B637" s="38"/>
      <c r="C637" s="38"/>
      <c r="D637" s="38"/>
      <c r="E637" s="38"/>
      <c r="F637" s="38"/>
      <c r="G637" s="38"/>
      <c r="H637" s="38"/>
      <c r="I637" s="38"/>
      <c r="K637" s="5"/>
      <c r="L637" s="27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2:22" s="34" customFormat="1" ht="13.2" customHeight="1">
      <c r="B638" s="38"/>
      <c r="C638" s="38"/>
      <c r="D638" s="38"/>
      <c r="E638" s="38"/>
      <c r="F638" s="38"/>
      <c r="G638" s="38"/>
      <c r="H638" s="38"/>
      <c r="I638" s="38"/>
      <c r="K638" s="5"/>
      <c r="L638" s="27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2:22" s="34" customFormat="1" ht="13.2" customHeight="1">
      <c r="B639" s="38"/>
      <c r="C639" s="38"/>
      <c r="D639" s="38"/>
      <c r="E639" s="38"/>
      <c r="F639" s="38"/>
      <c r="G639" s="38"/>
      <c r="H639" s="38"/>
      <c r="I639" s="38"/>
      <c r="K639" s="5"/>
      <c r="L639" s="27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2:22" s="34" customFormat="1" ht="13.2" customHeight="1">
      <c r="B640" s="38"/>
      <c r="C640" s="38"/>
      <c r="D640" s="38"/>
      <c r="E640" s="38"/>
      <c r="F640" s="38"/>
      <c r="G640" s="38"/>
      <c r="H640" s="38"/>
      <c r="I640" s="38"/>
      <c r="K640" s="5"/>
      <c r="L640" s="27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2:22" s="34" customFormat="1" ht="13.2" customHeight="1">
      <c r="B641" s="38"/>
      <c r="C641" s="38"/>
      <c r="D641" s="38"/>
      <c r="E641" s="38"/>
      <c r="F641" s="38"/>
      <c r="G641" s="38"/>
      <c r="H641" s="38"/>
      <c r="I641" s="38"/>
      <c r="K641" s="5"/>
      <c r="L641" s="27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2:22" s="34" customFormat="1" ht="13.2" customHeight="1">
      <c r="B642" s="38"/>
      <c r="C642" s="38"/>
      <c r="D642" s="38"/>
      <c r="E642" s="38"/>
      <c r="F642" s="38"/>
      <c r="G642" s="38"/>
      <c r="H642" s="38"/>
      <c r="I642" s="38"/>
      <c r="K642" s="5"/>
      <c r="L642" s="27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2:22" s="34" customFormat="1" ht="13.2" customHeight="1">
      <c r="B643" s="38"/>
      <c r="C643" s="38"/>
      <c r="D643" s="38"/>
      <c r="E643" s="38"/>
      <c r="F643" s="38"/>
      <c r="G643" s="38"/>
      <c r="H643" s="38"/>
      <c r="I643" s="38"/>
      <c r="K643" s="5"/>
      <c r="L643" s="27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2:22" s="34" customFormat="1" ht="13.2" customHeight="1">
      <c r="B644" s="38"/>
      <c r="C644" s="38"/>
      <c r="D644" s="38"/>
      <c r="E644" s="38"/>
      <c r="F644" s="38"/>
      <c r="G644" s="38"/>
      <c r="H644" s="38"/>
      <c r="I644" s="38"/>
      <c r="K644" s="5"/>
      <c r="L644" s="27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2:22" s="34" customFormat="1" ht="13.2" customHeight="1">
      <c r="B645" s="38"/>
      <c r="C645" s="38"/>
      <c r="D645" s="38"/>
      <c r="E645" s="38"/>
      <c r="F645" s="38"/>
      <c r="G645" s="38"/>
      <c r="H645" s="38"/>
      <c r="I645" s="38"/>
      <c r="K645" s="5"/>
      <c r="L645" s="27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2:22" s="34" customFormat="1" ht="13.2" customHeight="1">
      <c r="B646" s="38"/>
      <c r="C646" s="38"/>
      <c r="D646" s="38"/>
      <c r="E646" s="38"/>
      <c r="F646" s="38"/>
      <c r="G646" s="38"/>
      <c r="H646" s="38"/>
      <c r="I646" s="38"/>
      <c r="K646" s="5"/>
      <c r="L646" s="27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2:22" s="34" customFormat="1" ht="13.2" customHeight="1">
      <c r="B647" s="38"/>
      <c r="C647" s="38"/>
      <c r="D647" s="38"/>
      <c r="E647" s="38"/>
      <c r="F647" s="38"/>
      <c r="G647" s="38"/>
      <c r="H647" s="38"/>
      <c r="I647" s="38"/>
      <c r="K647" s="5"/>
      <c r="L647" s="27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2:22" s="34" customFormat="1" ht="13.2" customHeight="1">
      <c r="B648" s="38"/>
      <c r="C648" s="38"/>
      <c r="D648" s="38"/>
      <c r="E648" s="38"/>
      <c r="F648" s="38"/>
      <c r="G648" s="38"/>
      <c r="H648" s="38"/>
      <c r="I648" s="38"/>
      <c r="K648" s="5"/>
      <c r="L648" s="27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2:22" s="34" customFormat="1" ht="13.2" customHeight="1">
      <c r="B649" s="38"/>
      <c r="C649" s="38"/>
      <c r="D649" s="38"/>
      <c r="E649" s="38"/>
      <c r="F649" s="38"/>
      <c r="G649" s="38"/>
      <c r="H649" s="38"/>
      <c r="I649" s="38"/>
      <c r="K649" s="5"/>
      <c r="L649" s="27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2:22" s="34" customFormat="1" ht="13.2" customHeight="1">
      <c r="B650" s="38"/>
      <c r="C650" s="38"/>
      <c r="D650" s="38"/>
      <c r="E650" s="38"/>
      <c r="F650" s="38"/>
      <c r="G650" s="38"/>
      <c r="H650" s="38"/>
      <c r="I650" s="38"/>
      <c r="K650" s="5"/>
      <c r="L650" s="27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2:22" s="34" customFormat="1" ht="13.2" customHeight="1">
      <c r="B651" s="38"/>
      <c r="C651" s="38"/>
      <c r="D651" s="38"/>
      <c r="E651" s="38"/>
      <c r="F651" s="38"/>
      <c r="G651" s="38"/>
      <c r="H651" s="38"/>
      <c r="I651" s="38"/>
      <c r="K651" s="5"/>
      <c r="L651" s="27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2:22" s="34" customFormat="1" ht="13.2" customHeight="1">
      <c r="B652" s="38"/>
      <c r="C652" s="38"/>
      <c r="D652" s="38"/>
      <c r="E652" s="38"/>
      <c r="F652" s="38"/>
      <c r="G652" s="38"/>
      <c r="H652" s="38"/>
      <c r="I652" s="38"/>
      <c r="K652" s="5"/>
      <c r="L652" s="27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2:22" s="34" customFormat="1" ht="13.2" customHeight="1">
      <c r="B653" s="38"/>
      <c r="C653" s="38"/>
      <c r="D653" s="38"/>
      <c r="E653" s="38"/>
      <c r="F653" s="38"/>
      <c r="G653" s="38"/>
      <c r="H653" s="38"/>
      <c r="I653" s="38"/>
      <c r="K653" s="5"/>
      <c r="L653" s="27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2:22" s="34" customFormat="1" ht="13.2" customHeight="1">
      <c r="B654" s="38"/>
      <c r="C654" s="38"/>
      <c r="D654" s="38"/>
      <c r="E654" s="38"/>
      <c r="F654" s="38"/>
      <c r="G654" s="38"/>
      <c r="H654" s="38"/>
      <c r="I654" s="38"/>
      <c r="K654" s="5"/>
      <c r="L654" s="27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2:22" s="34" customFormat="1" ht="13.2" customHeight="1">
      <c r="B655" s="38"/>
      <c r="C655" s="38"/>
      <c r="D655" s="38"/>
      <c r="E655" s="38"/>
      <c r="F655" s="38"/>
      <c r="G655" s="38"/>
      <c r="H655" s="38"/>
      <c r="I655" s="38"/>
      <c r="K655" s="5"/>
      <c r="L655" s="27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2:22" s="34" customFormat="1" ht="13.2" customHeight="1">
      <c r="B656" s="38"/>
      <c r="C656" s="38"/>
      <c r="D656" s="38"/>
      <c r="E656" s="38"/>
      <c r="F656" s="38"/>
      <c r="G656" s="38"/>
      <c r="H656" s="38"/>
      <c r="I656" s="38"/>
      <c r="K656" s="5"/>
      <c r="L656" s="27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2:22" s="34" customFormat="1" ht="13.2" customHeight="1">
      <c r="B657" s="38"/>
      <c r="C657" s="38"/>
      <c r="D657" s="38"/>
      <c r="E657" s="38"/>
      <c r="F657" s="38"/>
      <c r="G657" s="38"/>
      <c r="H657" s="38"/>
      <c r="I657" s="38"/>
      <c r="K657" s="5"/>
      <c r="L657" s="27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2:22" s="34" customFormat="1" ht="13.2" customHeight="1">
      <c r="B658" s="38"/>
      <c r="C658" s="38"/>
      <c r="D658" s="38"/>
      <c r="E658" s="38"/>
      <c r="F658" s="38"/>
      <c r="G658" s="38"/>
      <c r="H658" s="38"/>
      <c r="I658" s="38"/>
      <c r="K658" s="5"/>
      <c r="L658" s="27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2:22" s="34" customFormat="1" ht="13.2" customHeight="1">
      <c r="B659" s="38"/>
      <c r="C659" s="38"/>
      <c r="D659" s="38"/>
      <c r="E659" s="38"/>
      <c r="F659" s="38"/>
      <c r="G659" s="38"/>
      <c r="H659" s="38"/>
      <c r="I659" s="38"/>
      <c r="K659" s="5"/>
      <c r="L659" s="27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2:22" s="34" customFormat="1" ht="13.2" customHeight="1">
      <c r="B660" s="38"/>
      <c r="C660" s="38"/>
      <c r="D660" s="38"/>
      <c r="E660" s="38"/>
      <c r="F660" s="38"/>
      <c r="G660" s="38"/>
      <c r="H660" s="38"/>
      <c r="I660" s="38"/>
      <c r="K660" s="5"/>
      <c r="L660" s="27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2:22" s="34" customFormat="1" ht="13.2" customHeight="1">
      <c r="B661" s="38"/>
      <c r="C661" s="38"/>
      <c r="D661" s="38"/>
      <c r="E661" s="38"/>
      <c r="F661" s="38"/>
      <c r="G661" s="38"/>
      <c r="H661" s="38"/>
      <c r="I661" s="38"/>
      <c r="K661" s="5"/>
      <c r="L661" s="27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2:22" s="34" customFormat="1" ht="13.2" customHeight="1">
      <c r="B662" s="38"/>
      <c r="C662" s="38"/>
      <c r="D662" s="38"/>
      <c r="E662" s="38"/>
      <c r="F662" s="38"/>
      <c r="G662" s="38"/>
      <c r="H662" s="38"/>
      <c r="I662" s="38"/>
      <c r="K662" s="5"/>
      <c r="L662" s="27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2:22" s="34" customFormat="1" ht="13.2" customHeight="1">
      <c r="B663" s="38"/>
      <c r="C663" s="38"/>
      <c r="D663" s="38"/>
      <c r="E663" s="38"/>
      <c r="F663" s="38"/>
      <c r="G663" s="38"/>
      <c r="H663" s="38"/>
      <c r="I663" s="38"/>
      <c r="K663" s="5"/>
      <c r="L663" s="27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2:22" s="34" customFormat="1" ht="13.2" customHeight="1">
      <c r="B664" s="38"/>
      <c r="C664" s="38"/>
      <c r="D664" s="38"/>
      <c r="E664" s="38"/>
      <c r="F664" s="38"/>
      <c r="G664" s="38"/>
      <c r="H664" s="38"/>
      <c r="I664" s="38"/>
      <c r="K664" s="5"/>
      <c r="L664" s="27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2:22" s="34" customFormat="1" ht="13.2" customHeight="1">
      <c r="B665" s="38"/>
      <c r="C665" s="38"/>
      <c r="D665" s="38"/>
      <c r="E665" s="38"/>
      <c r="F665" s="38"/>
      <c r="G665" s="38"/>
      <c r="H665" s="38"/>
      <c r="I665" s="38"/>
      <c r="K665" s="5"/>
      <c r="L665" s="27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2:22" s="34" customFormat="1" ht="13.2" customHeight="1">
      <c r="B666" s="38"/>
      <c r="C666" s="38"/>
      <c r="D666" s="38"/>
      <c r="E666" s="38"/>
      <c r="F666" s="38"/>
      <c r="G666" s="38"/>
      <c r="H666" s="38"/>
      <c r="I666" s="38"/>
      <c r="K666" s="5"/>
      <c r="L666" s="27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2:22" s="34" customFormat="1" ht="13.2" customHeight="1">
      <c r="B667" s="38"/>
      <c r="C667" s="38"/>
      <c r="D667" s="38"/>
      <c r="E667" s="38"/>
      <c r="F667" s="38"/>
      <c r="G667" s="38"/>
      <c r="H667" s="38"/>
      <c r="I667" s="38"/>
      <c r="K667" s="5"/>
      <c r="L667" s="27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2:22" s="34" customFormat="1" ht="13.2" customHeight="1">
      <c r="B668" s="38"/>
      <c r="C668" s="38"/>
      <c r="D668" s="38"/>
      <c r="E668" s="38"/>
      <c r="F668" s="38"/>
      <c r="G668" s="38"/>
      <c r="H668" s="38"/>
      <c r="I668" s="38"/>
      <c r="K668" s="5"/>
      <c r="L668" s="27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2:22" s="34" customFormat="1" ht="13.2" customHeight="1">
      <c r="B669" s="38"/>
      <c r="C669" s="38"/>
      <c r="D669" s="38"/>
      <c r="E669" s="38"/>
      <c r="F669" s="38"/>
      <c r="G669" s="38"/>
      <c r="H669" s="38"/>
      <c r="I669" s="38"/>
      <c r="K669" s="5"/>
      <c r="L669" s="27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2:22" s="34" customFormat="1" ht="13.2" customHeight="1">
      <c r="B670" s="38"/>
      <c r="C670" s="38"/>
      <c r="D670" s="38"/>
      <c r="E670" s="38"/>
      <c r="F670" s="38"/>
      <c r="G670" s="38"/>
      <c r="H670" s="38"/>
      <c r="I670" s="38"/>
      <c r="K670" s="5"/>
      <c r="L670" s="27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2:22" s="34" customFormat="1" ht="13.2" customHeight="1">
      <c r="B671" s="38"/>
      <c r="C671" s="38"/>
      <c r="D671" s="38"/>
      <c r="E671" s="38"/>
      <c r="F671" s="38"/>
      <c r="G671" s="38"/>
      <c r="H671" s="38"/>
      <c r="I671" s="38"/>
      <c r="K671" s="5"/>
      <c r="L671" s="27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2:22" s="34" customFormat="1" ht="13.2" customHeight="1">
      <c r="B672" s="38"/>
      <c r="C672" s="38"/>
      <c r="D672" s="38"/>
      <c r="E672" s="38"/>
      <c r="F672" s="38"/>
      <c r="G672" s="38"/>
      <c r="H672" s="38"/>
      <c r="I672" s="38"/>
      <c r="K672" s="5"/>
      <c r="L672" s="27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2:22" s="34" customFormat="1" ht="13.2" customHeight="1">
      <c r="B673" s="38"/>
      <c r="C673" s="38"/>
      <c r="D673" s="38"/>
      <c r="E673" s="38"/>
      <c r="F673" s="38"/>
      <c r="G673" s="38"/>
      <c r="H673" s="38"/>
      <c r="I673" s="38"/>
      <c r="K673" s="5"/>
      <c r="L673" s="27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2:22" s="34" customFormat="1" ht="13.2" customHeight="1">
      <c r="B674" s="38"/>
      <c r="C674" s="38"/>
      <c r="D674" s="38"/>
      <c r="E674" s="38"/>
      <c r="F674" s="38"/>
      <c r="G674" s="38"/>
      <c r="H674" s="38"/>
      <c r="I674" s="38"/>
      <c r="K674" s="5"/>
      <c r="L674" s="27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2:22" s="34" customFormat="1" ht="13.2" customHeight="1">
      <c r="B675" s="38"/>
      <c r="C675" s="38"/>
      <c r="D675" s="38"/>
      <c r="E675" s="38"/>
      <c r="F675" s="38"/>
      <c r="G675" s="38"/>
      <c r="H675" s="38"/>
      <c r="I675" s="38"/>
      <c r="K675" s="5"/>
      <c r="L675" s="27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2:22" s="34" customFormat="1" ht="13.2" customHeight="1">
      <c r="B676" s="38"/>
      <c r="C676" s="38"/>
      <c r="D676" s="38"/>
      <c r="E676" s="38"/>
      <c r="F676" s="38"/>
      <c r="G676" s="38"/>
      <c r="H676" s="38"/>
      <c r="I676" s="38"/>
      <c r="K676" s="5"/>
      <c r="L676" s="27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2:22" s="34" customFormat="1" ht="13.2" customHeight="1">
      <c r="B677" s="38"/>
      <c r="C677" s="38"/>
      <c r="D677" s="38"/>
      <c r="E677" s="38"/>
      <c r="F677" s="38"/>
      <c r="G677" s="38"/>
      <c r="H677" s="38"/>
      <c r="I677" s="38"/>
      <c r="K677" s="5"/>
      <c r="L677" s="27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2:22" s="34" customFormat="1" ht="13.2" customHeight="1">
      <c r="B678" s="38"/>
      <c r="C678" s="38"/>
      <c r="D678" s="38"/>
      <c r="E678" s="38"/>
      <c r="F678" s="38"/>
      <c r="G678" s="38"/>
      <c r="H678" s="38"/>
      <c r="I678" s="38"/>
      <c r="K678" s="5"/>
      <c r="L678" s="27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2:22" s="34" customFormat="1" ht="13.2" customHeight="1">
      <c r="B679" s="38"/>
      <c r="C679" s="38"/>
      <c r="D679" s="38"/>
      <c r="E679" s="38"/>
      <c r="F679" s="38"/>
      <c r="G679" s="38"/>
      <c r="H679" s="38"/>
      <c r="I679" s="38"/>
      <c r="K679" s="5"/>
      <c r="L679" s="27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2:22" s="34" customFormat="1" ht="13.2" customHeight="1">
      <c r="B680" s="38"/>
      <c r="C680" s="38"/>
      <c r="D680" s="38"/>
      <c r="E680" s="38"/>
      <c r="F680" s="38"/>
      <c r="G680" s="38"/>
      <c r="H680" s="38"/>
      <c r="I680" s="38"/>
      <c r="K680" s="5"/>
      <c r="L680" s="27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2:22" s="34" customFormat="1" ht="13.2" customHeight="1">
      <c r="B681" s="38"/>
      <c r="C681" s="38"/>
      <c r="D681" s="38"/>
      <c r="E681" s="38"/>
      <c r="F681" s="38"/>
      <c r="G681" s="38"/>
      <c r="H681" s="38"/>
      <c r="I681" s="38"/>
      <c r="K681" s="5"/>
      <c r="L681" s="27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2:22" s="34" customFormat="1" ht="13.2" customHeight="1">
      <c r="B682" s="38"/>
      <c r="C682" s="38"/>
      <c r="D682" s="38"/>
      <c r="E682" s="38"/>
      <c r="F682" s="38"/>
      <c r="G682" s="38"/>
      <c r="H682" s="38"/>
      <c r="I682" s="38"/>
      <c r="K682" s="5"/>
      <c r="L682" s="27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2:22" s="34" customFormat="1" ht="13.2" customHeight="1">
      <c r="B683" s="38"/>
      <c r="C683" s="38"/>
      <c r="D683" s="38"/>
      <c r="E683" s="38"/>
      <c r="F683" s="38"/>
      <c r="G683" s="38"/>
      <c r="H683" s="38"/>
      <c r="I683" s="38"/>
      <c r="K683" s="5"/>
      <c r="L683" s="27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2:22" s="34" customFormat="1" ht="13.2" customHeight="1">
      <c r="B684" s="38"/>
      <c r="C684" s="38"/>
      <c r="D684" s="38"/>
      <c r="E684" s="38"/>
      <c r="F684" s="38"/>
      <c r="G684" s="38"/>
      <c r="H684" s="38"/>
      <c r="I684" s="38"/>
      <c r="K684" s="5"/>
      <c r="L684" s="27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2:22" s="34" customFormat="1" ht="13.2" customHeight="1">
      <c r="B685" s="38"/>
      <c r="C685" s="38"/>
      <c r="D685" s="38"/>
      <c r="E685" s="38"/>
      <c r="F685" s="38"/>
      <c r="G685" s="38"/>
      <c r="H685" s="38"/>
      <c r="I685" s="38"/>
      <c r="K685" s="5"/>
      <c r="L685" s="27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2:22" s="34" customFormat="1" ht="13.2" customHeight="1">
      <c r="B686" s="38"/>
      <c r="C686" s="38"/>
      <c r="D686" s="38"/>
      <c r="E686" s="38"/>
      <c r="F686" s="38"/>
      <c r="G686" s="38"/>
      <c r="H686" s="38"/>
      <c r="I686" s="38"/>
      <c r="K686" s="5"/>
      <c r="L686" s="27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2:22" s="34" customFormat="1" ht="13.2" customHeight="1">
      <c r="B687" s="38"/>
      <c r="C687" s="38"/>
      <c r="D687" s="38"/>
      <c r="E687" s="38"/>
      <c r="F687" s="38"/>
      <c r="G687" s="38"/>
      <c r="H687" s="38"/>
      <c r="I687" s="38"/>
      <c r="K687" s="5"/>
      <c r="L687" s="27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2:22" s="34" customFormat="1" ht="13.2" customHeight="1">
      <c r="B688" s="38"/>
      <c r="C688" s="38"/>
      <c r="D688" s="38"/>
      <c r="E688" s="38"/>
      <c r="F688" s="38"/>
      <c r="G688" s="38"/>
      <c r="H688" s="38"/>
      <c r="I688" s="38"/>
      <c r="K688" s="5"/>
      <c r="L688" s="27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2:22" s="34" customFormat="1" ht="13.2" customHeight="1">
      <c r="B689" s="38"/>
      <c r="C689" s="38"/>
      <c r="D689" s="38"/>
      <c r="E689" s="38"/>
      <c r="F689" s="38"/>
      <c r="G689" s="38"/>
      <c r="H689" s="38"/>
      <c r="I689" s="38"/>
      <c r="K689" s="5"/>
      <c r="L689" s="27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2:22" s="34" customFormat="1" ht="13.2" customHeight="1">
      <c r="B690" s="38"/>
      <c r="C690" s="38"/>
      <c r="D690" s="38"/>
      <c r="E690" s="38"/>
      <c r="F690" s="38"/>
      <c r="G690" s="38"/>
      <c r="H690" s="38"/>
      <c r="I690" s="38"/>
      <c r="K690" s="5"/>
      <c r="L690" s="27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2:22" s="34" customFormat="1" ht="13.2" customHeight="1">
      <c r="B691" s="38"/>
      <c r="C691" s="38"/>
      <c r="D691" s="38"/>
      <c r="E691" s="38"/>
      <c r="F691" s="38"/>
      <c r="G691" s="38"/>
      <c r="H691" s="38"/>
      <c r="I691" s="38"/>
      <c r="K691" s="5"/>
      <c r="L691" s="27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2:22" s="34" customFormat="1" ht="13.2" customHeight="1">
      <c r="B692" s="38"/>
      <c r="C692" s="38"/>
      <c r="D692" s="38"/>
      <c r="E692" s="38"/>
      <c r="F692" s="38"/>
      <c r="G692" s="38"/>
      <c r="H692" s="38"/>
      <c r="I692" s="38"/>
      <c r="K692" s="5"/>
      <c r="L692" s="27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2:22" s="34" customFormat="1" ht="13.2" customHeight="1">
      <c r="B693" s="38"/>
      <c r="C693" s="38"/>
      <c r="D693" s="38"/>
      <c r="E693" s="38"/>
      <c r="F693" s="38"/>
      <c r="G693" s="38"/>
      <c r="H693" s="38"/>
      <c r="I693" s="38"/>
      <c r="K693" s="5"/>
      <c r="L693" s="27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2:22" s="34" customFormat="1" ht="13.2" customHeight="1">
      <c r="B694" s="38"/>
      <c r="C694" s="38"/>
      <c r="D694" s="38"/>
      <c r="E694" s="38"/>
      <c r="F694" s="38"/>
      <c r="G694" s="38"/>
      <c r="H694" s="38"/>
      <c r="I694" s="38"/>
      <c r="K694" s="5"/>
      <c r="L694" s="27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2:22" s="34" customFormat="1" ht="13.2" customHeight="1">
      <c r="B695" s="38"/>
      <c r="C695" s="38"/>
      <c r="D695" s="38"/>
      <c r="E695" s="38"/>
      <c r="F695" s="38"/>
      <c r="G695" s="38"/>
      <c r="H695" s="38"/>
      <c r="I695" s="38"/>
      <c r="K695" s="5"/>
      <c r="L695" s="27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2:22" s="34" customFormat="1" ht="13.2" customHeight="1">
      <c r="B696" s="38"/>
      <c r="C696" s="38"/>
      <c r="D696" s="38"/>
      <c r="E696" s="38"/>
      <c r="F696" s="38"/>
      <c r="G696" s="38"/>
      <c r="H696" s="38"/>
      <c r="I696" s="38"/>
      <c r="K696" s="5"/>
      <c r="L696" s="27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2:22" s="34" customFormat="1" ht="13.2" customHeight="1">
      <c r="B697" s="38"/>
      <c r="C697" s="38"/>
      <c r="D697" s="38"/>
      <c r="E697" s="38"/>
      <c r="F697" s="38"/>
      <c r="G697" s="38"/>
      <c r="H697" s="38"/>
      <c r="I697" s="38"/>
      <c r="K697" s="5"/>
      <c r="L697" s="27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2:22" s="34" customFormat="1" ht="13.2" customHeight="1">
      <c r="B698" s="38"/>
      <c r="C698" s="38"/>
      <c r="D698" s="38"/>
      <c r="E698" s="38"/>
      <c r="F698" s="38"/>
      <c r="G698" s="38"/>
      <c r="H698" s="38"/>
      <c r="I698" s="38"/>
      <c r="K698" s="5"/>
      <c r="L698" s="27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2:22" s="34" customFormat="1" ht="13.2" customHeight="1">
      <c r="B699" s="38"/>
      <c r="C699" s="38"/>
      <c r="D699" s="38"/>
      <c r="E699" s="38"/>
      <c r="F699" s="38"/>
      <c r="G699" s="38"/>
      <c r="H699" s="38"/>
      <c r="I699" s="38"/>
      <c r="K699" s="5"/>
      <c r="L699" s="27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2:22" s="34" customFormat="1" ht="13.2" customHeight="1">
      <c r="B700" s="38"/>
      <c r="C700" s="38"/>
      <c r="D700" s="38"/>
      <c r="E700" s="38"/>
      <c r="F700" s="38"/>
      <c r="G700" s="38"/>
      <c r="H700" s="38"/>
      <c r="I700" s="38"/>
      <c r="K700" s="5"/>
      <c r="L700" s="27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2:22" s="34" customFormat="1" ht="13.2" customHeight="1">
      <c r="B701" s="38"/>
      <c r="C701" s="38"/>
      <c r="D701" s="38"/>
      <c r="E701" s="38"/>
      <c r="F701" s="38"/>
      <c r="G701" s="38"/>
      <c r="H701" s="38"/>
      <c r="I701" s="38"/>
      <c r="K701" s="5"/>
      <c r="L701" s="27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2:22" s="34" customFormat="1" ht="13.2" customHeight="1">
      <c r="B702" s="38"/>
      <c r="C702" s="38"/>
      <c r="D702" s="38"/>
      <c r="E702" s="38"/>
      <c r="F702" s="38"/>
      <c r="G702" s="38"/>
      <c r="H702" s="38"/>
      <c r="I702" s="38"/>
      <c r="K702" s="5"/>
      <c r="L702" s="27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2:22" s="34" customFormat="1" ht="13.2" customHeight="1">
      <c r="B703" s="38"/>
      <c r="C703" s="38"/>
      <c r="D703" s="38"/>
      <c r="E703" s="38"/>
      <c r="F703" s="38"/>
      <c r="G703" s="38"/>
      <c r="H703" s="38"/>
      <c r="I703" s="38"/>
      <c r="K703" s="5"/>
      <c r="L703" s="27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2:22" s="34" customFormat="1" ht="13.2" customHeight="1">
      <c r="B704" s="38"/>
      <c r="C704" s="38"/>
      <c r="D704" s="38"/>
      <c r="E704" s="38"/>
      <c r="F704" s="38"/>
      <c r="G704" s="38"/>
      <c r="H704" s="38"/>
      <c r="I704" s="38"/>
      <c r="K704" s="5"/>
      <c r="L704" s="27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2:22" s="34" customFormat="1" ht="13.2" customHeight="1">
      <c r="B705" s="38"/>
      <c r="C705" s="38"/>
      <c r="D705" s="38"/>
      <c r="E705" s="38"/>
      <c r="F705" s="38"/>
      <c r="G705" s="38"/>
      <c r="H705" s="38"/>
      <c r="I705" s="38"/>
      <c r="K705" s="5"/>
      <c r="L705" s="27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2:22" s="34" customFormat="1" ht="13.2" customHeight="1">
      <c r="B706" s="38"/>
      <c r="C706" s="38"/>
      <c r="D706" s="38"/>
      <c r="E706" s="38"/>
      <c r="F706" s="38"/>
      <c r="G706" s="38"/>
      <c r="H706" s="38"/>
      <c r="I706" s="38"/>
      <c r="K706" s="5"/>
      <c r="L706" s="27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2:22" s="34" customFormat="1" ht="13.2" customHeight="1">
      <c r="B707" s="38"/>
      <c r="C707" s="38"/>
      <c r="D707" s="38"/>
      <c r="E707" s="38"/>
      <c r="F707" s="38"/>
      <c r="G707" s="38"/>
      <c r="H707" s="38"/>
      <c r="I707" s="38"/>
      <c r="K707" s="5"/>
      <c r="L707" s="27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2:22" s="34" customFormat="1" ht="13.2" customHeight="1">
      <c r="B708" s="38"/>
      <c r="C708" s="38"/>
      <c r="D708" s="38"/>
      <c r="E708" s="38"/>
      <c r="F708" s="38"/>
      <c r="G708" s="38"/>
      <c r="H708" s="38"/>
      <c r="I708" s="38"/>
      <c r="K708" s="5"/>
      <c r="L708" s="27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2:22" s="34" customFormat="1" ht="13.2" customHeight="1">
      <c r="B709" s="38"/>
      <c r="C709" s="38"/>
      <c r="D709" s="38"/>
      <c r="E709" s="38"/>
      <c r="F709" s="38"/>
      <c r="G709" s="38"/>
      <c r="H709" s="38"/>
      <c r="I709" s="38"/>
      <c r="K709" s="5"/>
      <c r="L709" s="27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2:22" s="34" customFormat="1" ht="13.2" customHeight="1">
      <c r="B710" s="38"/>
      <c r="C710" s="38"/>
      <c r="D710" s="38"/>
      <c r="E710" s="38"/>
      <c r="F710" s="38"/>
      <c r="G710" s="38"/>
      <c r="H710" s="38"/>
      <c r="I710" s="38"/>
      <c r="K710" s="5"/>
      <c r="L710" s="27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2:22" s="34" customFormat="1" ht="13.2" customHeight="1">
      <c r="B711" s="38"/>
      <c r="C711" s="38"/>
      <c r="D711" s="38"/>
      <c r="E711" s="38"/>
      <c r="F711" s="38"/>
      <c r="G711" s="38"/>
      <c r="H711" s="38"/>
      <c r="I711" s="38"/>
      <c r="K711" s="5"/>
      <c r="L711" s="27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2:22" s="34" customFormat="1" ht="13.2" customHeight="1">
      <c r="B712" s="38"/>
      <c r="C712" s="38"/>
      <c r="D712" s="38"/>
      <c r="E712" s="38"/>
      <c r="F712" s="38"/>
      <c r="G712" s="38"/>
      <c r="H712" s="38"/>
      <c r="I712" s="38"/>
      <c r="K712" s="5"/>
      <c r="L712" s="27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2:22" s="34" customFormat="1" ht="13.2" customHeight="1">
      <c r="B713" s="38"/>
      <c r="C713" s="38"/>
      <c r="D713" s="38"/>
      <c r="E713" s="38"/>
      <c r="F713" s="38"/>
      <c r="G713" s="38"/>
      <c r="H713" s="38"/>
      <c r="I713" s="38"/>
      <c r="K713" s="5"/>
      <c r="L713" s="27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2:22" s="34" customFormat="1" ht="13.2" customHeight="1">
      <c r="B714" s="38"/>
      <c r="C714" s="38"/>
      <c r="D714" s="38"/>
      <c r="E714" s="38"/>
      <c r="F714" s="38"/>
      <c r="G714" s="38"/>
      <c r="H714" s="38"/>
      <c r="I714" s="38"/>
      <c r="K714" s="5"/>
      <c r="L714" s="27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2:22" s="34" customFormat="1" ht="13.2" customHeight="1">
      <c r="B715" s="38"/>
      <c r="C715" s="38"/>
      <c r="D715" s="38"/>
      <c r="E715" s="38"/>
      <c r="F715" s="38"/>
      <c r="G715" s="38"/>
      <c r="H715" s="38"/>
      <c r="I715" s="38"/>
      <c r="K715" s="5"/>
      <c r="L715" s="27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2:22" s="34" customFormat="1" ht="13.2" customHeight="1">
      <c r="B716" s="38"/>
      <c r="C716" s="38"/>
      <c r="D716" s="38"/>
      <c r="E716" s="38"/>
      <c r="F716" s="38"/>
      <c r="G716" s="38"/>
      <c r="H716" s="38"/>
      <c r="I716" s="38"/>
      <c r="K716" s="5"/>
      <c r="L716" s="27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2:22" s="34" customFormat="1" ht="13.2" customHeight="1">
      <c r="B717" s="38"/>
      <c r="C717" s="38"/>
      <c r="D717" s="38"/>
      <c r="E717" s="38"/>
      <c r="F717" s="38"/>
      <c r="G717" s="38"/>
      <c r="H717" s="38"/>
      <c r="I717" s="38"/>
      <c r="K717" s="5"/>
      <c r="L717" s="27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2:22" s="34" customFormat="1" ht="13.2" customHeight="1">
      <c r="B718" s="38"/>
      <c r="C718" s="38"/>
      <c r="D718" s="38"/>
      <c r="E718" s="38"/>
      <c r="F718" s="38"/>
      <c r="G718" s="38"/>
      <c r="H718" s="38"/>
      <c r="I718" s="38"/>
      <c r="K718" s="5"/>
      <c r="L718" s="27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2:22" s="34" customFormat="1" ht="13.2" customHeight="1">
      <c r="B719" s="38"/>
      <c r="C719" s="38"/>
      <c r="D719" s="38"/>
      <c r="E719" s="38"/>
      <c r="F719" s="38"/>
      <c r="G719" s="38"/>
      <c r="H719" s="38"/>
      <c r="I719" s="38"/>
      <c r="K719" s="5"/>
      <c r="L719" s="27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2:22" s="34" customFormat="1" ht="13.2" customHeight="1">
      <c r="B720" s="38"/>
      <c r="C720" s="38"/>
      <c r="D720" s="38"/>
      <c r="E720" s="38"/>
      <c r="F720" s="38"/>
      <c r="G720" s="38"/>
      <c r="H720" s="38"/>
      <c r="I720" s="38"/>
      <c r="K720" s="5"/>
      <c r="L720" s="27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2:22" s="34" customFormat="1" ht="13.2" customHeight="1">
      <c r="B721" s="38"/>
      <c r="C721" s="38"/>
      <c r="D721" s="38"/>
      <c r="E721" s="38"/>
      <c r="F721" s="38"/>
      <c r="G721" s="38"/>
      <c r="H721" s="38"/>
      <c r="I721" s="38"/>
      <c r="K721" s="5"/>
      <c r="L721" s="27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2:22" s="34" customFormat="1" ht="13.2" customHeight="1">
      <c r="B722" s="38"/>
      <c r="C722" s="38"/>
      <c r="D722" s="38"/>
      <c r="E722" s="38"/>
      <c r="F722" s="38"/>
      <c r="G722" s="38"/>
      <c r="H722" s="38"/>
      <c r="I722" s="38"/>
      <c r="K722" s="5"/>
      <c r="L722" s="27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2:22" s="34" customFormat="1" ht="13.2" customHeight="1">
      <c r="B723" s="38"/>
      <c r="C723" s="38"/>
      <c r="D723" s="38"/>
      <c r="E723" s="38"/>
      <c r="F723" s="38"/>
      <c r="G723" s="38"/>
      <c r="H723" s="38"/>
      <c r="I723" s="38"/>
      <c r="K723" s="5"/>
      <c r="L723" s="27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2:22" s="34" customFormat="1" ht="13.2" customHeight="1">
      <c r="B724" s="38"/>
      <c r="C724" s="38"/>
      <c r="D724" s="38"/>
      <c r="E724" s="38"/>
      <c r="F724" s="38"/>
      <c r="G724" s="38"/>
      <c r="H724" s="38"/>
      <c r="I724" s="38"/>
      <c r="K724" s="5"/>
      <c r="L724" s="27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2:22" s="34" customFormat="1" ht="13.2" customHeight="1">
      <c r="B725" s="38"/>
      <c r="C725" s="38"/>
      <c r="D725" s="38"/>
      <c r="E725" s="38"/>
      <c r="F725" s="38"/>
      <c r="G725" s="38"/>
      <c r="H725" s="38"/>
      <c r="I725" s="38"/>
      <c r="K725" s="5"/>
      <c r="L725" s="27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2:22" s="34" customFormat="1" ht="13.2" customHeight="1">
      <c r="B726" s="38"/>
      <c r="C726" s="38"/>
      <c r="D726" s="38"/>
      <c r="E726" s="38"/>
      <c r="F726" s="38"/>
      <c r="G726" s="38"/>
      <c r="H726" s="38"/>
      <c r="I726" s="38"/>
      <c r="K726" s="5"/>
      <c r="L726" s="27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2:22" s="34" customFormat="1" ht="13.2" customHeight="1">
      <c r="B727" s="38"/>
      <c r="C727" s="38"/>
      <c r="D727" s="38"/>
      <c r="E727" s="38"/>
      <c r="F727" s="38"/>
      <c r="G727" s="38"/>
      <c r="H727" s="38"/>
      <c r="I727" s="38"/>
      <c r="K727" s="5"/>
      <c r="L727" s="27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2:22" s="34" customFormat="1" ht="13.2" customHeight="1">
      <c r="B728" s="38"/>
      <c r="C728" s="38"/>
      <c r="D728" s="38"/>
      <c r="E728" s="38"/>
      <c r="F728" s="38"/>
      <c r="G728" s="38"/>
      <c r="H728" s="38"/>
      <c r="I728" s="38"/>
      <c r="K728" s="5"/>
      <c r="L728" s="27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2:22" s="34" customFormat="1" ht="13.2" customHeight="1">
      <c r="B729" s="38"/>
      <c r="C729" s="38"/>
      <c r="D729" s="38"/>
      <c r="E729" s="38"/>
      <c r="F729" s="38"/>
      <c r="G729" s="38"/>
      <c r="H729" s="38"/>
      <c r="I729" s="38"/>
      <c r="K729" s="5"/>
      <c r="L729" s="27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2:22" s="34" customFormat="1" ht="13.2" customHeight="1">
      <c r="B730" s="38"/>
      <c r="C730" s="38"/>
      <c r="D730" s="38"/>
      <c r="E730" s="38"/>
      <c r="F730" s="38"/>
      <c r="G730" s="38"/>
      <c r="H730" s="38"/>
      <c r="I730" s="38"/>
      <c r="K730" s="5"/>
      <c r="L730" s="27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2:22" s="34" customFormat="1" ht="13.2" customHeight="1">
      <c r="B731" s="38"/>
      <c r="C731" s="38"/>
      <c r="D731" s="38"/>
      <c r="E731" s="38"/>
      <c r="F731" s="38"/>
      <c r="G731" s="38"/>
      <c r="H731" s="38"/>
      <c r="I731" s="38"/>
      <c r="K731" s="5"/>
      <c r="L731" s="27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2:22" s="34" customFormat="1" ht="13.2" customHeight="1">
      <c r="B732" s="38"/>
      <c r="C732" s="38"/>
      <c r="D732" s="38"/>
      <c r="E732" s="38"/>
      <c r="F732" s="38"/>
      <c r="G732" s="38"/>
      <c r="H732" s="38"/>
      <c r="I732" s="38"/>
      <c r="K732" s="5"/>
      <c r="L732" s="27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2:22" s="34" customFormat="1" ht="13.2" customHeight="1">
      <c r="B733" s="38"/>
      <c r="C733" s="38"/>
      <c r="D733" s="38"/>
      <c r="E733" s="38"/>
      <c r="F733" s="38"/>
      <c r="G733" s="38"/>
      <c r="H733" s="38"/>
      <c r="I733" s="38"/>
      <c r="K733" s="5"/>
      <c r="L733" s="27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2:22" s="34" customFormat="1" ht="13.2" customHeight="1">
      <c r="B734" s="38"/>
      <c r="C734" s="38"/>
      <c r="D734" s="38"/>
      <c r="E734" s="38"/>
      <c r="F734" s="38"/>
      <c r="G734" s="38"/>
      <c r="H734" s="38"/>
      <c r="I734" s="38"/>
      <c r="K734" s="5"/>
      <c r="L734" s="27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2:22" s="34" customFormat="1" ht="13.2" customHeight="1">
      <c r="B735" s="38"/>
      <c r="C735" s="38"/>
      <c r="D735" s="38"/>
      <c r="E735" s="38"/>
      <c r="F735" s="38"/>
      <c r="G735" s="38"/>
      <c r="H735" s="38"/>
      <c r="I735" s="38"/>
      <c r="K735" s="5"/>
      <c r="L735" s="27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2:22" s="34" customFormat="1" ht="13.2" customHeight="1">
      <c r="B736" s="38"/>
      <c r="C736" s="38"/>
      <c r="D736" s="38"/>
      <c r="E736" s="38"/>
      <c r="F736" s="38"/>
      <c r="G736" s="38"/>
      <c r="H736" s="38"/>
      <c r="I736" s="38"/>
      <c r="K736" s="5"/>
      <c r="L736" s="27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2:22" s="34" customFormat="1" ht="13.2" customHeight="1">
      <c r="B737" s="38"/>
      <c r="C737" s="38"/>
      <c r="D737" s="38"/>
      <c r="E737" s="38"/>
      <c r="F737" s="38"/>
      <c r="G737" s="38"/>
      <c r="H737" s="38"/>
      <c r="I737" s="38"/>
      <c r="K737" s="5"/>
      <c r="L737" s="27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2:22" s="34" customFormat="1" ht="13.2" customHeight="1">
      <c r="B738" s="38"/>
      <c r="C738" s="38"/>
      <c r="D738" s="38"/>
      <c r="E738" s="38"/>
      <c r="F738" s="38"/>
      <c r="G738" s="38"/>
      <c r="H738" s="38"/>
      <c r="I738" s="38"/>
      <c r="K738" s="5"/>
      <c r="L738" s="27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2:22" s="34" customFormat="1" ht="13.2" customHeight="1">
      <c r="B739" s="38"/>
      <c r="C739" s="38"/>
      <c r="D739" s="38"/>
      <c r="E739" s="38"/>
      <c r="F739" s="38"/>
      <c r="G739" s="38"/>
      <c r="H739" s="38"/>
      <c r="I739" s="38"/>
      <c r="K739" s="5"/>
      <c r="L739" s="27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2:22" s="34" customFormat="1" ht="13.2" customHeight="1">
      <c r="B740" s="38"/>
      <c r="C740" s="38"/>
      <c r="D740" s="38"/>
      <c r="E740" s="38"/>
      <c r="F740" s="38"/>
      <c r="G740" s="38"/>
      <c r="H740" s="38"/>
      <c r="I740" s="38"/>
      <c r="K740" s="5"/>
      <c r="L740" s="27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2:22" s="34" customFormat="1" ht="13.2" customHeight="1">
      <c r="B741" s="38"/>
      <c r="C741" s="38"/>
      <c r="D741" s="38"/>
      <c r="E741" s="38"/>
      <c r="F741" s="38"/>
      <c r="G741" s="38"/>
      <c r="H741" s="38"/>
      <c r="I741" s="38"/>
      <c r="K741" s="5"/>
      <c r="L741" s="27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2:22" s="34" customFormat="1" ht="13.2" customHeight="1">
      <c r="B742" s="38"/>
      <c r="C742" s="38"/>
      <c r="D742" s="38"/>
      <c r="E742" s="38"/>
      <c r="F742" s="38"/>
      <c r="G742" s="38"/>
      <c r="H742" s="38"/>
      <c r="I742" s="38"/>
      <c r="K742" s="5"/>
      <c r="L742" s="27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2:22" s="34" customFormat="1" ht="13.2" customHeight="1">
      <c r="B743" s="38"/>
      <c r="C743" s="38"/>
      <c r="D743" s="38"/>
      <c r="E743" s="38"/>
      <c r="F743" s="38"/>
      <c r="G743" s="38"/>
      <c r="H743" s="38"/>
      <c r="I743" s="38"/>
      <c r="K743" s="5"/>
      <c r="L743" s="27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2:22" s="34" customFormat="1" ht="13.2" customHeight="1">
      <c r="B744" s="38"/>
      <c r="C744" s="38"/>
      <c r="D744" s="38"/>
      <c r="E744" s="38"/>
      <c r="F744" s="38"/>
      <c r="G744" s="38"/>
      <c r="H744" s="38"/>
      <c r="I744" s="38"/>
      <c r="K744" s="5"/>
      <c r="L744" s="27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2:22" s="34" customFormat="1" ht="13.2" customHeight="1">
      <c r="B745" s="38"/>
      <c r="C745" s="38"/>
      <c r="D745" s="38"/>
      <c r="E745" s="38"/>
      <c r="F745" s="38"/>
      <c r="G745" s="38"/>
      <c r="H745" s="38"/>
      <c r="I745" s="38"/>
      <c r="K745" s="5"/>
      <c r="L745" s="27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2:22" s="34" customFormat="1" ht="13.2" customHeight="1">
      <c r="B746" s="38"/>
      <c r="C746" s="38"/>
      <c r="D746" s="38"/>
      <c r="E746" s="38"/>
      <c r="F746" s="38"/>
      <c r="G746" s="38"/>
      <c r="H746" s="38"/>
      <c r="I746" s="38"/>
      <c r="K746" s="5"/>
      <c r="L746" s="27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2:22" s="34" customFormat="1" ht="13.2" customHeight="1">
      <c r="B747" s="38"/>
      <c r="C747" s="38"/>
      <c r="D747" s="38"/>
      <c r="E747" s="38"/>
      <c r="F747" s="38"/>
      <c r="G747" s="38"/>
      <c r="H747" s="38"/>
      <c r="I747" s="38"/>
      <c r="K747" s="5"/>
      <c r="L747" s="27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2:22" s="34" customFormat="1" ht="13.2" customHeight="1">
      <c r="B748" s="38"/>
      <c r="C748" s="38"/>
      <c r="D748" s="38"/>
      <c r="E748" s="38"/>
      <c r="F748" s="38"/>
      <c r="G748" s="38"/>
      <c r="H748" s="38"/>
      <c r="I748" s="38"/>
      <c r="K748" s="5"/>
      <c r="L748" s="27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2:22" s="34" customFormat="1" ht="13.2" customHeight="1">
      <c r="B749" s="38"/>
      <c r="C749" s="38"/>
      <c r="D749" s="38"/>
      <c r="E749" s="38"/>
      <c r="F749" s="38"/>
      <c r="G749" s="38"/>
      <c r="H749" s="38"/>
      <c r="I749" s="38"/>
      <c r="K749" s="5"/>
      <c r="L749" s="27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2:22" s="34" customFormat="1" ht="13.2" customHeight="1">
      <c r="B750" s="38"/>
      <c r="C750" s="38"/>
      <c r="D750" s="38"/>
      <c r="E750" s="38"/>
      <c r="F750" s="38"/>
      <c r="G750" s="38"/>
      <c r="H750" s="38"/>
      <c r="I750" s="38"/>
      <c r="K750" s="5"/>
      <c r="L750" s="27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2:22" s="34" customFormat="1" ht="13.2" customHeight="1">
      <c r="B751" s="38"/>
      <c r="C751" s="38"/>
      <c r="D751" s="38"/>
      <c r="E751" s="38"/>
      <c r="F751" s="38"/>
      <c r="G751" s="38"/>
      <c r="H751" s="38"/>
      <c r="I751" s="38"/>
      <c r="K751" s="5"/>
      <c r="L751" s="27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2:22" s="34" customFormat="1" ht="13.2" customHeight="1">
      <c r="B752" s="38"/>
      <c r="C752" s="38"/>
      <c r="D752" s="38"/>
      <c r="E752" s="38"/>
      <c r="F752" s="38"/>
      <c r="G752" s="38"/>
      <c r="H752" s="38"/>
      <c r="I752" s="38"/>
      <c r="K752" s="5"/>
      <c r="L752" s="27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2:22" s="34" customFormat="1" ht="13.2" customHeight="1">
      <c r="B753" s="38"/>
      <c r="C753" s="38"/>
      <c r="D753" s="38"/>
      <c r="E753" s="38"/>
      <c r="F753" s="38"/>
      <c r="G753" s="38"/>
      <c r="H753" s="38"/>
      <c r="I753" s="38"/>
      <c r="K753" s="5"/>
      <c r="L753" s="27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2:22" s="34" customFormat="1" ht="13.2" customHeight="1">
      <c r="B754" s="38"/>
      <c r="C754" s="38"/>
      <c r="D754" s="38"/>
      <c r="E754" s="38"/>
      <c r="F754" s="38"/>
      <c r="G754" s="38"/>
      <c r="H754" s="38"/>
      <c r="I754" s="38"/>
      <c r="K754" s="5"/>
      <c r="L754" s="27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2:22" s="34" customFormat="1" ht="13.2" customHeight="1">
      <c r="B755" s="38"/>
      <c r="C755" s="38"/>
      <c r="D755" s="38"/>
      <c r="E755" s="38"/>
      <c r="F755" s="38"/>
      <c r="G755" s="38"/>
      <c r="H755" s="38"/>
      <c r="I755" s="38"/>
      <c r="K755" s="5"/>
      <c r="L755" s="27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2:22" s="34" customFormat="1" ht="13.2" customHeight="1">
      <c r="B756" s="38"/>
      <c r="C756" s="38"/>
      <c r="D756" s="38"/>
      <c r="E756" s="38"/>
      <c r="F756" s="38"/>
      <c r="G756" s="38"/>
      <c r="H756" s="38"/>
      <c r="I756" s="38"/>
      <c r="K756" s="5"/>
      <c r="L756" s="27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2:22" s="34" customFormat="1" ht="13.2" customHeight="1">
      <c r="B757" s="38"/>
      <c r="C757" s="38"/>
      <c r="D757" s="38"/>
      <c r="E757" s="38"/>
      <c r="F757" s="38"/>
      <c r="G757" s="38"/>
      <c r="H757" s="38"/>
      <c r="I757" s="38"/>
      <c r="K757" s="5"/>
      <c r="L757" s="27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2:22" s="34" customFormat="1" ht="13.2" customHeight="1">
      <c r="B758" s="38"/>
      <c r="C758" s="38"/>
      <c r="D758" s="38"/>
      <c r="E758" s="38"/>
      <c r="F758" s="38"/>
      <c r="G758" s="38"/>
      <c r="H758" s="38"/>
      <c r="I758" s="38"/>
      <c r="K758" s="5"/>
      <c r="L758" s="27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2:22" s="34" customFormat="1" ht="13.2" customHeight="1">
      <c r="B759" s="38"/>
      <c r="C759" s="38"/>
      <c r="D759" s="38"/>
      <c r="E759" s="38"/>
      <c r="F759" s="38"/>
      <c r="G759" s="38"/>
      <c r="H759" s="38"/>
      <c r="I759" s="38"/>
      <c r="K759" s="5"/>
      <c r="L759" s="27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2:22" s="34" customFormat="1" ht="13.2" customHeight="1">
      <c r="B760" s="38"/>
      <c r="C760" s="38"/>
      <c r="D760" s="38"/>
      <c r="E760" s="38"/>
      <c r="F760" s="38"/>
      <c r="G760" s="38"/>
      <c r="H760" s="38"/>
      <c r="I760" s="38"/>
      <c r="K760" s="5"/>
      <c r="L760" s="27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2:22" s="34" customFormat="1" ht="13.2" customHeight="1">
      <c r="B761" s="38"/>
      <c r="C761" s="38"/>
      <c r="D761" s="38"/>
      <c r="E761" s="38"/>
      <c r="F761" s="38"/>
      <c r="G761" s="38"/>
      <c r="H761" s="38"/>
      <c r="I761" s="38"/>
      <c r="K761" s="5"/>
      <c r="L761" s="27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2:22" s="34" customFormat="1" ht="13.2" customHeight="1">
      <c r="B762" s="38"/>
      <c r="C762" s="38"/>
      <c r="D762" s="38"/>
      <c r="E762" s="38"/>
      <c r="F762" s="38"/>
      <c r="G762" s="38"/>
      <c r="H762" s="38"/>
      <c r="I762" s="38"/>
      <c r="K762" s="5"/>
      <c r="L762" s="27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2:22" s="34" customFormat="1" ht="13.2" customHeight="1">
      <c r="B763" s="38"/>
      <c r="C763" s="38"/>
      <c r="D763" s="38"/>
      <c r="E763" s="38"/>
      <c r="F763" s="38"/>
      <c r="G763" s="38"/>
      <c r="H763" s="38"/>
      <c r="I763" s="38"/>
      <c r="K763" s="5"/>
      <c r="L763" s="27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2:22" s="34" customFormat="1" ht="13.2" customHeight="1">
      <c r="B764" s="38"/>
      <c r="C764" s="38"/>
      <c r="D764" s="38"/>
      <c r="E764" s="38"/>
      <c r="F764" s="38"/>
      <c r="G764" s="38"/>
      <c r="H764" s="38"/>
      <c r="I764" s="38"/>
      <c r="K764" s="5"/>
      <c r="L764" s="27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2:22" s="34" customFormat="1" ht="13.2" customHeight="1">
      <c r="B765" s="38"/>
      <c r="C765" s="38"/>
      <c r="D765" s="38"/>
      <c r="E765" s="38"/>
      <c r="F765" s="38"/>
      <c r="G765" s="38"/>
      <c r="H765" s="38"/>
      <c r="I765" s="38"/>
      <c r="K765" s="5"/>
      <c r="L765" s="27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2:22" s="34" customFormat="1" ht="13.2" customHeight="1">
      <c r="B766" s="38"/>
      <c r="C766" s="38"/>
      <c r="D766" s="38"/>
      <c r="E766" s="38"/>
      <c r="F766" s="38"/>
      <c r="G766" s="38"/>
      <c r="H766" s="38"/>
      <c r="I766" s="38"/>
      <c r="K766" s="5"/>
      <c r="L766" s="27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2:22" s="34" customFormat="1" ht="13.2" customHeight="1">
      <c r="B767" s="38"/>
      <c r="C767" s="38"/>
      <c r="D767" s="38"/>
      <c r="E767" s="38"/>
      <c r="F767" s="38"/>
      <c r="G767" s="38"/>
      <c r="H767" s="38"/>
      <c r="I767" s="38"/>
      <c r="K767" s="5"/>
      <c r="L767" s="27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2:22" s="34" customFormat="1" ht="13.2" customHeight="1">
      <c r="B768" s="38"/>
      <c r="C768" s="38"/>
      <c r="D768" s="38"/>
      <c r="E768" s="38"/>
      <c r="F768" s="38"/>
      <c r="G768" s="38"/>
      <c r="H768" s="38"/>
      <c r="I768" s="38"/>
      <c r="K768" s="5"/>
      <c r="L768" s="27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2:22" s="34" customFormat="1" ht="13.2" customHeight="1">
      <c r="B769" s="38"/>
      <c r="C769" s="38"/>
      <c r="D769" s="38"/>
      <c r="E769" s="38"/>
      <c r="F769" s="38"/>
      <c r="G769" s="38"/>
      <c r="H769" s="38"/>
      <c r="I769" s="38"/>
      <c r="K769" s="5"/>
      <c r="L769" s="27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2:22" s="34" customFormat="1" ht="13.2" customHeight="1">
      <c r="B770" s="38"/>
      <c r="C770" s="38"/>
      <c r="D770" s="38"/>
      <c r="E770" s="38"/>
      <c r="F770" s="38"/>
      <c r="G770" s="38"/>
      <c r="H770" s="38"/>
      <c r="I770" s="38"/>
      <c r="K770" s="5"/>
      <c r="L770" s="27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2:22" s="34" customFormat="1" ht="13.2" customHeight="1">
      <c r="B771" s="38"/>
      <c r="C771" s="38"/>
      <c r="D771" s="38"/>
      <c r="E771" s="38"/>
      <c r="F771" s="38"/>
      <c r="G771" s="38"/>
      <c r="H771" s="38"/>
      <c r="I771" s="38"/>
      <c r="K771" s="5"/>
      <c r="L771" s="27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2:22" s="34" customFormat="1" ht="13.2" customHeight="1">
      <c r="B772" s="38"/>
      <c r="C772" s="38"/>
      <c r="D772" s="38"/>
      <c r="E772" s="38"/>
      <c r="F772" s="38"/>
      <c r="G772" s="38"/>
      <c r="H772" s="38"/>
      <c r="I772" s="38"/>
      <c r="K772" s="5"/>
      <c r="L772" s="27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2:22" s="34" customFormat="1" ht="13.2" customHeight="1">
      <c r="B773" s="38"/>
      <c r="C773" s="38"/>
      <c r="D773" s="38"/>
      <c r="E773" s="38"/>
      <c r="F773" s="38"/>
      <c r="G773" s="38"/>
      <c r="H773" s="38"/>
      <c r="I773" s="38"/>
      <c r="K773" s="5"/>
      <c r="L773" s="27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2:22" s="34" customFormat="1" ht="13.2" customHeight="1">
      <c r="B774" s="38"/>
      <c r="C774" s="38"/>
      <c r="D774" s="38"/>
      <c r="E774" s="38"/>
      <c r="F774" s="38"/>
      <c r="G774" s="38"/>
      <c r="H774" s="38"/>
      <c r="I774" s="38"/>
      <c r="K774" s="5"/>
      <c r="L774" s="27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2:22" s="34" customFormat="1" ht="13.2" customHeight="1">
      <c r="B775" s="38"/>
      <c r="C775" s="38"/>
      <c r="D775" s="38"/>
      <c r="E775" s="38"/>
      <c r="F775" s="38"/>
      <c r="G775" s="38"/>
      <c r="H775" s="38"/>
      <c r="I775" s="38"/>
      <c r="K775" s="5"/>
      <c r="L775" s="27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2:22" s="34" customFormat="1" ht="13.2" customHeight="1">
      <c r="B776" s="38"/>
      <c r="C776" s="38"/>
      <c r="D776" s="38"/>
      <c r="E776" s="38"/>
      <c r="F776" s="38"/>
      <c r="G776" s="38"/>
      <c r="H776" s="38"/>
      <c r="I776" s="38"/>
      <c r="K776" s="5"/>
      <c r="L776" s="27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2:22" s="34" customFormat="1" ht="13.2" customHeight="1">
      <c r="B777" s="38"/>
      <c r="C777" s="38"/>
      <c r="D777" s="38"/>
      <c r="E777" s="38"/>
      <c r="F777" s="38"/>
      <c r="G777" s="38"/>
      <c r="H777" s="38"/>
      <c r="I777" s="38"/>
      <c r="K777" s="5"/>
      <c r="L777" s="27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2:22" s="34" customFormat="1" ht="13.2" customHeight="1">
      <c r="B778" s="38"/>
      <c r="C778" s="38"/>
      <c r="D778" s="38"/>
      <c r="E778" s="38"/>
      <c r="F778" s="38"/>
      <c r="G778" s="38"/>
      <c r="H778" s="38"/>
      <c r="I778" s="38"/>
      <c r="K778" s="5"/>
      <c r="L778" s="27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2:22" s="34" customFormat="1" ht="13.2" customHeight="1">
      <c r="B779" s="38"/>
      <c r="C779" s="38"/>
      <c r="D779" s="38"/>
      <c r="E779" s="38"/>
      <c r="F779" s="38"/>
      <c r="G779" s="38"/>
      <c r="H779" s="38"/>
      <c r="I779" s="38"/>
      <c r="K779" s="5"/>
      <c r="L779" s="27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2:22" s="34" customFormat="1" ht="13.2" customHeight="1">
      <c r="B780" s="38"/>
      <c r="C780" s="38"/>
      <c r="D780" s="38"/>
      <c r="E780" s="38"/>
      <c r="F780" s="38"/>
      <c r="G780" s="38"/>
      <c r="H780" s="38"/>
      <c r="I780" s="38"/>
      <c r="K780" s="5"/>
      <c r="L780" s="27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2:22" s="34" customFormat="1" ht="13.2" customHeight="1">
      <c r="B781" s="38"/>
      <c r="C781" s="38"/>
      <c r="D781" s="38"/>
      <c r="E781" s="38"/>
      <c r="F781" s="38"/>
      <c r="G781" s="38"/>
      <c r="H781" s="38"/>
      <c r="I781" s="38"/>
      <c r="K781" s="5"/>
      <c r="L781" s="27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2:22" s="34" customFormat="1" ht="13.2" customHeight="1">
      <c r="B782" s="38"/>
      <c r="C782" s="38"/>
      <c r="D782" s="38"/>
      <c r="E782" s="38"/>
      <c r="F782" s="38"/>
      <c r="G782" s="38"/>
      <c r="H782" s="38"/>
      <c r="I782" s="38"/>
      <c r="K782" s="5"/>
      <c r="L782" s="27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2:22" s="34" customFormat="1" ht="13.2" customHeight="1">
      <c r="B783" s="38"/>
      <c r="C783" s="38"/>
      <c r="D783" s="38"/>
      <c r="E783" s="38"/>
      <c r="F783" s="38"/>
      <c r="G783" s="38"/>
      <c r="H783" s="38"/>
      <c r="I783" s="38"/>
      <c r="K783" s="5"/>
      <c r="L783" s="27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2:22" s="34" customFormat="1" ht="13.2" customHeight="1">
      <c r="B784" s="38"/>
      <c r="C784" s="38"/>
      <c r="D784" s="38"/>
      <c r="E784" s="38"/>
      <c r="F784" s="38"/>
      <c r="G784" s="38"/>
      <c r="H784" s="38"/>
      <c r="I784" s="38"/>
      <c r="K784" s="5"/>
      <c r="L784" s="27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2:22" s="34" customFormat="1" ht="13.2" customHeight="1">
      <c r="B785" s="38"/>
      <c r="C785" s="38"/>
      <c r="D785" s="38"/>
      <c r="E785" s="38"/>
      <c r="F785" s="38"/>
      <c r="G785" s="38"/>
      <c r="H785" s="38"/>
      <c r="I785" s="38"/>
      <c r="K785" s="5"/>
      <c r="L785" s="27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2:22" s="34" customFormat="1" ht="13.2" customHeight="1">
      <c r="B786" s="38"/>
      <c r="C786" s="38"/>
      <c r="D786" s="38"/>
      <c r="E786" s="38"/>
      <c r="F786" s="38"/>
      <c r="G786" s="38"/>
      <c r="H786" s="38"/>
      <c r="I786" s="38"/>
      <c r="K786" s="5"/>
      <c r="L786" s="27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2:22" s="34" customFormat="1" ht="13.2" customHeight="1">
      <c r="B787" s="38"/>
      <c r="C787" s="38"/>
      <c r="D787" s="38"/>
      <c r="E787" s="38"/>
      <c r="F787" s="38"/>
      <c r="G787" s="38"/>
      <c r="H787" s="38"/>
      <c r="I787" s="38"/>
      <c r="K787" s="5"/>
      <c r="L787" s="27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2:22" s="34" customFormat="1" ht="13.2" customHeight="1">
      <c r="B788" s="38"/>
      <c r="C788" s="38"/>
      <c r="D788" s="38"/>
      <c r="E788" s="38"/>
      <c r="F788" s="38"/>
      <c r="G788" s="38"/>
      <c r="H788" s="38"/>
      <c r="I788" s="38"/>
      <c r="K788" s="5"/>
      <c r="L788" s="27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2:22" s="34" customFormat="1" ht="13.2" customHeight="1">
      <c r="B789" s="38"/>
      <c r="C789" s="38"/>
      <c r="D789" s="38"/>
      <c r="E789" s="38"/>
      <c r="F789" s="38"/>
      <c r="G789" s="38"/>
      <c r="H789" s="38"/>
      <c r="I789" s="38"/>
      <c r="K789" s="5"/>
      <c r="L789" s="27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2:22" s="34" customFormat="1" ht="13.2" customHeight="1">
      <c r="B790" s="38"/>
      <c r="C790" s="38"/>
      <c r="D790" s="38"/>
      <c r="E790" s="38"/>
      <c r="F790" s="38"/>
      <c r="G790" s="38"/>
      <c r="H790" s="38"/>
      <c r="I790" s="38"/>
      <c r="K790" s="5"/>
      <c r="L790" s="27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2:22" s="34" customFormat="1" ht="13.2" customHeight="1">
      <c r="B791" s="38"/>
      <c r="C791" s="38"/>
      <c r="D791" s="38"/>
      <c r="E791" s="38"/>
      <c r="F791" s="38"/>
      <c r="G791" s="38"/>
      <c r="H791" s="38"/>
      <c r="I791" s="38"/>
      <c r="K791" s="5"/>
      <c r="L791" s="27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2:22" s="34" customFormat="1" ht="13.2" customHeight="1">
      <c r="B792" s="38"/>
      <c r="C792" s="38"/>
      <c r="D792" s="38"/>
      <c r="E792" s="38"/>
      <c r="F792" s="38"/>
      <c r="G792" s="38"/>
      <c r="H792" s="38"/>
      <c r="I792" s="38"/>
      <c r="K792" s="5"/>
      <c r="L792" s="27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2:22" s="34" customFormat="1" ht="13.2" customHeight="1">
      <c r="B793" s="38"/>
      <c r="C793" s="38"/>
      <c r="D793" s="38"/>
      <c r="E793" s="38"/>
      <c r="F793" s="38"/>
      <c r="G793" s="38"/>
      <c r="H793" s="38"/>
      <c r="I793" s="38"/>
      <c r="K793" s="5"/>
      <c r="L793" s="27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2:22" s="34" customFormat="1" ht="13.2" customHeight="1">
      <c r="B794" s="38"/>
      <c r="C794" s="38"/>
      <c r="D794" s="38"/>
      <c r="E794" s="38"/>
      <c r="F794" s="38"/>
      <c r="G794" s="38"/>
      <c r="H794" s="38"/>
      <c r="I794" s="38"/>
      <c r="K794" s="5"/>
      <c r="L794" s="27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2:22" s="34" customFormat="1" ht="13.2" customHeight="1">
      <c r="B795" s="38"/>
      <c r="C795" s="38"/>
      <c r="D795" s="38"/>
      <c r="E795" s="38"/>
      <c r="F795" s="38"/>
      <c r="G795" s="38"/>
      <c r="H795" s="38"/>
      <c r="I795" s="38"/>
      <c r="K795" s="5"/>
      <c r="L795" s="27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2:22" s="34" customFormat="1" ht="13.2" customHeight="1">
      <c r="B796" s="38"/>
      <c r="C796" s="38"/>
      <c r="D796" s="38"/>
      <c r="E796" s="38"/>
      <c r="F796" s="38"/>
      <c r="G796" s="38"/>
      <c r="H796" s="38"/>
      <c r="I796" s="38"/>
      <c r="K796" s="5"/>
      <c r="L796" s="27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2:22" s="34" customFormat="1" ht="13.2" customHeight="1">
      <c r="B797" s="38"/>
      <c r="C797" s="38"/>
      <c r="D797" s="38"/>
      <c r="E797" s="38"/>
      <c r="F797" s="38"/>
      <c r="G797" s="38"/>
      <c r="H797" s="38"/>
      <c r="I797" s="38"/>
      <c r="K797" s="5"/>
      <c r="L797" s="27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2:22" s="34" customFormat="1" ht="13.2" customHeight="1">
      <c r="B798" s="38"/>
      <c r="C798" s="38"/>
      <c r="D798" s="38"/>
      <c r="E798" s="38"/>
      <c r="F798" s="38"/>
      <c r="G798" s="38"/>
      <c r="H798" s="38"/>
      <c r="I798" s="38"/>
      <c r="K798" s="5"/>
      <c r="L798" s="27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2:22" s="34" customFormat="1" ht="13.2" customHeight="1">
      <c r="B799" s="38"/>
      <c r="C799" s="38"/>
      <c r="D799" s="38"/>
      <c r="E799" s="38"/>
      <c r="F799" s="38"/>
      <c r="G799" s="38"/>
      <c r="H799" s="38"/>
      <c r="I799" s="38"/>
      <c r="K799" s="5"/>
      <c r="L799" s="27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2:22" s="34" customFormat="1" ht="13.2" customHeight="1">
      <c r="B800" s="38"/>
      <c r="C800" s="38"/>
      <c r="D800" s="38"/>
      <c r="E800" s="38"/>
      <c r="F800" s="38"/>
      <c r="G800" s="38"/>
      <c r="H800" s="38"/>
      <c r="I800" s="38"/>
      <c r="K800" s="5"/>
      <c r="L800" s="27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2:22" s="34" customFormat="1" ht="13.2" customHeight="1">
      <c r="B801" s="38"/>
      <c r="C801" s="38"/>
      <c r="D801" s="38"/>
      <c r="E801" s="38"/>
      <c r="F801" s="38"/>
      <c r="G801" s="38"/>
      <c r="H801" s="38"/>
      <c r="I801" s="38"/>
      <c r="K801" s="5"/>
      <c r="L801" s="27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2:22" s="34" customFormat="1" ht="13.2" customHeight="1">
      <c r="B802" s="38"/>
      <c r="C802" s="38"/>
      <c r="D802" s="38"/>
      <c r="E802" s="38"/>
      <c r="F802" s="38"/>
      <c r="G802" s="38"/>
      <c r="H802" s="38"/>
      <c r="I802" s="38"/>
      <c r="K802" s="5"/>
      <c r="L802" s="27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2:22" s="34" customFormat="1" ht="13.2" customHeight="1">
      <c r="B803" s="38"/>
      <c r="C803" s="38"/>
      <c r="D803" s="38"/>
      <c r="E803" s="38"/>
      <c r="F803" s="38"/>
      <c r="G803" s="38"/>
      <c r="H803" s="38"/>
      <c r="I803" s="38"/>
      <c r="K803" s="5"/>
      <c r="L803" s="27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2:22" s="34" customFormat="1" ht="13.2" customHeight="1">
      <c r="B804" s="38"/>
      <c r="C804" s="38"/>
      <c r="D804" s="38"/>
      <c r="E804" s="38"/>
      <c r="F804" s="38"/>
      <c r="G804" s="38"/>
      <c r="H804" s="38"/>
      <c r="I804" s="38"/>
      <c r="K804" s="5"/>
      <c r="L804" s="27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2:22" s="34" customFormat="1" ht="13.2" customHeight="1">
      <c r="B805" s="38"/>
      <c r="C805" s="38"/>
      <c r="D805" s="38"/>
      <c r="E805" s="38"/>
      <c r="F805" s="38"/>
      <c r="G805" s="38"/>
      <c r="H805" s="38"/>
      <c r="I805" s="38"/>
      <c r="K805" s="5"/>
      <c r="L805" s="27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2:22" s="34" customFormat="1" ht="13.2" customHeight="1">
      <c r="B806" s="38"/>
      <c r="C806" s="38"/>
      <c r="D806" s="38"/>
      <c r="E806" s="38"/>
      <c r="F806" s="38"/>
      <c r="G806" s="38"/>
      <c r="H806" s="38"/>
      <c r="I806" s="38"/>
      <c r="K806" s="5"/>
      <c r="L806" s="27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2:22" s="34" customFormat="1" ht="13.2" customHeight="1">
      <c r="B807" s="38"/>
      <c r="C807" s="38"/>
      <c r="D807" s="38"/>
      <c r="E807" s="38"/>
      <c r="F807" s="38"/>
      <c r="G807" s="38"/>
      <c r="H807" s="38"/>
      <c r="I807" s="38"/>
      <c r="K807" s="5"/>
      <c r="L807" s="27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2:22" s="34" customFormat="1" ht="13.2" customHeight="1">
      <c r="B808" s="38"/>
      <c r="C808" s="38"/>
      <c r="D808" s="38"/>
      <c r="E808" s="38"/>
      <c r="F808" s="38"/>
      <c r="G808" s="38"/>
      <c r="H808" s="38"/>
      <c r="I808" s="38"/>
      <c r="K808" s="5"/>
      <c r="L808" s="27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2:22" s="34" customFormat="1" ht="13.2" customHeight="1">
      <c r="B809" s="38"/>
      <c r="C809" s="38"/>
      <c r="D809" s="38"/>
      <c r="E809" s="38"/>
      <c r="F809" s="38"/>
      <c r="G809" s="38"/>
      <c r="H809" s="38"/>
      <c r="I809" s="38"/>
      <c r="K809" s="5"/>
      <c r="L809" s="27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2:22" s="34" customFormat="1" ht="13.2" customHeight="1">
      <c r="B810" s="38"/>
      <c r="C810" s="38"/>
      <c r="D810" s="38"/>
      <c r="E810" s="38"/>
      <c r="F810" s="38"/>
      <c r="G810" s="38"/>
      <c r="H810" s="38"/>
      <c r="I810" s="38"/>
      <c r="K810" s="5"/>
      <c r="L810" s="27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2:22" s="34" customFormat="1" ht="13.2" customHeight="1">
      <c r="B811" s="38"/>
      <c r="C811" s="38"/>
      <c r="D811" s="38"/>
      <c r="E811" s="38"/>
      <c r="F811" s="38"/>
      <c r="G811" s="38"/>
      <c r="H811" s="38"/>
      <c r="I811" s="38"/>
      <c r="K811" s="5"/>
      <c r="L811" s="27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2:22" s="34" customFormat="1" ht="13.2" customHeight="1">
      <c r="B812" s="38"/>
      <c r="C812" s="38"/>
      <c r="D812" s="38"/>
      <c r="E812" s="38"/>
      <c r="F812" s="38"/>
      <c r="G812" s="38"/>
      <c r="H812" s="38"/>
      <c r="I812" s="38"/>
      <c r="K812" s="5"/>
      <c r="L812" s="27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2:22" s="34" customFormat="1" ht="13.2" customHeight="1">
      <c r="B813" s="38"/>
      <c r="C813" s="38"/>
      <c r="D813" s="38"/>
      <c r="E813" s="38"/>
      <c r="F813" s="38"/>
      <c r="G813" s="38"/>
      <c r="H813" s="38"/>
      <c r="I813" s="38"/>
      <c r="K813" s="5"/>
      <c r="L813" s="27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2:22" s="34" customFormat="1" ht="13.2" customHeight="1">
      <c r="B814" s="38"/>
      <c r="C814" s="38"/>
      <c r="D814" s="38"/>
      <c r="E814" s="38"/>
      <c r="F814" s="38"/>
      <c r="G814" s="38"/>
      <c r="H814" s="38"/>
      <c r="I814" s="38"/>
      <c r="K814" s="5"/>
      <c r="L814" s="27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2:22" s="34" customFormat="1" ht="13.2" customHeight="1">
      <c r="B815" s="38"/>
      <c r="C815" s="38"/>
      <c r="D815" s="38"/>
      <c r="E815" s="38"/>
      <c r="F815" s="38"/>
      <c r="G815" s="38"/>
      <c r="H815" s="38"/>
      <c r="I815" s="38"/>
      <c r="K815" s="5"/>
      <c r="L815" s="27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2:22" s="34" customFormat="1" ht="13.2" customHeight="1">
      <c r="B816" s="38"/>
      <c r="C816" s="38"/>
      <c r="D816" s="38"/>
      <c r="E816" s="38"/>
      <c r="F816" s="38"/>
      <c r="G816" s="38"/>
      <c r="H816" s="38"/>
      <c r="I816" s="38"/>
      <c r="K816" s="5"/>
      <c r="L816" s="27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2:22" s="34" customFormat="1" ht="13.2" customHeight="1">
      <c r="B817" s="38"/>
      <c r="C817" s="38"/>
      <c r="D817" s="38"/>
      <c r="E817" s="38"/>
      <c r="F817" s="38"/>
      <c r="G817" s="38"/>
      <c r="H817" s="38"/>
      <c r="I817" s="38"/>
      <c r="K817" s="5"/>
      <c r="L817" s="27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2:22" s="34" customFormat="1" ht="13.2" customHeight="1">
      <c r="B818" s="38"/>
      <c r="C818" s="38"/>
      <c r="D818" s="38"/>
      <c r="E818" s="38"/>
      <c r="F818" s="38"/>
      <c r="G818" s="38"/>
      <c r="H818" s="38"/>
      <c r="I818" s="38"/>
      <c r="K818" s="5"/>
      <c r="L818" s="27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2:22" s="34" customFormat="1" ht="13.2" customHeight="1">
      <c r="B819" s="38"/>
      <c r="C819" s="38"/>
      <c r="D819" s="38"/>
      <c r="E819" s="38"/>
      <c r="F819" s="38"/>
      <c r="G819" s="38"/>
      <c r="H819" s="38"/>
      <c r="I819" s="38"/>
      <c r="K819" s="5"/>
      <c r="L819" s="27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2:22" s="34" customFormat="1" ht="13.2" customHeight="1">
      <c r="B820" s="38"/>
      <c r="C820" s="38"/>
      <c r="D820" s="38"/>
      <c r="E820" s="38"/>
      <c r="F820" s="38"/>
      <c r="G820" s="38"/>
      <c r="H820" s="38"/>
      <c r="I820" s="38"/>
      <c r="K820" s="5"/>
      <c r="L820" s="27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2:22" s="34" customFormat="1" ht="13.2" customHeight="1">
      <c r="B821" s="38"/>
      <c r="C821" s="38"/>
      <c r="D821" s="38"/>
      <c r="E821" s="38"/>
      <c r="F821" s="38"/>
      <c r="G821" s="38"/>
      <c r="H821" s="38"/>
      <c r="I821" s="38"/>
      <c r="K821" s="5"/>
      <c r="L821" s="27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2:22" s="34" customFormat="1" ht="13.2" customHeight="1">
      <c r="B822" s="38"/>
      <c r="C822" s="38"/>
      <c r="D822" s="38"/>
      <c r="E822" s="38"/>
      <c r="F822" s="38"/>
      <c r="G822" s="38"/>
      <c r="H822" s="38"/>
      <c r="I822" s="38"/>
      <c r="K822" s="5"/>
      <c r="L822" s="27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2:22" s="34" customFormat="1" ht="13.2" customHeight="1">
      <c r="B823" s="38"/>
      <c r="C823" s="38"/>
      <c r="D823" s="38"/>
      <c r="E823" s="38"/>
      <c r="F823" s="38"/>
      <c r="G823" s="38"/>
      <c r="H823" s="38"/>
      <c r="I823" s="38"/>
      <c r="K823" s="5"/>
      <c r="L823" s="27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2:22" s="34" customFormat="1" ht="13.2" customHeight="1">
      <c r="B824" s="38"/>
      <c r="C824" s="38"/>
      <c r="D824" s="38"/>
      <c r="E824" s="38"/>
      <c r="F824" s="38"/>
      <c r="G824" s="38"/>
      <c r="H824" s="38"/>
      <c r="I824" s="38"/>
      <c r="K824" s="5"/>
      <c r="L824" s="27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2:22" s="34" customFormat="1" ht="13.2" customHeight="1">
      <c r="B825" s="38"/>
      <c r="C825" s="38"/>
      <c r="D825" s="38"/>
      <c r="E825" s="38"/>
      <c r="F825" s="38"/>
      <c r="G825" s="38"/>
      <c r="H825" s="38"/>
      <c r="I825" s="38"/>
      <c r="K825" s="5"/>
      <c r="L825" s="27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2:22" s="34" customFormat="1" ht="13.2" customHeight="1">
      <c r="B826" s="38"/>
      <c r="C826" s="38"/>
      <c r="D826" s="38"/>
      <c r="E826" s="38"/>
      <c r="F826" s="38"/>
      <c r="G826" s="38"/>
      <c r="H826" s="38"/>
      <c r="I826" s="38"/>
      <c r="K826" s="5"/>
      <c r="L826" s="27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2:22" s="34" customFormat="1" ht="13.2" customHeight="1">
      <c r="B827" s="38"/>
      <c r="C827" s="38"/>
      <c r="D827" s="38"/>
      <c r="E827" s="38"/>
      <c r="F827" s="38"/>
      <c r="G827" s="38"/>
      <c r="H827" s="38"/>
      <c r="I827" s="38"/>
      <c r="K827" s="5"/>
      <c r="L827" s="27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2:22" s="34" customFormat="1" ht="13.2" customHeight="1">
      <c r="B828" s="38"/>
      <c r="C828" s="38"/>
      <c r="D828" s="38"/>
      <c r="E828" s="38"/>
      <c r="F828" s="38"/>
      <c r="G828" s="38"/>
      <c r="H828" s="38"/>
      <c r="I828" s="38"/>
      <c r="K828" s="5"/>
      <c r="L828" s="27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2:22" s="34" customFormat="1" ht="13.2" customHeight="1">
      <c r="B829" s="38"/>
      <c r="C829" s="38"/>
      <c r="D829" s="38"/>
      <c r="E829" s="38"/>
      <c r="F829" s="38"/>
      <c r="G829" s="38"/>
      <c r="H829" s="38"/>
      <c r="I829" s="38"/>
      <c r="K829" s="5"/>
      <c r="L829" s="27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2:22" s="34" customFormat="1" ht="13.2" customHeight="1">
      <c r="B830" s="38"/>
      <c r="C830" s="38"/>
      <c r="D830" s="38"/>
      <c r="E830" s="38"/>
      <c r="F830" s="38"/>
      <c r="G830" s="38"/>
      <c r="H830" s="38"/>
      <c r="I830" s="38"/>
      <c r="K830" s="5"/>
      <c r="L830" s="27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2:22" s="34" customFormat="1" ht="13.2" customHeight="1">
      <c r="B831" s="38"/>
      <c r="C831" s="38"/>
      <c r="D831" s="38"/>
      <c r="E831" s="38"/>
      <c r="F831" s="38"/>
      <c r="G831" s="38"/>
      <c r="H831" s="38"/>
      <c r="I831" s="38"/>
      <c r="K831" s="5"/>
      <c r="L831" s="27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2:22" s="34" customFormat="1" ht="13.2" customHeight="1">
      <c r="B832" s="38"/>
      <c r="C832" s="38"/>
      <c r="D832" s="38"/>
      <c r="E832" s="38"/>
      <c r="F832" s="38"/>
      <c r="G832" s="38"/>
      <c r="H832" s="38"/>
      <c r="I832" s="38"/>
      <c r="K832" s="5"/>
      <c r="L832" s="27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2:22" s="34" customFormat="1" ht="13.2" customHeight="1">
      <c r="B833" s="38"/>
      <c r="C833" s="38"/>
      <c r="D833" s="38"/>
      <c r="E833" s="38"/>
      <c r="F833" s="38"/>
      <c r="G833" s="38"/>
      <c r="H833" s="38"/>
      <c r="I833" s="38"/>
      <c r="K833" s="5"/>
      <c r="L833" s="27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2:22" s="34" customFormat="1" ht="13.2" customHeight="1">
      <c r="B834" s="38"/>
      <c r="C834" s="38"/>
      <c r="D834" s="38"/>
      <c r="E834" s="38"/>
      <c r="F834" s="38"/>
      <c r="G834" s="38"/>
      <c r="H834" s="38"/>
      <c r="I834" s="38"/>
      <c r="K834" s="5"/>
      <c r="L834" s="27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2:22" s="34" customFormat="1" ht="13.2" customHeight="1">
      <c r="B835" s="38"/>
      <c r="C835" s="38"/>
      <c r="D835" s="38"/>
      <c r="E835" s="38"/>
      <c r="F835" s="38"/>
      <c r="G835" s="38"/>
      <c r="H835" s="38"/>
      <c r="I835" s="38"/>
      <c r="K835" s="5"/>
      <c r="L835" s="27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2:22" s="34" customFormat="1" ht="13.2" customHeight="1">
      <c r="B836" s="38"/>
      <c r="C836" s="38"/>
      <c r="D836" s="38"/>
      <c r="E836" s="38"/>
      <c r="F836" s="38"/>
      <c r="G836" s="38"/>
      <c r="H836" s="38"/>
      <c r="I836" s="38"/>
      <c r="K836" s="5"/>
      <c r="L836" s="27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2:22" s="34" customFormat="1" ht="13.2" customHeight="1">
      <c r="B837" s="38"/>
      <c r="C837" s="38"/>
      <c r="D837" s="38"/>
      <c r="E837" s="38"/>
      <c r="F837" s="38"/>
      <c r="G837" s="38"/>
      <c r="H837" s="38"/>
      <c r="I837" s="38"/>
      <c r="K837" s="5"/>
      <c r="L837" s="27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2:22" s="34" customFormat="1" ht="13.2" customHeight="1">
      <c r="B838" s="38"/>
      <c r="C838" s="38"/>
      <c r="D838" s="38"/>
      <c r="E838" s="38"/>
      <c r="F838" s="38"/>
      <c r="G838" s="38"/>
      <c r="H838" s="38"/>
      <c r="I838" s="38"/>
      <c r="K838" s="5"/>
      <c r="L838" s="27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2:22" s="34" customFormat="1" ht="13.2" customHeight="1">
      <c r="B839" s="38"/>
      <c r="C839" s="38"/>
      <c r="D839" s="38"/>
      <c r="E839" s="38"/>
      <c r="F839" s="38"/>
      <c r="G839" s="38"/>
      <c r="H839" s="38"/>
      <c r="I839" s="38"/>
      <c r="K839" s="5"/>
      <c r="L839" s="27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2:22" s="34" customFormat="1" ht="13.2" customHeight="1">
      <c r="B840" s="38"/>
      <c r="C840" s="38"/>
      <c r="D840" s="38"/>
      <c r="E840" s="38"/>
      <c r="F840" s="38"/>
      <c r="G840" s="38"/>
      <c r="H840" s="38"/>
      <c r="I840" s="38"/>
      <c r="K840" s="5"/>
      <c r="L840" s="27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2:22" s="34" customFormat="1" ht="13.2" customHeight="1">
      <c r="B841" s="38"/>
      <c r="C841" s="38"/>
      <c r="D841" s="38"/>
      <c r="E841" s="38"/>
      <c r="F841" s="38"/>
      <c r="G841" s="38"/>
      <c r="H841" s="38"/>
      <c r="I841" s="38"/>
      <c r="K841" s="5"/>
      <c r="L841" s="27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2:22" s="34" customFormat="1" ht="13.2" customHeight="1">
      <c r="B842" s="38"/>
      <c r="C842" s="38"/>
      <c r="D842" s="38"/>
      <c r="E842" s="38"/>
      <c r="F842" s="38"/>
      <c r="G842" s="38"/>
      <c r="H842" s="38"/>
      <c r="I842" s="38"/>
      <c r="K842" s="5"/>
      <c r="L842" s="27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2:22" s="34" customFormat="1" ht="13.2" customHeight="1">
      <c r="B843" s="38"/>
      <c r="C843" s="38"/>
      <c r="D843" s="38"/>
      <c r="E843" s="38"/>
      <c r="F843" s="38"/>
      <c r="G843" s="38"/>
      <c r="H843" s="38"/>
      <c r="I843" s="38"/>
      <c r="K843" s="5"/>
      <c r="L843" s="27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2:22" s="34" customFormat="1" ht="13.2" customHeight="1">
      <c r="B844" s="38"/>
      <c r="C844" s="38"/>
      <c r="D844" s="38"/>
      <c r="E844" s="38"/>
      <c r="F844" s="38"/>
      <c r="G844" s="38"/>
      <c r="H844" s="38"/>
      <c r="I844" s="38"/>
      <c r="K844" s="5"/>
      <c r="L844" s="27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2:22" s="34" customFormat="1" ht="13.2" customHeight="1">
      <c r="B845" s="38"/>
      <c r="C845" s="38"/>
      <c r="D845" s="38"/>
      <c r="E845" s="38"/>
      <c r="F845" s="38"/>
      <c r="G845" s="38"/>
      <c r="H845" s="38"/>
      <c r="I845" s="38"/>
      <c r="K845" s="5"/>
      <c r="L845" s="27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2:22" s="34" customFormat="1" ht="13.2" customHeight="1">
      <c r="B846" s="38"/>
      <c r="C846" s="38"/>
      <c r="D846" s="38"/>
      <c r="E846" s="38"/>
      <c r="F846" s="38"/>
      <c r="G846" s="38"/>
      <c r="H846" s="38"/>
      <c r="I846" s="38"/>
      <c r="K846" s="5"/>
      <c r="L846" s="27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2:22" s="34" customFormat="1" ht="13.2" customHeight="1">
      <c r="B847" s="38"/>
      <c r="C847" s="38"/>
      <c r="D847" s="38"/>
      <c r="E847" s="38"/>
      <c r="F847" s="38"/>
      <c r="G847" s="38"/>
      <c r="H847" s="38"/>
      <c r="I847" s="38"/>
      <c r="K847" s="5"/>
      <c r="L847" s="27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2:22" s="34" customFormat="1" ht="13.2" customHeight="1">
      <c r="B848" s="38"/>
      <c r="C848" s="38"/>
      <c r="D848" s="38"/>
      <c r="E848" s="38"/>
      <c r="F848" s="38"/>
      <c r="G848" s="38"/>
      <c r="H848" s="38"/>
      <c r="I848" s="38"/>
      <c r="K848" s="5"/>
      <c r="L848" s="27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2:22" s="34" customFormat="1" ht="13.2" customHeight="1">
      <c r="B849" s="38"/>
      <c r="C849" s="38"/>
      <c r="D849" s="38"/>
      <c r="E849" s="38"/>
      <c r="F849" s="38"/>
      <c r="G849" s="38"/>
      <c r="H849" s="38"/>
      <c r="I849" s="38"/>
      <c r="K849" s="5"/>
      <c r="L849" s="27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2:22" s="34" customFormat="1" ht="13.2" customHeight="1">
      <c r="B850" s="38"/>
      <c r="C850" s="38"/>
      <c r="D850" s="38"/>
      <c r="E850" s="38"/>
      <c r="F850" s="38"/>
      <c r="G850" s="38"/>
      <c r="H850" s="38"/>
      <c r="I850" s="38"/>
      <c r="K850" s="5"/>
      <c r="L850" s="27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2:22" s="34" customFormat="1" ht="13.2" customHeight="1">
      <c r="B851" s="38"/>
      <c r="C851" s="38"/>
      <c r="D851" s="38"/>
      <c r="E851" s="38"/>
      <c r="F851" s="38"/>
      <c r="G851" s="38"/>
      <c r="H851" s="38"/>
      <c r="I851" s="38"/>
      <c r="K851" s="5"/>
      <c r="L851" s="27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2:22" s="34" customFormat="1" ht="13.2" customHeight="1">
      <c r="B852" s="38"/>
      <c r="C852" s="38"/>
      <c r="D852" s="38"/>
      <c r="E852" s="38"/>
      <c r="F852" s="38"/>
      <c r="G852" s="38"/>
      <c r="H852" s="38"/>
      <c r="I852" s="38"/>
      <c r="K852" s="5"/>
      <c r="L852" s="27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2:22" s="34" customFormat="1" ht="13.2" customHeight="1">
      <c r="B853" s="38"/>
      <c r="C853" s="38"/>
      <c r="D853" s="38"/>
      <c r="E853" s="38"/>
      <c r="F853" s="38"/>
      <c r="G853" s="38"/>
      <c r="H853" s="38"/>
      <c r="I853" s="38"/>
      <c r="K853" s="5"/>
      <c r="L853" s="27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2:22" s="34" customFormat="1" ht="13.2" customHeight="1">
      <c r="B854" s="38"/>
      <c r="C854" s="38"/>
      <c r="D854" s="38"/>
      <c r="E854" s="38"/>
      <c r="F854" s="38"/>
      <c r="G854" s="38"/>
      <c r="H854" s="38"/>
      <c r="I854" s="38"/>
      <c r="K854" s="5"/>
      <c r="L854" s="27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2:22" s="34" customFormat="1" ht="13.2" customHeight="1">
      <c r="B855" s="38"/>
      <c r="C855" s="38"/>
      <c r="D855" s="38"/>
      <c r="E855" s="38"/>
      <c r="F855" s="38"/>
      <c r="G855" s="38"/>
      <c r="H855" s="38"/>
      <c r="I855" s="38"/>
      <c r="K855" s="5"/>
      <c r="L855" s="27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2:22" s="34" customFormat="1" ht="13.2" customHeight="1">
      <c r="B856" s="38"/>
      <c r="C856" s="38"/>
      <c r="D856" s="38"/>
      <c r="E856" s="38"/>
      <c r="F856" s="38"/>
      <c r="G856" s="38"/>
      <c r="H856" s="38"/>
      <c r="I856" s="38"/>
      <c r="K856" s="5"/>
      <c r="L856" s="27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2:22" s="34" customFormat="1" ht="13.2" customHeight="1">
      <c r="B857" s="38"/>
      <c r="C857" s="38"/>
      <c r="D857" s="38"/>
      <c r="E857" s="38"/>
      <c r="F857" s="38"/>
      <c r="G857" s="38"/>
      <c r="H857" s="38"/>
      <c r="I857" s="38"/>
      <c r="K857" s="5"/>
      <c r="L857" s="27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2:22" s="34" customFormat="1" ht="13.2" customHeight="1">
      <c r="B858" s="38"/>
      <c r="C858" s="38"/>
      <c r="D858" s="38"/>
      <c r="E858" s="38"/>
      <c r="F858" s="38"/>
      <c r="G858" s="38"/>
      <c r="H858" s="38"/>
      <c r="I858" s="38"/>
      <c r="K858" s="5"/>
      <c r="L858" s="27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2:22" s="34" customFormat="1" ht="13.2" customHeight="1">
      <c r="B859" s="38"/>
      <c r="C859" s="38"/>
      <c r="D859" s="38"/>
      <c r="E859" s="38"/>
      <c r="F859" s="38"/>
      <c r="G859" s="38"/>
      <c r="H859" s="38"/>
      <c r="I859" s="38"/>
      <c r="K859" s="5"/>
      <c r="L859" s="27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2:22" s="34" customFormat="1" ht="13.2" customHeight="1">
      <c r="B860" s="38"/>
      <c r="C860" s="38"/>
      <c r="D860" s="38"/>
      <c r="E860" s="38"/>
      <c r="F860" s="38"/>
      <c r="G860" s="38"/>
      <c r="H860" s="38"/>
      <c r="I860" s="38"/>
      <c r="K860" s="5"/>
      <c r="L860" s="27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2:22" s="34" customFormat="1" ht="13.2" customHeight="1">
      <c r="B861" s="38"/>
      <c r="C861" s="38"/>
      <c r="D861" s="38"/>
      <c r="E861" s="38"/>
      <c r="F861" s="38"/>
      <c r="G861" s="38"/>
      <c r="H861" s="38"/>
      <c r="I861" s="38"/>
      <c r="K861" s="5"/>
      <c r="L861" s="27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2:22" s="34" customFormat="1" ht="13.2" customHeight="1">
      <c r="B862" s="38"/>
      <c r="C862" s="38"/>
      <c r="D862" s="38"/>
      <c r="E862" s="38"/>
      <c r="F862" s="38"/>
      <c r="G862" s="38"/>
      <c r="H862" s="38"/>
      <c r="I862" s="38"/>
      <c r="K862" s="5"/>
      <c r="L862" s="27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2:22" s="34" customFormat="1" ht="13.2" customHeight="1">
      <c r="B863" s="38"/>
      <c r="C863" s="38"/>
      <c r="D863" s="38"/>
      <c r="E863" s="38"/>
      <c r="F863" s="38"/>
      <c r="G863" s="38"/>
      <c r="H863" s="38"/>
      <c r="I863" s="38"/>
      <c r="K863" s="5"/>
      <c r="L863" s="27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2:22" s="34" customFormat="1" ht="13.2" customHeight="1">
      <c r="B864" s="38"/>
      <c r="C864" s="38"/>
      <c r="D864" s="38"/>
      <c r="E864" s="38"/>
      <c r="F864" s="38"/>
      <c r="G864" s="38"/>
      <c r="H864" s="38"/>
      <c r="I864" s="38"/>
      <c r="K864" s="5"/>
      <c r="L864" s="27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2:22" s="34" customFormat="1" ht="13.2" customHeight="1">
      <c r="B865" s="38"/>
      <c r="C865" s="38"/>
      <c r="D865" s="38"/>
      <c r="E865" s="38"/>
      <c r="F865" s="38"/>
      <c r="G865" s="38"/>
      <c r="H865" s="38"/>
      <c r="I865" s="38"/>
      <c r="K865" s="5"/>
      <c r="L865" s="27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2:22" s="34" customFormat="1" ht="13.2" customHeight="1">
      <c r="B866" s="38"/>
      <c r="C866" s="38"/>
      <c r="D866" s="38"/>
      <c r="E866" s="38"/>
      <c r="F866" s="38"/>
      <c r="G866" s="38"/>
      <c r="H866" s="38"/>
      <c r="I866" s="38"/>
      <c r="K866" s="5"/>
      <c r="L866" s="27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2:22" s="34" customFormat="1" ht="13.2" customHeight="1">
      <c r="B867" s="38"/>
      <c r="C867" s="38"/>
      <c r="D867" s="38"/>
      <c r="E867" s="38"/>
      <c r="F867" s="38"/>
      <c r="G867" s="38"/>
      <c r="H867" s="38"/>
      <c r="I867" s="38"/>
      <c r="K867" s="5"/>
      <c r="L867" s="27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2:22" s="34" customFormat="1" ht="13.2" customHeight="1">
      <c r="B868" s="38"/>
      <c r="C868" s="38"/>
      <c r="D868" s="38"/>
      <c r="E868" s="38"/>
      <c r="F868" s="38"/>
      <c r="G868" s="38"/>
      <c r="H868" s="38"/>
      <c r="I868" s="38"/>
      <c r="K868" s="5"/>
      <c r="L868" s="27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2:22" s="34" customFormat="1" ht="13.2" customHeight="1">
      <c r="B869" s="38"/>
      <c r="C869" s="38"/>
      <c r="D869" s="38"/>
      <c r="E869" s="38"/>
      <c r="F869" s="38"/>
      <c r="G869" s="38"/>
      <c r="H869" s="38"/>
      <c r="I869" s="38"/>
      <c r="K869" s="5"/>
      <c r="L869" s="27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2:22" s="34" customFormat="1" ht="13.2" customHeight="1">
      <c r="B870" s="38"/>
      <c r="C870" s="38"/>
      <c r="D870" s="38"/>
      <c r="E870" s="38"/>
      <c r="F870" s="38"/>
      <c r="G870" s="38"/>
      <c r="H870" s="38"/>
      <c r="I870" s="38"/>
      <c r="K870" s="5"/>
      <c r="L870" s="27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2:22" s="34" customFormat="1" ht="13.2" customHeight="1">
      <c r="B871" s="38"/>
      <c r="C871" s="38"/>
      <c r="D871" s="38"/>
      <c r="E871" s="38"/>
      <c r="F871" s="38"/>
      <c r="G871" s="38"/>
      <c r="H871" s="38"/>
      <c r="I871" s="38"/>
      <c r="K871" s="5"/>
      <c r="L871" s="27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2:22" s="34" customFormat="1" ht="13.2" customHeight="1">
      <c r="B872" s="38"/>
      <c r="C872" s="38"/>
      <c r="D872" s="38"/>
      <c r="E872" s="38"/>
      <c r="F872" s="38"/>
      <c r="G872" s="38"/>
      <c r="H872" s="38"/>
      <c r="I872" s="38"/>
      <c r="K872" s="5"/>
      <c r="L872" s="27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2:22" s="34" customFormat="1" ht="13.2" customHeight="1">
      <c r="B873" s="38"/>
      <c r="C873" s="38"/>
      <c r="D873" s="38"/>
      <c r="E873" s="38"/>
      <c r="F873" s="38"/>
      <c r="G873" s="38"/>
      <c r="H873" s="38"/>
      <c r="I873" s="38"/>
      <c r="K873" s="5"/>
      <c r="L873" s="27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2:22" s="34" customFormat="1" ht="13.2" customHeight="1">
      <c r="B874" s="38"/>
      <c r="C874" s="38"/>
      <c r="D874" s="38"/>
      <c r="E874" s="38"/>
      <c r="F874" s="38"/>
      <c r="G874" s="38"/>
      <c r="H874" s="38"/>
      <c r="I874" s="38"/>
      <c r="K874" s="5"/>
      <c r="L874" s="27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2:22" s="34" customFormat="1" ht="13.2" customHeight="1">
      <c r="B875" s="38"/>
      <c r="C875" s="38"/>
      <c r="D875" s="38"/>
      <c r="E875" s="38"/>
      <c r="F875" s="38"/>
      <c r="G875" s="38"/>
      <c r="H875" s="38"/>
      <c r="I875" s="38"/>
      <c r="K875" s="5"/>
      <c r="L875" s="27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2:22" s="34" customFormat="1" ht="13.2" customHeight="1">
      <c r="B876" s="38"/>
      <c r="C876" s="38"/>
      <c r="D876" s="38"/>
      <c r="E876" s="38"/>
      <c r="F876" s="38"/>
      <c r="G876" s="38"/>
      <c r="H876" s="38"/>
      <c r="I876" s="38"/>
      <c r="K876" s="5"/>
      <c r="L876" s="27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2:22" s="34" customFormat="1" ht="13.2" customHeight="1">
      <c r="B877" s="38"/>
      <c r="C877" s="38"/>
      <c r="D877" s="38"/>
      <c r="E877" s="38"/>
      <c r="F877" s="38"/>
      <c r="G877" s="38"/>
      <c r="H877" s="38"/>
      <c r="I877" s="38"/>
      <c r="K877" s="5"/>
      <c r="L877" s="27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2:22" s="34" customFormat="1" ht="13.2" customHeight="1">
      <c r="B878" s="38"/>
      <c r="C878" s="38"/>
      <c r="D878" s="38"/>
      <c r="E878" s="38"/>
      <c r="F878" s="38"/>
      <c r="G878" s="38"/>
      <c r="H878" s="38"/>
      <c r="I878" s="38"/>
      <c r="K878" s="5"/>
      <c r="L878" s="27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2:22" s="34" customFormat="1" ht="13.2" customHeight="1">
      <c r="B879" s="38"/>
      <c r="C879" s="38"/>
      <c r="D879" s="38"/>
      <c r="E879" s="38"/>
      <c r="F879" s="38"/>
      <c r="G879" s="38"/>
      <c r="H879" s="38"/>
      <c r="I879" s="38"/>
      <c r="K879" s="5"/>
      <c r="L879" s="27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2:22" s="34" customFormat="1" ht="13.2" customHeight="1">
      <c r="B880" s="38"/>
      <c r="C880" s="38"/>
      <c r="D880" s="38"/>
      <c r="E880" s="38"/>
      <c r="F880" s="38"/>
      <c r="G880" s="38"/>
      <c r="H880" s="38"/>
      <c r="I880" s="38"/>
      <c r="K880" s="5"/>
      <c r="L880" s="27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2:22" s="34" customFormat="1" ht="13.2" customHeight="1">
      <c r="B881" s="38"/>
      <c r="C881" s="38"/>
      <c r="D881" s="38"/>
      <c r="E881" s="38"/>
      <c r="F881" s="38"/>
      <c r="G881" s="38"/>
      <c r="H881" s="38"/>
      <c r="I881" s="38"/>
      <c r="K881" s="5"/>
      <c r="L881" s="27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2:22" s="34" customFormat="1" ht="13.2" customHeight="1">
      <c r="B882" s="38"/>
      <c r="C882" s="38"/>
      <c r="D882" s="38"/>
      <c r="E882" s="38"/>
      <c r="F882" s="38"/>
      <c r="G882" s="38"/>
      <c r="H882" s="38"/>
      <c r="I882" s="38"/>
      <c r="K882" s="5"/>
      <c r="L882" s="27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2:22" s="34" customFormat="1" ht="13.2" customHeight="1">
      <c r="B883" s="38"/>
      <c r="C883" s="38"/>
      <c r="D883" s="38"/>
      <c r="E883" s="38"/>
      <c r="F883" s="38"/>
      <c r="G883" s="38"/>
      <c r="H883" s="38"/>
      <c r="I883" s="38"/>
      <c r="K883" s="5"/>
      <c r="L883" s="27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2:22" s="34" customFormat="1" ht="13.2" customHeight="1">
      <c r="B884" s="38"/>
      <c r="C884" s="38"/>
      <c r="D884" s="38"/>
      <c r="E884" s="38"/>
      <c r="F884" s="38"/>
      <c r="G884" s="38"/>
      <c r="H884" s="38"/>
      <c r="I884" s="38"/>
      <c r="K884" s="5"/>
      <c r="L884" s="27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2:22" s="34" customFormat="1" ht="13.2" customHeight="1">
      <c r="B885" s="38"/>
      <c r="C885" s="38"/>
      <c r="D885" s="38"/>
      <c r="E885" s="38"/>
      <c r="F885" s="38"/>
      <c r="G885" s="38"/>
      <c r="H885" s="38"/>
      <c r="I885" s="38"/>
      <c r="K885" s="5"/>
      <c r="L885" s="27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2:22" s="34" customFormat="1" ht="13.2" customHeight="1">
      <c r="B886" s="38"/>
      <c r="C886" s="38"/>
      <c r="D886" s="38"/>
      <c r="E886" s="38"/>
      <c r="F886" s="38"/>
      <c r="G886" s="38"/>
      <c r="H886" s="38"/>
      <c r="I886" s="38"/>
      <c r="K886" s="5"/>
      <c r="L886" s="27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2:22" s="34" customFormat="1" ht="13.2" customHeight="1">
      <c r="B887" s="38"/>
      <c r="C887" s="38"/>
      <c r="D887" s="38"/>
      <c r="E887" s="38"/>
      <c r="F887" s="38"/>
      <c r="G887" s="38"/>
      <c r="H887" s="38"/>
      <c r="I887" s="38"/>
      <c r="K887" s="5"/>
      <c r="L887" s="27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2:22" s="34" customFormat="1" ht="13.2" customHeight="1">
      <c r="B888" s="38"/>
      <c r="C888" s="38"/>
      <c r="D888" s="38"/>
      <c r="E888" s="38"/>
      <c r="F888" s="38"/>
      <c r="G888" s="38"/>
      <c r="H888" s="38"/>
      <c r="I888" s="38"/>
      <c r="K888" s="5"/>
      <c r="L888" s="27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2:22" s="34" customFormat="1" ht="13.2" customHeight="1">
      <c r="B889" s="38"/>
      <c r="C889" s="38"/>
      <c r="D889" s="38"/>
      <c r="E889" s="38"/>
      <c r="F889" s="38"/>
      <c r="G889" s="38"/>
      <c r="H889" s="38"/>
      <c r="I889" s="38"/>
      <c r="K889" s="5"/>
      <c r="L889" s="27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2:22" s="34" customFormat="1" ht="13.2" customHeight="1">
      <c r="B890" s="38"/>
      <c r="C890" s="38"/>
      <c r="D890" s="38"/>
      <c r="E890" s="38"/>
      <c r="F890" s="38"/>
      <c r="G890" s="38"/>
      <c r="H890" s="38"/>
      <c r="I890" s="38"/>
      <c r="K890" s="5"/>
      <c r="L890" s="27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2:22" s="34" customFormat="1" ht="13.2" customHeight="1">
      <c r="B891" s="38"/>
      <c r="C891" s="38"/>
      <c r="D891" s="38"/>
      <c r="E891" s="38"/>
      <c r="F891" s="38"/>
      <c r="G891" s="38"/>
      <c r="H891" s="38"/>
      <c r="I891" s="38"/>
      <c r="K891" s="5"/>
      <c r="L891" s="27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2:22" s="34" customFormat="1" ht="13.2" customHeight="1">
      <c r="B892" s="38"/>
      <c r="C892" s="38"/>
      <c r="D892" s="38"/>
      <c r="E892" s="38"/>
      <c r="F892" s="38"/>
      <c r="G892" s="38"/>
      <c r="H892" s="38"/>
      <c r="I892" s="38"/>
      <c r="K892" s="5"/>
      <c r="L892" s="27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2:22" s="34" customFormat="1" ht="13.2" customHeight="1">
      <c r="B893" s="38"/>
      <c r="C893" s="38"/>
      <c r="D893" s="38"/>
      <c r="E893" s="38"/>
      <c r="F893" s="38"/>
      <c r="G893" s="38"/>
      <c r="H893" s="38"/>
      <c r="I893" s="38"/>
      <c r="K893" s="5"/>
      <c r="L893" s="27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2:22" s="34" customFormat="1" ht="13.2" customHeight="1">
      <c r="B894" s="38"/>
      <c r="C894" s="38"/>
      <c r="D894" s="38"/>
      <c r="E894" s="38"/>
      <c r="F894" s="38"/>
      <c r="G894" s="38"/>
      <c r="H894" s="38"/>
      <c r="I894" s="38"/>
      <c r="K894" s="5"/>
      <c r="L894" s="27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2:22" s="34" customFormat="1" ht="13.2" customHeight="1">
      <c r="B895" s="38"/>
      <c r="C895" s="38"/>
      <c r="D895" s="38"/>
      <c r="E895" s="38"/>
      <c r="F895" s="38"/>
      <c r="G895" s="38"/>
      <c r="H895" s="38"/>
      <c r="I895" s="38"/>
      <c r="K895" s="5"/>
      <c r="L895" s="27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2:22" s="34" customFormat="1" ht="13.2" customHeight="1">
      <c r="B896" s="38"/>
      <c r="C896" s="38"/>
      <c r="D896" s="38"/>
      <c r="E896" s="38"/>
      <c r="F896" s="38"/>
      <c r="G896" s="38"/>
      <c r="H896" s="38"/>
      <c r="I896" s="38"/>
      <c r="K896" s="5"/>
      <c r="L896" s="27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2:22" s="34" customFormat="1" ht="13.2" customHeight="1">
      <c r="B897" s="38"/>
      <c r="C897" s="38"/>
      <c r="D897" s="38"/>
      <c r="E897" s="38"/>
      <c r="F897" s="38"/>
      <c r="G897" s="38"/>
      <c r="H897" s="38"/>
      <c r="I897" s="38"/>
      <c r="K897" s="5"/>
      <c r="L897" s="27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2:22" s="34" customFormat="1" ht="13.2" customHeight="1">
      <c r="B898" s="38"/>
      <c r="C898" s="38"/>
      <c r="D898" s="38"/>
      <c r="E898" s="38"/>
      <c r="F898" s="38"/>
      <c r="G898" s="38"/>
      <c r="H898" s="38"/>
      <c r="I898" s="38"/>
      <c r="K898" s="5"/>
      <c r="L898" s="27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2:22" s="34" customFormat="1" ht="13.2" customHeight="1">
      <c r="B899" s="38"/>
      <c r="C899" s="38"/>
      <c r="D899" s="38"/>
      <c r="E899" s="38"/>
      <c r="F899" s="38"/>
      <c r="G899" s="38"/>
      <c r="H899" s="38"/>
      <c r="I899" s="38"/>
      <c r="K899" s="5"/>
      <c r="L899" s="27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2:22" s="34" customFormat="1" ht="13.2" customHeight="1">
      <c r="B900" s="38"/>
      <c r="C900" s="38"/>
      <c r="D900" s="38"/>
      <c r="E900" s="38"/>
      <c r="F900" s="38"/>
      <c r="G900" s="38"/>
      <c r="H900" s="38"/>
      <c r="I900" s="38"/>
      <c r="K900" s="5"/>
      <c r="L900" s="27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2:22" s="34" customFormat="1" ht="13.2" customHeight="1">
      <c r="B901" s="38"/>
      <c r="C901" s="38"/>
      <c r="D901" s="38"/>
      <c r="E901" s="38"/>
      <c r="F901" s="38"/>
      <c r="G901" s="38"/>
      <c r="H901" s="38"/>
      <c r="I901" s="38"/>
      <c r="K901" s="5"/>
      <c r="L901" s="27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2:22" s="34" customFormat="1" ht="13.2" customHeight="1">
      <c r="B902" s="38"/>
      <c r="C902" s="38"/>
      <c r="D902" s="38"/>
      <c r="E902" s="38"/>
      <c r="F902" s="38"/>
      <c r="G902" s="38"/>
      <c r="H902" s="38"/>
      <c r="I902" s="38"/>
      <c r="K902" s="5"/>
      <c r="L902" s="27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2:22" s="34" customFormat="1" ht="13.2" customHeight="1">
      <c r="B903" s="38"/>
      <c r="C903" s="38"/>
      <c r="D903" s="38"/>
      <c r="E903" s="38"/>
      <c r="F903" s="38"/>
      <c r="G903" s="38"/>
      <c r="H903" s="38"/>
      <c r="I903" s="38"/>
      <c r="K903" s="5"/>
      <c r="L903" s="27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2:22" s="34" customFormat="1" ht="13.2" customHeight="1">
      <c r="B904" s="38"/>
      <c r="C904" s="38"/>
      <c r="D904" s="38"/>
      <c r="E904" s="38"/>
      <c r="F904" s="38"/>
      <c r="G904" s="38"/>
      <c r="H904" s="38"/>
      <c r="I904" s="38"/>
      <c r="K904" s="5"/>
      <c r="L904" s="27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2:22" s="34" customFormat="1" ht="13.2" customHeight="1">
      <c r="B905" s="38"/>
      <c r="C905" s="38"/>
      <c r="D905" s="38"/>
      <c r="E905" s="38"/>
      <c r="F905" s="38"/>
      <c r="G905" s="38"/>
      <c r="H905" s="38"/>
      <c r="I905" s="38"/>
      <c r="K905" s="5"/>
      <c r="L905" s="27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2:22" s="34" customFormat="1" ht="13.2" customHeight="1">
      <c r="B906" s="38"/>
      <c r="C906" s="38"/>
      <c r="D906" s="38"/>
      <c r="E906" s="38"/>
      <c r="F906" s="38"/>
      <c r="G906" s="38"/>
      <c r="H906" s="38"/>
      <c r="I906" s="38"/>
      <c r="K906" s="5"/>
      <c r="L906" s="27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2:22" s="34" customFormat="1" ht="13.2" customHeight="1">
      <c r="B907" s="38"/>
      <c r="C907" s="38"/>
      <c r="D907" s="38"/>
      <c r="E907" s="38"/>
      <c r="F907" s="38"/>
      <c r="G907" s="38"/>
      <c r="H907" s="38"/>
      <c r="I907" s="38"/>
      <c r="K907" s="5"/>
      <c r="L907" s="27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2:22" s="34" customFormat="1" ht="13.2" customHeight="1">
      <c r="B908" s="38"/>
      <c r="C908" s="38"/>
      <c r="D908" s="38"/>
      <c r="E908" s="38"/>
      <c r="F908" s="38"/>
      <c r="G908" s="38"/>
      <c r="H908" s="38"/>
      <c r="I908" s="38"/>
      <c r="K908" s="5"/>
      <c r="L908" s="27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2:22" s="34" customFormat="1" ht="13.2" customHeight="1">
      <c r="B909" s="38"/>
      <c r="C909" s="38"/>
      <c r="D909" s="38"/>
      <c r="E909" s="38"/>
      <c r="F909" s="38"/>
      <c r="G909" s="38"/>
      <c r="H909" s="38"/>
      <c r="I909" s="38"/>
      <c r="K909" s="5"/>
      <c r="L909" s="27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2:22" s="34" customFormat="1" ht="13.2" customHeight="1">
      <c r="B910" s="38"/>
      <c r="C910" s="38"/>
      <c r="D910" s="38"/>
      <c r="E910" s="38"/>
      <c r="F910" s="38"/>
      <c r="G910" s="38"/>
      <c r="H910" s="38"/>
      <c r="I910" s="38"/>
      <c r="K910" s="5"/>
      <c r="L910" s="27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2:22" s="34" customFormat="1" ht="13.2" customHeight="1">
      <c r="B911" s="38"/>
      <c r="C911" s="38"/>
      <c r="D911" s="38"/>
      <c r="E911" s="38"/>
      <c r="F911" s="38"/>
      <c r="G911" s="38"/>
      <c r="H911" s="38"/>
      <c r="I911" s="38"/>
      <c r="K911" s="5"/>
      <c r="L911" s="27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2:22" s="34" customFormat="1" ht="13.2" customHeight="1">
      <c r="B912" s="38"/>
      <c r="C912" s="38"/>
      <c r="D912" s="38"/>
      <c r="E912" s="38"/>
      <c r="F912" s="38"/>
      <c r="G912" s="38"/>
      <c r="H912" s="38"/>
      <c r="I912" s="38"/>
      <c r="K912" s="5"/>
      <c r="L912" s="27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2:22" s="34" customFormat="1" ht="13.2" customHeight="1">
      <c r="B913" s="38"/>
      <c r="C913" s="38"/>
      <c r="D913" s="38"/>
      <c r="E913" s="38"/>
      <c r="F913" s="38"/>
      <c r="G913" s="38"/>
      <c r="H913" s="38"/>
      <c r="I913" s="38"/>
      <c r="K913" s="5"/>
      <c r="L913" s="27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2:22" s="34" customFormat="1" ht="13.2" customHeight="1">
      <c r="B914" s="38"/>
      <c r="C914" s="38"/>
      <c r="D914" s="38"/>
      <c r="E914" s="38"/>
      <c r="F914" s="38"/>
      <c r="G914" s="38"/>
      <c r="H914" s="38"/>
      <c r="I914" s="38"/>
      <c r="K914" s="5"/>
      <c r="L914" s="27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2:22" s="34" customFormat="1" ht="13.2" customHeight="1">
      <c r="B915" s="38"/>
      <c r="C915" s="38"/>
      <c r="D915" s="38"/>
      <c r="E915" s="38"/>
      <c r="F915" s="38"/>
      <c r="G915" s="38"/>
      <c r="H915" s="38"/>
      <c r="I915" s="38"/>
      <c r="K915" s="5"/>
      <c r="L915" s="27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2:22" s="34" customFormat="1" ht="13.2" customHeight="1">
      <c r="B916" s="38"/>
      <c r="C916" s="38"/>
      <c r="D916" s="38"/>
      <c r="E916" s="38"/>
      <c r="F916" s="38"/>
      <c r="G916" s="38"/>
      <c r="H916" s="38"/>
      <c r="I916" s="38"/>
      <c r="K916" s="5"/>
      <c r="L916" s="27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2:22" s="34" customFormat="1" ht="13.2" customHeight="1">
      <c r="B917" s="38"/>
      <c r="C917" s="38"/>
      <c r="D917" s="38"/>
      <c r="E917" s="38"/>
      <c r="F917" s="38"/>
      <c r="G917" s="38"/>
      <c r="H917" s="38"/>
      <c r="I917" s="38"/>
      <c r="K917" s="5"/>
      <c r="L917" s="27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2:22" s="34" customFormat="1" ht="13.2" customHeight="1">
      <c r="B918" s="38"/>
      <c r="C918" s="38"/>
      <c r="D918" s="38"/>
      <c r="E918" s="38"/>
      <c r="F918" s="38"/>
      <c r="G918" s="38"/>
      <c r="H918" s="38"/>
      <c r="I918" s="38"/>
      <c r="K918" s="5"/>
      <c r="L918" s="27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2:22" s="34" customFormat="1" ht="13.2" customHeight="1">
      <c r="B919" s="38"/>
      <c r="C919" s="38"/>
      <c r="D919" s="38"/>
      <c r="E919" s="38"/>
      <c r="F919" s="38"/>
      <c r="G919" s="38"/>
      <c r="H919" s="38"/>
      <c r="I919" s="38"/>
      <c r="K919" s="5"/>
      <c r="L919" s="27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2:22" s="34" customFormat="1" ht="13.2" customHeight="1">
      <c r="B920" s="38"/>
      <c r="C920" s="38"/>
      <c r="D920" s="38"/>
      <c r="E920" s="38"/>
      <c r="F920" s="38"/>
      <c r="G920" s="38"/>
      <c r="H920" s="38"/>
      <c r="I920" s="38"/>
      <c r="K920" s="5"/>
      <c r="L920" s="27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2:22" s="34" customFormat="1" ht="13.2" customHeight="1">
      <c r="B921" s="38"/>
      <c r="C921" s="38"/>
      <c r="D921" s="38"/>
      <c r="E921" s="38"/>
      <c r="F921" s="38"/>
      <c r="G921" s="38"/>
      <c r="H921" s="38"/>
      <c r="I921" s="38"/>
      <c r="K921" s="5"/>
      <c r="L921" s="27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2:22" s="34" customFormat="1" ht="13.2" customHeight="1">
      <c r="B922" s="38"/>
      <c r="C922" s="38"/>
      <c r="D922" s="38"/>
      <c r="E922" s="38"/>
      <c r="F922" s="38"/>
      <c r="G922" s="38"/>
      <c r="H922" s="38"/>
      <c r="I922" s="38"/>
      <c r="K922" s="5"/>
      <c r="L922" s="27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2:22" s="34" customFormat="1" ht="13.2" customHeight="1">
      <c r="B923" s="38"/>
      <c r="C923" s="38"/>
      <c r="D923" s="38"/>
      <c r="E923" s="38"/>
      <c r="F923" s="38"/>
      <c r="G923" s="38"/>
      <c r="H923" s="38"/>
      <c r="I923" s="38"/>
      <c r="K923" s="5"/>
      <c r="L923" s="27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2:22" s="34" customFormat="1" ht="13.2" customHeight="1">
      <c r="B924" s="38"/>
      <c r="C924" s="38"/>
      <c r="D924" s="38"/>
      <c r="E924" s="38"/>
      <c r="F924" s="38"/>
      <c r="G924" s="38"/>
      <c r="H924" s="38"/>
      <c r="I924" s="38"/>
      <c r="K924" s="5"/>
      <c r="L924" s="27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2:22" s="34" customFormat="1" ht="13.2" customHeight="1">
      <c r="B925" s="38"/>
      <c r="C925" s="38"/>
      <c r="D925" s="38"/>
      <c r="E925" s="38"/>
      <c r="F925" s="38"/>
      <c r="G925" s="38"/>
      <c r="H925" s="38"/>
      <c r="I925" s="38"/>
      <c r="K925" s="5"/>
      <c r="L925" s="27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2:22" s="34" customFormat="1" ht="13.2" customHeight="1">
      <c r="B926" s="38"/>
      <c r="C926" s="38"/>
      <c r="D926" s="38"/>
      <c r="E926" s="38"/>
      <c r="F926" s="38"/>
      <c r="G926" s="38"/>
      <c r="H926" s="38"/>
      <c r="I926" s="38"/>
      <c r="K926" s="5"/>
      <c r="L926" s="27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2:22" s="34" customFormat="1" ht="13.2" customHeight="1">
      <c r="B927" s="38"/>
      <c r="C927" s="38"/>
      <c r="D927" s="38"/>
      <c r="E927" s="38"/>
      <c r="F927" s="38"/>
      <c r="G927" s="38"/>
      <c r="H927" s="38"/>
      <c r="I927" s="38"/>
      <c r="K927" s="5"/>
      <c r="L927" s="27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2:22" s="34" customFormat="1" ht="13.2" customHeight="1">
      <c r="B928" s="38"/>
      <c r="C928" s="38"/>
      <c r="D928" s="38"/>
      <c r="E928" s="38"/>
      <c r="F928" s="38"/>
      <c r="G928" s="38"/>
      <c r="H928" s="38"/>
      <c r="I928" s="38"/>
      <c r="K928" s="5"/>
      <c r="L928" s="27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2:22" s="34" customFormat="1" ht="13.2" customHeight="1">
      <c r="B929" s="38"/>
      <c r="C929" s="38"/>
      <c r="D929" s="38"/>
      <c r="E929" s="38"/>
      <c r="F929" s="38"/>
      <c r="G929" s="38"/>
      <c r="H929" s="38"/>
      <c r="I929" s="38"/>
      <c r="K929" s="5"/>
      <c r="L929" s="27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2:22" s="34" customFormat="1" ht="13.2" customHeight="1">
      <c r="B930" s="38"/>
      <c r="C930" s="38"/>
      <c r="D930" s="38"/>
      <c r="E930" s="38"/>
      <c r="F930" s="38"/>
      <c r="G930" s="38"/>
      <c r="H930" s="38"/>
      <c r="I930" s="38"/>
      <c r="K930" s="5"/>
      <c r="L930" s="27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2:22" s="34" customFormat="1" ht="13.2" customHeight="1">
      <c r="B931" s="38"/>
      <c r="C931" s="38"/>
      <c r="D931" s="38"/>
      <c r="E931" s="38"/>
      <c r="F931" s="38"/>
      <c r="G931" s="38"/>
      <c r="H931" s="38"/>
      <c r="I931" s="38"/>
      <c r="K931" s="5"/>
      <c r="L931" s="27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2:22" s="34" customFormat="1" ht="13.2" customHeight="1">
      <c r="B932" s="38"/>
      <c r="C932" s="38"/>
      <c r="D932" s="38"/>
      <c r="E932" s="38"/>
      <c r="F932" s="38"/>
      <c r="G932" s="38"/>
      <c r="H932" s="38"/>
      <c r="I932" s="38"/>
      <c r="K932" s="5"/>
      <c r="L932" s="27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2:22" s="34" customFormat="1" ht="13.2" customHeight="1">
      <c r="B933" s="38"/>
      <c r="C933" s="38"/>
      <c r="D933" s="38"/>
      <c r="E933" s="38"/>
      <c r="F933" s="38"/>
      <c r="G933" s="38"/>
      <c r="H933" s="38"/>
      <c r="I933" s="38"/>
      <c r="K933" s="5"/>
      <c r="L933" s="27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2:22" s="34" customFormat="1" ht="13.2" customHeight="1">
      <c r="B934" s="38"/>
      <c r="C934" s="38"/>
      <c r="D934" s="38"/>
      <c r="E934" s="38"/>
      <c r="F934" s="38"/>
      <c r="G934" s="38"/>
      <c r="H934" s="38"/>
      <c r="I934" s="38"/>
      <c r="K934" s="5"/>
      <c r="L934" s="27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2:22" s="34" customFormat="1" ht="13.2" customHeight="1">
      <c r="B935" s="38"/>
      <c r="C935" s="38"/>
      <c r="D935" s="38"/>
      <c r="E935" s="38"/>
      <c r="F935" s="38"/>
      <c r="G935" s="38"/>
      <c r="H935" s="38"/>
      <c r="I935" s="38"/>
      <c r="K935" s="5"/>
      <c r="L935" s="27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2:22" s="34" customFormat="1" ht="13.2" customHeight="1">
      <c r="B936" s="38"/>
      <c r="C936" s="38"/>
      <c r="D936" s="38"/>
      <c r="E936" s="38"/>
      <c r="F936" s="38"/>
      <c r="G936" s="38"/>
      <c r="H936" s="38"/>
      <c r="I936" s="38"/>
      <c r="K936" s="5"/>
      <c r="L936" s="27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2:22" s="34" customFormat="1" ht="13.2" customHeight="1">
      <c r="B937" s="38"/>
      <c r="C937" s="38"/>
      <c r="D937" s="38"/>
      <c r="E937" s="38"/>
      <c r="F937" s="38"/>
      <c r="G937" s="38"/>
      <c r="H937" s="38"/>
      <c r="I937" s="38"/>
      <c r="K937" s="5"/>
      <c r="L937" s="27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2:22" s="34" customFormat="1" ht="13.2" customHeight="1">
      <c r="B938" s="38"/>
      <c r="C938" s="38"/>
      <c r="D938" s="38"/>
      <c r="E938" s="38"/>
      <c r="F938" s="38"/>
      <c r="G938" s="38"/>
      <c r="H938" s="38"/>
      <c r="I938" s="38"/>
      <c r="K938" s="5"/>
      <c r="L938" s="27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2:22" s="34" customFormat="1" ht="13.2" customHeight="1">
      <c r="B939" s="38"/>
      <c r="C939" s="38"/>
      <c r="D939" s="38"/>
      <c r="E939" s="38"/>
      <c r="F939" s="38"/>
      <c r="G939" s="38"/>
      <c r="H939" s="38"/>
      <c r="I939" s="38"/>
      <c r="K939" s="5"/>
      <c r="L939" s="27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2:22" s="34" customFormat="1" ht="13.2" customHeight="1">
      <c r="B940" s="38"/>
      <c r="C940" s="38"/>
      <c r="D940" s="38"/>
      <c r="E940" s="38"/>
      <c r="F940" s="38"/>
      <c r="G940" s="38"/>
      <c r="H940" s="38"/>
      <c r="I940" s="38"/>
      <c r="K940" s="5"/>
      <c r="L940" s="27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2:22" s="34" customFormat="1" ht="13.2" customHeight="1">
      <c r="B941" s="38"/>
      <c r="C941" s="38"/>
      <c r="D941" s="38"/>
      <c r="E941" s="38"/>
      <c r="F941" s="38"/>
      <c r="G941" s="38"/>
      <c r="H941" s="38"/>
      <c r="I941" s="38"/>
      <c r="K941" s="5"/>
      <c r="L941" s="27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2:22" s="34" customFormat="1" ht="13.2" customHeight="1">
      <c r="B942" s="38"/>
      <c r="C942" s="38"/>
      <c r="D942" s="38"/>
      <c r="E942" s="38"/>
      <c r="F942" s="38"/>
      <c r="G942" s="38"/>
      <c r="H942" s="38"/>
      <c r="I942" s="38"/>
      <c r="K942" s="5"/>
      <c r="L942" s="27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2:22" s="34" customFormat="1" ht="13.2" customHeight="1">
      <c r="B943" s="38"/>
      <c r="C943" s="38"/>
      <c r="D943" s="38"/>
      <c r="E943" s="38"/>
      <c r="F943" s="38"/>
      <c r="G943" s="38"/>
      <c r="H943" s="38"/>
      <c r="I943" s="38"/>
      <c r="K943" s="5"/>
      <c r="L943" s="27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2:22" s="34" customFormat="1" ht="13.2" customHeight="1">
      <c r="B944" s="38"/>
      <c r="C944" s="38"/>
      <c r="D944" s="38"/>
      <c r="E944" s="38"/>
      <c r="F944" s="38"/>
      <c r="G944" s="38"/>
      <c r="H944" s="38"/>
      <c r="I944" s="38"/>
      <c r="K944" s="5"/>
      <c r="L944" s="27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2:22" s="34" customFormat="1" ht="13.2" customHeight="1">
      <c r="B945" s="38"/>
      <c r="C945" s="38"/>
      <c r="D945" s="38"/>
      <c r="E945" s="38"/>
      <c r="F945" s="38"/>
      <c r="G945" s="38"/>
      <c r="H945" s="38"/>
      <c r="I945" s="38"/>
      <c r="K945" s="5"/>
      <c r="L945" s="27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2:22" s="34" customFormat="1" ht="13.2" customHeight="1">
      <c r="B946" s="38"/>
      <c r="C946" s="38"/>
      <c r="D946" s="38"/>
      <c r="E946" s="38"/>
      <c r="F946" s="38"/>
      <c r="G946" s="38"/>
      <c r="H946" s="38"/>
      <c r="I946" s="38"/>
      <c r="K946" s="5"/>
      <c r="L946" s="27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2:22" s="34" customFormat="1" ht="13.2" customHeight="1">
      <c r="B947" s="38"/>
      <c r="C947" s="38"/>
      <c r="D947" s="38"/>
      <c r="E947" s="38"/>
      <c r="F947" s="38"/>
      <c r="G947" s="38"/>
      <c r="H947" s="38"/>
      <c r="I947" s="38"/>
      <c r="K947" s="5"/>
      <c r="L947" s="27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2:22" s="34" customFormat="1" ht="13.2" customHeight="1">
      <c r="B948" s="38"/>
      <c r="C948" s="38"/>
      <c r="D948" s="38"/>
      <c r="E948" s="38"/>
      <c r="F948" s="38"/>
      <c r="G948" s="38"/>
      <c r="H948" s="38"/>
      <c r="I948" s="38"/>
      <c r="K948" s="5"/>
      <c r="L948" s="27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2:22" s="34" customFormat="1" ht="13.2" customHeight="1">
      <c r="B949" s="38"/>
      <c r="C949" s="38"/>
      <c r="D949" s="38"/>
      <c r="E949" s="38"/>
      <c r="F949" s="38"/>
      <c r="G949" s="38"/>
      <c r="H949" s="38"/>
      <c r="I949" s="38"/>
      <c r="K949" s="5"/>
      <c r="L949" s="27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2:22" s="34" customFormat="1" ht="13.2" customHeight="1">
      <c r="B950" s="38"/>
      <c r="C950" s="38"/>
      <c r="D950" s="38"/>
      <c r="E950" s="38"/>
      <c r="F950" s="38"/>
      <c r="G950" s="38"/>
      <c r="H950" s="38"/>
      <c r="I950" s="38"/>
      <c r="K950" s="5"/>
      <c r="L950" s="27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2:22" s="34" customFormat="1" ht="13.2" customHeight="1">
      <c r="B951" s="38"/>
      <c r="C951" s="38"/>
      <c r="D951" s="38"/>
      <c r="E951" s="38"/>
      <c r="F951" s="38"/>
      <c r="G951" s="38"/>
      <c r="H951" s="38"/>
      <c r="I951" s="38"/>
      <c r="K951" s="5"/>
      <c r="L951" s="27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2:22" s="34" customFormat="1" ht="13.2" customHeight="1">
      <c r="B952" s="38"/>
      <c r="C952" s="38"/>
      <c r="D952" s="38"/>
      <c r="E952" s="38"/>
      <c r="F952" s="38"/>
      <c r="G952" s="38"/>
      <c r="H952" s="38"/>
      <c r="I952" s="38"/>
      <c r="K952" s="5"/>
      <c r="L952" s="27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2:22" s="34" customFormat="1" ht="13.2" customHeight="1">
      <c r="B953" s="38"/>
      <c r="C953" s="38"/>
      <c r="D953" s="38"/>
      <c r="E953" s="38"/>
      <c r="F953" s="38"/>
      <c r="G953" s="38"/>
      <c r="H953" s="38"/>
      <c r="I953" s="38"/>
      <c r="K953" s="5"/>
      <c r="L953" s="27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2:22" s="34" customFormat="1" ht="13.2" customHeight="1">
      <c r="B954" s="38"/>
      <c r="C954" s="38"/>
      <c r="D954" s="38"/>
      <c r="E954" s="38"/>
      <c r="F954" s="38"/>
      <c r="G954" s="38"/>
      <c r="H954" s="38"/>
      <c r="I954" s="38"/>
      <c r="K954" s="5"/>
      <c r="L954" s="27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2:22" s="34" customFormat="1" ht="13.2" customHeight="1">
      <c r="B955" s="38"/>
      <c r="C955" s="38"/>
      <c r="D955" s="38"/>
      <c r="E955" s="38"/>
      <c r="F955" s="38"/>
      <c r="G955" s="38"/>
      <c r="H955" s="38"/>
      <c r="I955" s="38"/>
      <c r="K955" s="5"/>
      <c r="L955" s="27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2:22" s="34" customFormat="1" ht="13.2" customHeight="1">
      <c r="B956" s="38"/>
      <c r="C956" s="38"/>
      <c r="D956" s="38"/>
      <c r="E956" s="38"/>
      <c r="F956" s="38"/>
      <c r="G956" s="38"/>
      <c r="H956" s="38"/>
      <c r="I956" s="38"/>
      <c r="K956" s="5"/>
      <c r="L956" s="27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2:22" s="34" customFormat="1" ht="13.2" customHeight="1">
      <c r="B957" s="38"/>
      <c r="C957" s="38"/>
      <c r="D957" s="38"/>
      <c r="E957" s="38"/>
      <c r="F957" s="38"/>
      <c r="G957" s="38"/>
      <c r="H957" s="38"/>
      <c r="I957" s="38"/>
      <c r="K957" s="5"/>
      <c r="L957" s="27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2:22" s="34" customFormat="1" ht="13.2" customHeight="1">
      <c r="B958" s="38"/>
      <c r="C958" s="38"/>
      <c r="D958" s="38"/>
      <c r="E958" s="38"/>
      <c r="F958" s="38"/>
      <c r="G958" s="38"/>
      <c r="H958" s="38"/>
      <c r="I958" s="38"/>
      <c r="K958" s="5"/>
      <c r="L958" s="27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2:22" s="34" customFormat="1" ht="13.2" customHeight="1">
      <c r="B959" s="38"/>
      <c r="C959" s="38"/>
      <c r="D959" s="38"/>
      <c r="E959" s="38"/>
      <c r="F959" s="38"/>
      <c r="G959" s="38"/>
      <c r="H959" s="38"/>
      <c r="I959" s="38"/>
      <c r="K959" s="5"/>
      <c r="L959" s="27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2:22" s="34" customFormat="1" ht="13.2" customHeight="1">
      <c r="B960" s="38"/>
      <c r="C960" s="38"/>
      <c r="D960" s="38"/>
      <c r="E960" s="38"/>
      <c r="F960" s="38"/>
      <c r="G960" s="38"/>
      <c r="H960" s="38"/>
      <c r="I960" s="38"/>
      <c r="K960" s="5"/>
      <c r="L960" s="27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2:22" s="34" customFormat="1" ht="13.2" customHeight="1">
      <c r="B961" s="38"/>
      <c r="C961" s="38"/>
      <c r="D961" s="38"/>
      <c r="E961" s="38"/>
      <c r="F961" s="38"/>
      <c r="G961" s="38"/>
      <c r="H961" s="38"/>
      <c r="I961" s="38"/>
      <c r="K961" s="5"/>
      <c r="L961" s="27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2:22" s="34" customFormat="1" ht="13.2" customHeight="1">
      <c r="B962" s="38"/>
      <c r="C962" s="38"/>
      <c r="D962" s="38"/>
      <c r="E962" s="38"/>
      <c r="F962" s="38"/>
      <c r="G962" s="38"/>
      <c r="H962" s="38"/>
      <c r="I962" s="38"/>
      <c r="K962" s="5"/>
      <c r="L962" s="27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2:22" s="34" customFormat="1" ht="13.2" customHeight="1">
      <c r="B963" s="38"/>
      <c r="C963" s="38"/>
      <c r="D963" s="38"/>
      <c r="E963" s="38"/>
      <c r="F963" s="38"/>
      <c r="G963" s="38"/>
      <c r="H963" s="38"/>
      <c r="I963" s="38"/>
      <c r="K963" s="5"/>
      <c r="L963" s="27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2:22" s="34" customFormat="1" ht="13.2" customHeight="1">
      <c r="B964" s="38"/>
      <c r="C964" s="38"/>
      <c r="D964" s="38"/>
      <c r="E964" s="38"/>
      <c r="F964" s="38"/>
      <c r="G964" s="38"/>
      <c r="H964" s="38"/>
      <c r="I964" s="38"/>
      <c r="K964" s="5"/>
      <c r="L964" s="27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2:22" s="34" customFormat="1" ht="13.2" customHeight="1">
      <c r="B965" s="38"/>
      <c r="C965" s="38"/>
      <c r="D965" s="38"/>
      <c r="E965" s="38"/>
      <c r="F965" s="38"/>
      <c r="G965" s="38"/>
      <c r="H965" s="38"/>
      <c r="I965" s="38"/>
      <c r="K965" s="5"/>
      <c r="L965" s="27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2:22" s="34" customFormat="1" ht="13.2" customHeight="1">
      <c r="B966" s="38"/>
      <c r="C966" s="38"/>
      <c r="D966" s="38"/>
      <c r="E966" s="38"/>
      <c r="F966" s="38"/>
      <c r="G966" s="38"/>
      <c r="H966" s="38"/>
      <c r="I966" s="38"/>
      <c r="K966" s="5"/>
      <c r="L966" s="27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2:22" s="34" customFormat="1" ht="13.2" customHeight="1">
      <c r="B967" s="38"/>
      <c r="C967" s="38"/>
      <c r="D967" s="38"/>
      <c r="E967" s="38"/>
      <c r="F967" s="38"/>
      <c r="G967" s="38"/>
      <c r="H967" s="38"/>
      <c r="I967" s="38"/>
      <c r="K967" s="5"/>
      <c r="L967" s="27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2:22" s="34" customFormat="1" ht="13.2" customHeight="1">
      <c r="B968" s="38"/>
      <c r="C968" s="38"/>
      <c r="D968" s="38"/>
      <c r="E968" s="38"/>
      <c r="F968" s="38"/>
      <c r="G968" s="38"/>
      <c r="H968" s="38"/>
      <c r="I968" s="38"/>
      <c r="K968" s="5"/>
      <c r="L968" s="27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2:22" s="34" customFormat="1" ht="13.2" customHeight="1">
      <c r="B969" s="38"/>
      <c r="C969" s="38"/>
      <c r="D969" s="38"/>
      <c r="E969" s="38"/>
      <c r="F969" s="38"/>
      <c r="G969" s="38"/>
      <c r="H969" s="38"/>
      <c r="I969" s="38"/>
      <c r="K969" s="5"/>
      <c r="L969" s="27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2:22" s="34" customFormat="1" ht="13.2" customHeight="1">
      <c r="B970" s="38"/>
      <c r="C970" s="38"/>
      <c r="D970" s="38"/>
      <c r="E970" s="38"/>
      <c r="F970" s="38"/>
      <c r="G970" s="38"/>
      <c r="H970" s="38"/>
      <c r="I970" s="38"/>
      <c r="K970" s="5"/>
      <c r="L970" s="27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2:22" s="34" customFormat="1" ht="13.2" customHeight="1">
      <c r="B971" s="38"/>
      <c r="C971" s="38"/>
      <c r="D971" s="38"/>
      <c r="E971" s="38"/>
      <c r="F971" s="38"/>
      <c r="G971" s="38"/>
      <c r="H971" s="38"/>
      <c r="I971" s="38"/>
      <c r="K971" s="5"/>
      <c r="L971" s="27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2:22" s="34" customFormat="1" ht="13.2" customHeight="1">
      <c r="B972" s="38"/>
      <c r="C972" s="38"/>
      <c r="D972" s="38"/>
      <c r="E972" s="38"/>
      <c r="F972" s="38"/>
      <c r="G972" s="38"/>
      <c r="H972" s="38"/>
      <c r="I972" s="38"/>
      <c r="K972" s="5"/>
      <c r="L972" s="27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2:22" s="34" customFormat="1" ht="13.2" customHeight="1">
      <c r="B973" s="38"/>
      <c r="C973" s="38"/>
      <c r="D973" s="38"/>
      <c r="E973" s="38"/>
      <c r="F973" s="38"/>
      <c r="G973" s="38"/>
      <c r="H973" s="38"/>
      <c r="I973" s="38"/>
      <c r="K973" s="5"/>
      <c r="L973" s="27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2:22" s="34" customFormat="1" ht="13.2" customHeight="1">
      <c r="B974" s="38"/>
      <c r="C974" s="38"/>
      <c r="D974" s="38"/>
      <c r="E974" s="38"/>
      <c r="F974" s="38"/>
      <c r="G974" s="38"/>
      <c r="H974" s="38"/>
      <c r="I974" s="38"/>
      <c r="K974" s="5"/>
      <c r="L974" s="27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2:22" s="34" customFormat="1" ht="13.2" customHeight="1">
      <c r="B975" s="38"/>
      <c r="C975" s="38"/>
      <c r="D975" s="38"/>
      <c r="E975" s="38"/>
      <c r="F975" s="38"/>
      <c r="G975" s="38"/>
      <c r="H975" s="38"/>
      <c r="I975" s="38"/>
      <c r="K975" s="5"/>
      <c r="L975" s="27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2:22" s="34" customFormat="1" ht="13.2" customHeight="1">
      <c r="B976" s="38"/>
      <c r="C976" s="38"/>
      <c r="D976" s="38"/>
      <c r="E976" s="38"/>
      <c r="F976" s="38"/>
      <c r="G976" s="38"/>
      <c r="H976" s="38"/>
      <c r="I976" s="38"/>
      <c r="K976" s="5"/>
      <c r="L976" s="27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2:22" s="34" customFormat="1" ht="13.2" customHeight="1">
      <c r="B977" s="38"/>
      <c r="C977" s="38"/>
      <c r="D977" s="38"/>
      <c r="E977" s="38"/>
      <c r="F977" s="38"/>
      <c r="G977" s="38"/>
      <c r="H977" s="38"/>
      <c r="I977" s="38"/>
      <c r="K977" s="5"/>
      <c r="L977" s="27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2:22" s="34" customFormat="1" ht="13.2" customHeight="1">
      <c r="B978" s="38"/>
      <c r="C978" s="38"/>
      <c r="D978" s="38"/>
      <c r="E978" s="38"/>
      <c r="F978" s="38"/>
      <c r="G978" s="38"/>
      <c r="H978" s="38"/>
      <c r="I978" s="38"/>
      <c r="K978" s="5"/>
      <c r="L978" s="27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2:22" s="34" customFormat="1" ht="13.2" customHeight="1">
      <c r="B979" s="38"/>
      <c r="C979" s="38"/>
      <c r="D979" s="38"/>
      <c r="E979" s="38"/>
      <c r="F979" s="38"/>
      <c r="G979" s="38"/>
      <c r="H979" s="38"/>
      <c r="I979" s="38"/>
      <c r="K979" s="5"/>
      <c r="L979" s="27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2:22" s="34" customFormat="1" ht="13.2" customHeight="1">
      <c r="B980" s="38"/>
      <c r="C980" s="38"/>
      <c r="D980" s="38"/>
      <c r="E980" s="38"/>
      <c r="F980" s="38"/>
      <c r="G980" s="38"/>
      <c r="H980" s="38"/>
      <c r="I980" s="38"/>
      <c r="K980" s="5"/>
      <c r="L980" s="27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2:22" s="34" customFormat="1" ht="13.2" customHeight="1">
      <c r="B981" s="38"/>
      <c r="C981" s="38"/>
      <c r="D981" s="38"/>
      <c r="E981" s="38"/>
      <c r="F981" s="38"/>
      <c r="G981" s="38"/>
      <c r="H981" s="38"/>
      <c r="I981" s="38"/>
      <c r="K981" s="5"/>
      <c r="L981" s="27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2:22" s="34" customFormat="1" ht="13.2" customHeight="1">
      <c r="B982" s="38"/>
      <c r="C982" s="38"/>
      <c r="D982" s="38"/>
      <c r="E982" s="38"/>
      <c r="F982" s="38"/>
      <c r="G982" s="38"/>
      <c r="H982" s="38"/>
      <c r="I982" s="38"/>
      <c r="K982" s="5"/>
      <c r="L982" s="27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2:22" s="34" customFormat="1" ht="13.2" customHeight="1">
      <c r="B983" s="38"/>
      <c r="C983" s="38"/>
      <c r="D983" s="38"/>
      <c r="E983" s="38"/>
      <c r="F983" s="38"/>
      <c r="G983" s="38"/>
      <c r="H983" s="38"/>
      <c r="I983" s="38"/>
      <c r="K983" s="5"/>
      <c r="L983" s="27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2:22" s="34" customFormat="1" ht="13.2" customHeight="1">
      <c r="B984" s="38"/>
      <c r="C984" s="38"/>
      <c r="D984" s="38"/>
      <c r="E984" s="38"/>
      <c r="F984" s="38"/>
      <c r="G984" s="38"/>
      <c r="H984" s="38"/>
      <c r="I984" s="38"/>
      <c r="K984" s="5"/>
      <c r="L984" s="27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2:22" s="34" customFormat="1" ht="13.2" customHeight="1">
      <c r="B985" s="38"/>
      <c r="C985" s="38"/>
      <c r="D985" s="38"/>
      <c r="E985" s="38"/>
      <c r="F985" s="38"/>
      <c r="G985" s="38"/>
      <c r="H985" s="38"/>
      <c r="I985" s="38"/>
      <c r="K985" s="5"/>
      <c r="L985" s="27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2:22" s="34" customFormat="1" ht="13.2" customHeight="1">
      <c r="B986" s="38"/>
      <c r="C986" s="38"/>
      <c r="D986" s="38"/>
      <c r="E986" s="38"/>
      <c r="F986" s="38"/>
      <c r="G986" s="38"/>
      <c r="H986" s="38"/>
      <c r="I986" s="38"/>
      <c r="K986" s="5"/>
      <c r="L986" s="27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2:22" s="34" customFormat="1" ht="13.2" customHeight="1">
      <c r="B987" s="38"/>
      <c r="C987" s="38"/>
      <c r="D987" s="38"/>
      <c r="E987" s="38"/>
      <c r="F987" s="38"/>
      <c r="G987" s="38"/>
      <c r="H987" s="38"/>
      <c r="I987" s="38"/>
      <c r="K987" s="5"/>
      <c r="L987" s="27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2:22" s="34" customFormat="1" ht="13.2" customHeight="1">
      <c r="B988" s="38"/>
      <c r="C988" s="38"/>
      <c r="D988" s="38"/>
      <c r="E988" s="38"/>
      <c r="F988" s="38"/>
      <c r="G988" s="38"/>
      <c r="H988" s="38"/>
      <c r="I988" s="38"/>
      <c r="K988" s="5"/>
      <c r="L988" s="27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2:22" s="34" customFormat="1" ht="13.2" customHeight="1">
      <c r="B989" s="38"/>
      <c r="C989" s="38"/>
      <c r="D989" s="38"/>
      <c r="E989" s="38"/>
      <c r="F989" s="38"/>
      <c r="G989" s="38"/>
      <c r="H989" s="38"/>
      <c r="I989" s="38"/>
      <c r="K989" s="5"/>
      <c r="L989" s="27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2:22" s="34" customFormat="1" ht="13.2" customHeight="1">
      <c r="B990" s="38"/>
      <c r="C990" s="38"/>
      <c r="D990" s="38"/>
      <c r="E990" s="38"/>
      <c r="F990" s="38"/>
      <c r="G990" s="38"/>
      <c r="H990" s="38"/>
      <c r="I990" s="38"/>
      <c r="K990" s="5"/>
      <c r="L990" s="27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2:22" s="34" customFormat="1" ht="13.2" customHeight="1">
      <c r="B991" s="38"/>
      <c r="C991" s="38"/>
      <c r="D991" s="38"/>
      <c r="E991" s="38"/>
      <c r="F991" s="38"/>
      <c r="G991" s="38"/>
      <c r="H991" s="38"/>
      <c r="I991" s="38"/>
      <c r="K991" s="5"/>
      <c r="L991" s="27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2:22" s="34" customFormat="1" ht="13.2" customHeight="1">
      <c r="B992" s="38"/>
      <c r="C992" s="38"/>
      <c r="D992" s="38"/>
      <c r="E992" s="38"/>
      <c r="F992" s="38"/>
      <c r="G992" s="38"/>
      <c r="H992" s="38"/>
      <c r="I992" s="38"/>
      <c r="K992" s="5"/>
      <c r="L992" s="27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2:22" s="34" customFormat="1" ht="13.2" customHeight="1">
      <c r="B993" s="38"/>
      <c r="C993" s="38"/>
      <c r="D993" s="38"/>
      <c r="E993" s="38"/>
      <c r="F993" s="38"/>
      <c r="G993" s="38"/>
      <c r="H993" s="38"/>
      <c r="I993" s="38"/>
      <c r="K993" s="5"/>
      <c r="L993" s="27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2:22" s="34" customFormat="1" ht="13.2" customHeight="1">
      <c r="B994" s="38"/>
      <c r="C994" s="38"/>
      <c r="D994" s="38"/>
      <c r="E994" s="38"/>
      <c r="F994" s="38"/>
      <c r="G994" s="38"/>
      <c r="H994" s="38"/>
      <c r="I994" s="38"/>
      <c r="K994" s="5"/>
      <c r="L994" s="27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2:22" s="34" customFormat="1" ht="13.2" customHeight="1">
      <c r="B995" s="38"/>
      <c r="C995" s="38"/>
      <c r="D995" s="38"/>
      <c r="E995" s="38"/>
      <c r="F995" s="38"/>
      <c r="G995" s="38"/>
      <c r="H995" s="38"/>
      <c r="I995" s="38"/>
      <c r="K995" s="5"/>
      <c r="L995" s="27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2:22" s="34" customFormat="1" ht="13.2" customHeight="1">
      <c r="B996" s="38"/>
      <c r="C996" s="38"/>
      <c r="D996" s="38"/>
      <c r="E996" s="38"/>
      <c r="F996" s="38"/>
      <c r="G996" s="38"/>
      <c r="H996" s="38"/>
      <c r="I996" s="38"/>
      <c r="K996" s="5"/>
      <c r="L996" s="27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2:22" s="34" customFormat="1" ht="13.2" customHeight="1">
      <c r="B997" s="38"/>
      <c r="C997" s="38"/>
      <c r="D997" s="38"/>
      <c r="E997" s="38"/>
      <c r="F997" s="38"/>
      <c r="G997" s="38"/>
      <c r="H997" s="38"/>
      <c r="I997" s="38"/>
      <c r="K997" s="5"/>
      <c r="L997" s="27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2:22" s="34" customFormat="1" ht="13.2" customHeight="1">
      <c r="B998" s="38"/>
      <c r="C998" s="38"/>
      <c r="D998" s="38"/>
      <c r="E998" s="38"/>
      <c r="F998" s="38"/>
      <c r="G998" s="38"/>
      <c r="H998" s="38"/>
      <c r="I998" s="38"/>
      <c r="K998" s="5"/>
      <c r="L998" s="27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2:22" s="34" customFormat="1" ht="13.2" customHeight="1">
      <c r="B999" s="38"/>
      <c r="C999" s="38"/>
      <c r="D999" s="38"/>
      <c r="E999" s="38"/>
      <c r="F999" s="38"/>
      <c r="G999" s="38"/>
      <c r="H999" s="38"/>
      <c r="I999" s="38"/>
      <c r="K999" s="5"/>
      <c r="L999" s="27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2:22" s="34" customFormat="1" ht="13.2" customHeight="1">
      <c r="B1000" s="38"/>
      <c r="C1000" s="38"/>
      <c r="D1000" s="38"/>
      <c r="E1000" s="38"/>
      <c r="F1000" s="38"/>
      <c r="G1000" s="38"/>
      <c r="H1000" s="38"/>
      <c r="I1000" s="38"/>
      <c r="K1000" s="5"/>
      <c r="L1000" s="27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  <row r="1001" spans="2:22" s="34" customFormat="1" ht="13.2" customHeight="1">
      <c r="B1001" s="38"/>
      <c r="C1001" s="38"/>
      <c r="D1001" s="38"/>
      <c r="E1001" s="38"/>
      <c r="F1001" s="38"/>
      <c r="G1001" s="38"/>
      <c r="H1001" s="38"/>
      <c r="I1001" s="38"/>
      <c r="K1001" s="5"/>
      <c r="L1001" s="27"/>
      <c r="M1001" s="5"/>
      <c r="N1001" s="5"/>
      <c r="O1001" s="5"/>
      <c r="P1001" s="5"/>
      <c r="Q1001" s="5"/>
      <c r="R1001" s="5"/>
      <c r="S1001" s="5"/>
      <c r="T1001" s="5"/>
      <c r="U1001" s="5"/>
      <c r="V1001" s="5"/>
    </row>
    <row r="1002" spans="2:22" s="34" customFormat="1" ht="13.2" customHeight="1">
      <c r="B1002" s="38"/>
      <c r="C1002" s="38"/>
      <c r="D1002" s="38"/>
      <c r="E1002" s="38"/>
      <c r="F1002" s="38"/>
      <c r="G1002" s="38"/>
      <c r="H1002" s="38"/>
      <c r="I1002" s="38"/>
      <c r="K1002" s="5"/>
      <c r="L1002" s="27"/>
      <c r="M1002" s="5"/>
      <c r="N1002" s="5"/>
      <c r="O1002" s="5"/>
      <c r="P1002" s="5"/>
      <c r="Q1002" s="5"/>
      <c r="R1002" s="5"/>
      <c r="S1002" s="5"/>
      <c r="T1002" s="5"/>
      <c r="U1002" s="5"/>
      <c r="V1002" s="5"/>
    </row>
    <row r="1003" spans="2:22" s="34" customFormat="1" ht="13.2" customHeight="1">
      <c r="B1003" s="38"/>
      <c r="C1003" s="38"/>
      <c r="D1003" s="38"/>
      <c r="E1003" s="38"/>
      <c r="F1003" s="38"/>
      <c r="G1003" s="38"/>
      <c r="H1003" s="38"/>
      <c r="I1003" s="38"/>
      <c r="K1003" s="5"/>
      <c r="L1003" s="27"/>
      <c r="M1003" s="5"/>
      <c r="N1003" s="5"/>
      <c r="O1003" s="5"/>
      <c r="P1003" s="5"/>
      <c r="Q1003" s="5"/>
      <c r="R1003" s="5"/>
      <c r="S1003" s="5"/>
      <c r="T1003" s="5"/>
      <c r="U1003" s="5"/>
      <c r="V1003" s="5"/>
    </row>
    <row r="1004" spans="2:22" s="34" customFormat="1" ht="13.2" customHeight="1">
      <c r="B1004" s="38"/>
      <c r="C1004" s="38"/>
      <c r="D1004" s="38"/>
      <c r="E1004" s="38"/>
      <c r="F1004" s="38"/>
      <c r="G1004" s="38"/>
      <c r="H1004" s="38"/>
      <c r="I1004" s="38"/>
      <c r="K1004" s="5"/>
      <c r="L1004" s="27"/>
      <c r="M1004" s="5"/>
      <c r="N1004" s="5"/>
      <c r="O1004" s="5"/>
      <c r="P1004" s="5"/>
      <c r="Q1004" s="5"/>
      <c r="R1004" s="5"/>
      <c r="S1004" s="5"/>
      <c r="T1004" s="5"/>
      <c r="U1004" s="5"/>
      <c r="V1004" s="5"/>
    </row>
    <row r="1005" spans="2:22" s="34" customFormat="1" ht="13.2" customHeight="1">
      <c r="B1005" s="38"/>
      <c r="C1005" s="38"/>
      <c r="D1005" s="38"/>
      <c r="E1005" s="38"/>
      <c r="F1005" s="38"/>
      <c r="G1005" s="38"/>
      <c r="H1005" s="38"/>
      <c r="I1005" s="38"/>
      <c r="K1005" s="5"/>
      <c r="L1005" s="27"/>
      <c r="M1005" s="5"/>
      <c r="N1005" s="5"/>
      <c r="O1005" s="5"/>
      <c r="P1005" s="5"/>
      <c r="Q1005" s="5"/>
      <c r="R1005" s="5"/>
      <c r="S1005" s="5"/>
      <c r="T1005" s="5"/>
      <c r="U1005" s="5"/>
      <c r="V1005" s="5"/>
    </row>
    <row r="1006" spans="2:22" s="34" customFormat="1" ht="13.2" customHeight="1">
      <c r="B1006" s="38"/>
      <c r="C1006" s="38"/>
      <c r="D1006" s="38"/>
      <c r="E1006" s="38"/>
      <c r="F1006" s="38"/>
      <c r="G1006" s="38"/>
      <c r="H1006" s="38"/>
      <c r="I1006" s="38"/>
      <c r="K1006" s="5"/>
      <c r="L1006" s="27"/>
      <c r="M1006" s="5"/>
      <c r="N1006" s="5"/>
      <c r="O1006" s="5"/>
      <c r="P1006" s="5"/>
      <c r="Q1006" s="5"/>
      <c r="R1006" s="5"/>
      <c r="S1006" s="5"/>
      <c r="T1006" s="5"/>
      <c r="U1006" s="5"/>
      <c r="V1006" s="5"/>
    </row>
    <row r="1007" spans="2:22" s="34" customFormat="1" ht="13.2" customHeight="1">
      <c r="B1007" s="38"/>
      <c r="C1007" s="38"/>
      <c r="D1007" s="38"/>
      <c r="E1007" s="38"/>
      <c r="F1007" s="38"/>
      <c r="G1007" s="38"/>
      <c r="H1007" s="38"/>
      <c r="I1007" s="38"/>
      <c r="K1007" s="5"/>
      <c r="L1007" s="27"/>
      <c r="M1007" s="5"/>
      <c r="N1007" s="5"/>
      <c r="O1007" s="5"/>
      <c r="P1007" s="5"/>
      <c r="Q1007" s="5"/>
      <c r="R1007" s="5"/>
      <c r="S1007" s="5"/>
      <c r="T1007" s="5"/>
      <c r="U1007" s="5"/>
      <c r="V1007" s="5"/>
    </row>
    <row r="1008" spans="2:22" s="34" customFormat="1" ht="13.2" customHeight="1">
      <c r="B1008" s="38"/>
      <c r="C1008" s="38"/>
      <c r="D1008" s="38"/>
      <c r="E1008" s="38"/>
      <c r="F1008" s="38"/>
      <c r="G1008" s="38"/>
      <c r="H1008" s="38"/>
      <c r="I1008" s="38"/>
      <c r="K1008" s="5"/>
      <c r="L1008" s="27"/>
      <c r="M1008" s="5"/>
      <c r="N1008" s="5"/>
      <c r="O1008" s="5"/>
      <c r="P1008" s="5"/>
      <c r="Q1008" s="5"/>
      <c r="R1008" s="5"/>
      <c r="S1008" s="5"/>
      <c r="T1008" s="5"/>
      <c r="U1008" s="5"/>
      <c r="V1008" s="5"/>
    </row>
    <row r="1009" spans="2:22" s="34" customFormat="1" ht="13.2" customHeight="1">
      <c r="B1009" s="38"/>
      <c r="C1009" s="38"/>
      <c r="D1009" s="38"/>
      <c r="E1009" s="38"/>
      <c r="F1009" s="38"/>
      <c r="G1009" s="38"/>
      <c r="H1009" s="38"/>
      <c r="I1009" s="38"/>
      <c r="K1009" s="5"/>
      <c r="L1009" s="27"/>
      <c r="M1009" s="5"/>
      <c r="N1009" s="5"/>
      <c r="O1009" s="5"/>
      <c r="P1009" s="5"/>
      <c r="Q1009" s="5"/>
      <c r="R1009" s="5"/>
      <c r="S1009" s="5"/>
      <c r="T1009" s="5"/>
      <c r="U1009" s="5"/>
      <c r="V1009" s="5"/>
    </row>
    <row r="1010" spans="2:22" s="34" customFormat="1" ht="13.2" customHeight="1">
      <c r="B1010" s="38"/>
      <c r="C1010" s="38"/>
      <c r="D1010" s="38"/>
      <c r="E1010" s="38"/>
      <c r="F1010" s="38"/>
      <c r="G1010" s="38"/>
      <c r="H1010" s="38"/>
      <c r="I1010" s="38"/>
      <c r="K1010" s="5"/>
      <c r="L1010" s="27"/>
      <c r="M1010" s="5"/>
      <c r="N1010" s="5"/>
      <c r="O1010" s="5"/>
      <c r="P1010" s="5"/>
      <c r="Q1010" s="5"/>
      <c r="R1010" s="5"/>
      <c r="S1010" s="5"/>
      <c r="T1010" s="5"/>
      <c r="U1010" s="5"/>
      <c r="V1010" s="5"/>
    </row>
    <row r="1011" spans="2:22" s="34" customFormat="1" ht="13.2" customHeight="1">
      <c r="B1011" s="38"/>
      <c r="C1011" s="38"/>
      <c r="D1011" s="38"/>
      <c r="E1011" s="38"/>
      <c r="F1011" s="38"/>
      <c r="G1011" s="38"/>
      <c r="H1011" s="38"/>
      <c r="I1011" s="38"/>
      <c r="K1011" s="5"/>
      <c r="L1011" s="27"/>
      <c r="M1011" s="5"/>
      <c r="N1011" s="5"/>
      <c r="O1011" s="5"/>
      <c r="P1011" s="5"/>
      <c r="Q1011" s="5"/>
      <c r="R1011" s="5"/>
      <c r="S1011" s="5"/>
      <c r="T1011" s="5"/>
      <c r="U1011" s="5"/>
      <c r="V1011" s="5"/>
    </row>
    <row r="1012" spans="2:22" s="34" customFormat="1" ht="13.2" customHeight="1">
      <c r="B1012" s="38"/>
      <c r="C1012" s="38"/>
      <c r="D1012" s="38"/>
      <c r="E1012" s="38"/>
      <c r="F1012" s="38"/>
      <c r="G1012" s="38"/>
      <c r="H1012" s="38"/>
      <c r="I1012" s="38"/>
      <c r="K1012" s="5"/>
      <c r="L1012" s="27"/>
      <c r="M1012" s="5"/>
      <c r="N1012" s="5"/>
      <c r="O1012" s="5"/>
      <c r="P1012" s="5"/>
      <c r="Q1012" s="5"/>
      <c r="R1012" s="5"/>
      <c r="S1012" s="5"/>
      <c r="T1012" s="5"/>
      <c r="U1012" s="5"/>
      <c r="V1012" s="5"/>
    </row>
    <row r="1013" spans="2:22" s="34" customFormat="1" ht="13.2" customHeight="1">
      <c r="B1013" s="38"/>
      <c r="C1013" s="38"/>
      <c r="D1013" s="38"/>
      <c r="E1013" s="38"/>
      <c r="F1013" s="38"/>
      <c r="G1013" s="38"/>
      <c r="H1013" s="38"/>
      <c r="I1013" s="38"/>
      <c r="K1013" s="5"/>
      <c r="L1013" s="27"/>
      <c r="M1013" s="5"/>
      <c r="N1013" s="5"/>
      <c r="O1013" s="5"/>
      <c r="P1013" s="5"/>
      <c r="Q1013" s="5"/>
      <c r="R1013" s="5"/>
      <c r="S1013" s="5"/>
      <c r="T1013" s="5"/>
      <c r="U1013" s="5"/>
      <c r="V1013" s="5"/>
    </row>
    <row r="1014" spans="2:22" s="34" customFormat="1" ht="13.2" customHeight="1">
      <c r="B1014" s="38"/>
      <c r="C1014" s="38"/>
      <c r="D1014" s="38"/>
      <c r="E1014" s="38"/>
      <c r="F1014" s="38"/>
      <c r="G1014" s="38"/>
      <c r="H1014" s="38"/>
      <c r="I1014" s="38"/>
      <c r="K1014" s="5"/>
      <c r="L1014" s="27"/>
      <c r="M1014" s="5"/>
      <c r="N1014" s="5"/>
      <c r="O1014" s="5"/>
      <c r="P1014" s="5"/>
      <c r="Q1014" s="5"/>
      <c r="R1014" s="5"/>
      <c r="S1014" s="5"/>
      <c r="T1014" s="5"/>
      <c r="U1014" s="5"/>
      <c r="V1014" s="5"/>
    </row>
    <row r="1015" spans="2:22" s="34" customFormat="1" ht="13.2" customHeight="1">
      <c r="B1015" s="38"/>
      <c r="C1015" s="38"/>
      <c r="D1015" s="38"/>
      <c r="E1015" s="38"/>
      <c r="F1015" s="38"/>
      <c r="G1015" s="38"/>
      <c r="H1015" s="38"/>
      <c r="I1015" s="38"/>
      <c r="K1015" s="5"/>
      <c r="L1015" s="27"/>
      <c r="M1015" s="5"/>
      <c r="N1015" s="5"/>
      <c r="O1015" s="5"/>
      <c r="P1015" s="5"/>
      <c r="Q1015" s="5"/>
      <c r="R1015" s="5"/>
      <c r="S1015" s="5"/>
      <c r="T1015" s="5"/>
      <c r="U1015" s="5"/>
      <c r="V1015" s="5"/>
    </row>
    <row r="1016" spans="2:22" s="34" customFormat="1" ht="13.2" customHeight="1">
      <c r="B1016" s="38"/>
      <c r="C1016" s="38"/>
      <c r="D1016" s="38"/>
      <c r="E1016" s="38"/>
      <c r="F1016" s="38"/>
      <c r="G1016" s="38"/>
      <c r="H1016" s="38"/>
      <c r="I1016" s="38"/>
      <c r="K1016" s="5"/>
      <c r="L1016" s="27"/>
      <c r="M1016" s="5"/>
      <c r="N1016" s="5"/>
      <c r="O1016" s="5"/>
      <c r="P1016" s="5"/>
      <c r="Q1016" s="5"/>
      <c r="R1016" s="5"/>
      <c r="S1016" s="5"/>
      <c r="T1016" s="5"/>
      <c r="U1016" s="5"/>
      <c r="V1016" s="5"/>
    </row>
    <row r="1017" spans="2:22" s="34" customFormat="1" ht="13.2" customHeight="1">
      <c r="B1017" s="38"/>
      <c r="C1017" s="38"/>
      <c r="D1017" s="38"/>
      <c r="E1017" s="38"/>
      <c r="F1017" s="38"/>
      <c r="G1017" s="38"/>
      <c r="H1017" s="38"/>
      <c r="I1017" s="38"/>
      <c r="K1017" s="5"/>
      <c r="L1017" s="27"/>
      <c r="M1017" s="5"/>
      <c r="N1017" s="5"/>
      <c r="O1017" s="5"/>
      <c r="P1017" s="5"/>
      <c r="Q1017" s="5"/>
      <c r="R1017" s="5"/>
      <c r="S1017" s="5"/>
      <c r="T1017" s="5"/>
      <c r="U1017" s="5"/>
      <c r="V1017" s="5"/>
    </row>
    <row r="1018" spans="2:22" s="34" customFormat="1" ht="13.2" customHeight="1">
      <c r="B1018" s="38"/>
      <c r="C1018" s="38"/>
      <c r="D1018" s="38"/>
      <c r="E1018" s="38"/>
      <c r="F1018" s="38"/>
      <c r="G1018" s="38"/>
      <c r="H1018" s="38"/>
      <c r="I1018" s="38"/>
      <c r="K1018" s="5"/>
      <c r="L1018" s="27"/>
      <c r="M1018" s="5"/>
      <c r="N1018" s="5"/>
      <c r="O1018" s="5"/>
      <c r="P1018" s="5"/>
      <c r="Q1018" s="5"/>
      <c r="R1018" s="5"/>
      <c r="S1018" s="5"/>
      <c r="T1018" s="5"/>
      <c r="U1018" s="5"/>
      <c r="V1018" s="5"/>
    </row>
    <row r="1019" spans="2:22" s="34" customFormat="1" ht="13.2" customHeight="1">
      <c r="B1019" s="38"/>
      <c r="C1019" s="38"/>
      <c r="D1019" s="38"/>
      <c r="E1019" s="38"/>
      <c r="F1019" s="38"/>
      <c r="G1019" s="38"/>
      <c r="H1019" s="38"/>
      <c r="I1019" s="38"/>
      <c r="K1019" s="5"/>
      <c r="L1019" s="27"/>
      <c r="M1019" s="5"/>
      <c r="N1019" s="5"/>
      <c r="O1019" s="5"/>
      <c r="P1019" s="5"/>
      <c r="Q1019" s="5"/>
      <c r="R1019" s="5"/>
      <c r="S1019" s="5"/>
      <c r="T1019" s="5"/>
      <c r="U1019" s="5"/>
      <c r="V1019" s="5"/>
    </row>
    <row r="1020" spans="2:22" s="34" customFormat="1" ht="13.2" customHeight="1">
      <c r="B1020" s="38"/>
      <c r="C1020" s="38"/>
      <c r="D1020" s="38"/>
      <c r="E1020" s="38"/>
      <c r="F1020" s="38"/>
      <c r="G1020" s="38"/>
      <c r="H1020" s="38"/>
      <c r="I1020" s="38"/>
      <c r="K1020" s="5"/>
      <c r="L1020" s="27"/>
      <c r="M1020" s="5"/>
      <c r="N1020" s="5"/>
      <c r="O1020" s="5"/>
      <c r="P1020" s="5"/>
      <c r="Q1020" s="5"/>
      <c r="R1020" s="5"/>
      <c r="S1020" s="5"/>
      <c r="T1020" s="5"/>
      <c r="U1020" s="5"/>
      <c r="V1020" s="5"/>
    </row>
    <row r="1021" spans="2:22" s="34" customFormat="1" ht="13.2" customHeight="1">
      <c r="B1021" s="38"/>
      <c r="C1021" s="38"/>
      <c r="D1021" s="38"/>
      <c r="E1021" s="38"/>
      <c r="F1021" s="38"/>
      <c r="G1021" s="38"/>
      <c r="H1021" s="38"/>
      <c r="I1021" s="38"/>
      <c r="K1021" s="5"/>
      <c r="L1021" s="27"/>
      <c r="M1021" s="5"/>
      <c r="N1021" s="5"/>
      <c r="O1021" s="5"/>
      <c r="P1021" s="5"/>
      <c r="Q1021" s="5"/>
      <c r="R1021" s="5"/>
      <c r="S1021" s="5"/>
      <c r="T1021" s="5"/>
      <c r="U1021" s="5"/>
      <c r="V1021" s="5"/>
    </row>
    <row r="1022" spans="2:22" s="34" customFormat="1" ht="13.2" customHeight="1">
      <c r="B1022" s="38"/>
      <c r="C1022" s="38"/>
      <c r="D1022" s="38"/>
      <c r="E1022" s="38"/>
      <c r="F1022" s="38"/>
      <c r="G1022" s="38"/>
      <c r="H1022" s="38"/>
      <c r="I1022" s="38"/>
      <c r="K1022" s="5"/>
      <c r="L1022" s="27"/>
      <c r="M1022" s="5"/>
      <c r="N1022" s="5"/>
      <c r="O1022" s="5"/>
      <c r="P1022" s="5"/>
      <c r="Q1022" s="5"/>
      <c r="R1022" s="5"/>
      <c r="S1022" s="5"/>
      <c r="T1022" s="5"/>
      <c r="U1022" s="5"/>
      <c r="V1022" s="5"/>
    </row>
    <row r="1023" spans="2:22" s="34" customFormat="1" ht="13.2" customHeight="1">
      <c r="B1023" s="38"/>
      <c r="C1023" s="38"/>
      <c r="D1023" s="38"/>
      <c r="E1023" s="38"/>
      <c r="F1023" s="38"/>
      <c r="G1023" s="38"/>
      <c r="H1023" s="38"/>
      <c r="I1023" s="38"/>
      <c r="K1023" s="5"/>
      <c r="L1023" s="27"/>
      <c r="M1023" s="5"/>
      <c r="N1023" s="5"/>
      <c r="O1023" s="5"/>
      <c r="P1023" s="5"/>
      <c r="Q1023" s="5"/>
      <c r="R1023" s="5"/>
      <c r="S1023" s="5"/>
      <c r="T1023" s="5"/>
      <c r="U1023" s="5"/>
      <c r="V1023" s="5"/>
    </row>
    <row r="1024" spans="2:22" s="34" customFormat="1" ht="13.2" customHeight="1">
      <c r="B1024" s="38"/>
      <c r="C1024" s="38"/>
      <c r="D1024" s="38"/>
      <c r="E1024" s="38"/>
      <c r="F1024" s="38"/>
      <c r="G1024" s="38"/>
      <c r="H1024" s="38"/>
      <c r="I1024" s="38"/>
      <c r="K1024" s="5"/>
      <c r="L1024" s="27"/>
      <c r="M1024" s="5"/>
      <c r="N1024" s="5"/>
      <c r="O1024" s="5"/>
      <c r="P1024" s="5"/>
      <c r="Q1024" s="5"/>
      <c r="R1024" s="5"/>
      <c r="S1024" s="5"/>
      <c r="T1024" s="5"/>
      <c r="U1024" s="5"/>
      <c r="V1024" s="5"/>
    </row>
    <row r="1025" spans="2:22" s="34" customFormat="1" ht="13.2" customHeight="1">
      <c r="B1025" s="38"/>
      <c r="C1025" s="38"/>
      <c r="D1025" s="38"/>
      <c r="E1025" s="38"/>
      <c r="F1025" s="38"/>
      <c r="G1025" s="38"/>
      <c r="H1025" s="38"/>
      <c r="I1025" s="38"/>
      <c r="K1025" s="5"/>
      <c r="L1025" s="27"/>
      <c r="M1025" s="5"/>
      <c r="N1025" s="5"/>
      <c r="O1025" s="5"/>
      <c r="P1025" s="5"/>
      <c r="Q1025" s="5"/>
      <c r="R1025" s="5"/>
      <c r="S1025" s="5"/>
      <c r="T1025" s="5"/>
      <c r="U1025" s="5"/>
      <c r="V1025" s="5"/>
    </row>
    <row r="1026" spans="2:22" s="34" customFormat="1" ht="13.2" customHeight="1">
      <c r="B1026" s="38"/>
      <c r="C1026" s="38"/>
      <c r="D1026" s="38"/>
      <c r="E1026" s="38"/>
      <c r="F1026" s="38"/>
      <c r="G1026" s="38"/>
      <c r="H1026" s="38"/>
      <c r="I1026" s="38"/>
      <c r="K1026" s="5"/>
      <c r="L1026" s="27"/>
      <c r="M1026" s="5"/>
      <c r="N1026" s="5"/>
      <c r="O1026" s="5"/>
      <c r="P1026" s="5"/>
      <c r="Q1026" s="5"/>
      <c r="R1026" s="5"/>
      <c r="S1026" s="5"/>
      <c r="T1026" s="5"/>
      <c r="U1026" s="5"/>
      <c r="V1026" s="5"/>
    </row>
    <row r="1027" spans="2:22" s="34" customFormat="1" ht="13.2" customHeight="1">
      <c r="B1027" s="38"/>
      <c r="C1027" s="38"/>
      <c r="D1027" s="38"/>
      <c r="E1027" s="38"/>
      <c r="F1027" s="38"/>
      <c r="G1027" s="38"/>
      <c r="H1027" s="38"/>
      <c r="I1027" s="38"/>
      <c r="K1027" s="5"/>
      <c r="L1027" s="27"/>
      <c r="M1027" s="5"/>
      <c r="N1027" s="5"/>
      <c r="O1027" s="5"/>
      <c r="P1027" s="5"/>
      <c r="Q1027" s="5"/>
      <c r="R1027" s="5"/>
      <c r="S1027" s="5"/>
      <c r="T1027" s="5"/>
      <c r="U1027" s="5"/>
      <c r="V1027" s="5"/>
    </row>
    <row r="1028" spans="2:22" s="34" customFormat="1" ht="13.2" customHeight="1">
      <c r="B1028" s="38"/>
      <c r="C1028" s="38"/>
      <c r="D1028" s="38"/>
      <c r="E1028" s="38"/>
      <c r="F1028" s="38"/>
      <c r="G1028" s="38"/>
      <c r="H1028" s="38"/>
      <c r="I1028" s="38"/>
      <c r="K1028" s="5"/>
      <c r="L1028" s="27"/>
      <c r="M1028" s="5"/>
      <c r="N1028" s="5"/>
      <c r="O1028" s="5"/>
      <c r="P1028" s="5"/>
      <c r="Q1028" s="5"/>
      <c r="R1028" s="5"/>
      <c r="S1028" s="5"/>
      <c r="T1028" s="5"/>
      <c r="U1028" s="5"/>
      <c r="V1028" s="5"/>
    </row>
    <row r="1029" spans="2:22" s="34" customFormat="1" ht="13.2" customHeight="1">
      <c r="B1029" s="38"/>
      <c r="C1029" s="38"/>
      <c r="D1029" s="38"/>
      <c r="E1029" s="38"/>
      <c r="F1029" s="38"/>
      <c r="G1029" s="38"/>
      <c r="H1029" s="38"/>
      <c r="I1029" s="38"/>
      <c r="K1029" s="5"/>
      <c r="L1029" s="27"/>
      <c r="M1029" s="5"/>
      <c r="N1029" s="5"/>
      <c r="O1029" s="5"/>
      <c r="P1029" s="5"/>
      <c r="Q1029" s="5"/>
      <c r="R1029" s="5"/>
      <c r="S1029" s="5"/>
      <c r="T1029" s="5"/>
      <c r="U1029" s="5"/>
      <c r="V1029" s="5"/>
    </row>
    <row r="1030" spans="2:22" s="34" customFormat="1" ht="13.2" customHeight="1">
      <c r="B1030" s="38"/>
      <c r="C1030" s="38"/>
      <c r="D1030" s="38"/>
      <c r="E1030" s="38"/>
      <c r="F1030" s="38"/>
      <c r="G1030" s="38"/>
      <c r="H1030" s="38"/>
      <c r="I1030" s="38"/>
      <c r="K1030" s="5"/>
      <c r="L1030" s="27"/>
      <c r="M1030" s="5"/>
      <c r="N1030" s="5"/>
      <c r="O1030" s="5"/>
      <c r="P1030" s="5"/>
      <c r="Q1030" s="5"/>
      <c r="R1030" s="5"/>
      <c r="S1030" s="5"/>
      <c r="T1030" s="5"/>
      <c r="U1030" s="5"/>
      <c r="V1030" s="5"/>
    </row>
    <row r="1031" spans="2:22" s="34" customFormat="1" ht="13.2" customHeight="1">
      <c r="B1031" s="38"/>
      <c r="C1031" s="38"/>
      <c r="D1031" s="38"/>
      <c r="E1031" s="38"/>
      <c r="F1031" s="38"/>
      <c r="G1031" s="38"/>
      <c r="H1031" s="38"/>
      <c r="I1031" s="38"/>
      <c r="K1031" s="5"/>
      <c r="L1031" s="27"/>
      <c r="M1031" s="5"/>
      <c r="N1031" s="5"/>
      <c r="O1031" s="5"/>
      <c r="P1031" s="5"/>
      <c r="Q1031" s="5"/>
      <c r="R1031" s="5"/>
      <c r="S1031" s="5"/>
      <c r="T1031" s="5"/>
      <c r="U1031" s="5"/>
      <c r="V1031" s="5"/>
    </row>
    <row r="1032" spans="2:22" s="34" customFormat="1" ht="13.2" customHeight="1">
      <c r="B1032" s="38"/>
      <c r="C1032" s="38"/>
      <c r="D1032" s="38"/>
      <c r="E1032" s="38"/>
      <c r="F1032" s="38"/>
      <c r="G1032" s="38"/>
      <c r="H1032" s="38"/>
      <c r="I1032" s="38"/>
      <c r="K1032" s="5"/>
      <c r="L1032" s="27"/>
      <c r="M1032" s="5"/>
      <c r="N1032" s="5"/>
      <c r="O1032" s="5"/>
      <c r="P1032" s="5"/>
      <c r="Q1032" s="5"/>
      <c r="R1032" s="5"/>
      <c r="S1032" s="5"/>
      <c r="T1032" s="5"/>
      <c r="U1032" s="5"/>
      <c r="V1032" s="5"/>
    </row>
    <row r="1033" spans="2:22" s="34" customFormat="1" ht="13.2" customHeight="1">
      <c r="B1033" s="38"/>
      <c r="C1033" s="38"/>
      <c r="D1033" s="38"/>
      <c r="E1033" s="38"/>
      <c r="F1033" s="38"/>
      <c r="G1033" s="38"/>
      <c r="H1033" s="38"/>
      <c r="I1033" s="38"/>
      <c r="K1033" s="5"/>
      <c r="L1033" s="27"/>
      <c r="M1033" s="5"/>
      <c r="N1033" s="5"/>
      <c r="O1033" s="5"/>
      <c r="P1033" s="5"/>
      <c r="Q1033" s="5"/>
      <c r="R1033" s="5"/>
      <c r="S1033" s="5"/>
      <c r="T1033" s="5"/>
      <c r="U1033" s="5"/>
      <c r="V1033" s="5"/>
    </row>
    <row r="1034" spans="2:22" s="34" customFormat="1" ht="13.2" customHeight="1">
      <c r="B1034" s="38"/>
      <c r="C1034" s="38"/>
      <c r="D1034" s="38"/>
      <c r="E1034" s="38"/>
      <c r="F1034" s="38"/>
      <c r="G1034" s="38"/>
      <c r="H1034" s="38"/>
      <c r="I1034" s="38"/>
      <c r="K1034" s="5"/>
      <c r="L1034" s="27"/>
      <c r="M1034" s="5"/>
      <c r="N1034" s="5"/>
      <c r="O1034" s="5"/>
      <c r="P1034" s="5"/>
      <c r="Q1034" s="5"/>
      <c r="R1034" s="5"/>
      <c r="S1034" s="5"/>
      <c r="T1034" s="5"/>
      <c r="U1034" s="5"/>
      <c r="V1034" s="5"/>
    </row>
    <row r="1035" spans="2:22" s="34" customFormat="1" ht="13.2" customHeight="1">
      <c r="B1035" s="38"/>
      <c r="C1035" s="38"/>
      <c r="D1035" s="38"/>
      <c r="E1035" s="38"/>
      <c r="F1035" s="38"/>
      <c r="G1035" s="38"/>
      <c r="H1035" s="38"/>
      <c r="I1035" s="38"/>
      <c r="K1035" s="5"/>
      <c r="L1035" s="27"/>
      <c r="M1035" s="5"/>
      <c r="N1035" s="5"/>
      <c r="O1035" s="5"/>
      <c r="P1035" s="5"/>
      <c r="Q1035" s="5"/>
      <c r="R1035" s="5"/>
      <c r="S1035" s="5"/>
      <c r="T1035" s="5"/>
      <c r="U1035" s="5"/>
      <c r="V1035" s="5"/>
    </row>
    <row r="1036" spans="2:22" s="34" customFormat="1" ht="13.2" customHeight="1">
      <c r="B1036" s="38"/>
      <c r="C1036" s="38"/>
      <c r="D1036" s="38"/>
      <c r="E1036" s="38"/>
      <c r="F1036" s="38"/>
      <c r="G1036" s="38"/>
      <c r="H1036" s="38"/>
      <c r="I1036" s="38"/>
      <c r="K1036" s="5"/>
      <c r="L1036" s="27"/>
      <c r="M1036" s="5"/>
      <c r="N1036" s="5"/>
      <c r="O1036" s="5"/>
      <c r="P1036" s="5"/>
      <c r="Q1036" s="5"/>
      <c r="R1036" s="5"/>
      <c r="S1036" s="5"/>
      <c r="T1036" s="5"/>
      <c r="U1036" s="5"/>
      <c r="V1036" s="5"/>
    </row>
    <row r="1037" spans="2:22" s="34" customFormat="1" ht="13.2" customHeight="1">
      <c r="B1037" s="38"/>
      <c r="C1037" s="38"/>
      <c r="D1037" s="38"/>
      <c r="E1037" s="38"/>
      <c r="F1037" s="38"/>
      <c r="G1037" s="38"/>
      <c r="H1037" s="38"/>
      <c r="I1037" s="38"/>
      <c r="K1037" s="5"/>
      <c r="L1037" s="27"/>
      <c r="M1037" s="5"/>
      <c r="N1037" s="5"/>
      <c r="O1037" s="5"/>
      <c r="P1037" s="5"/>
      <c r="Q1037" s="5"/>
      <c r="R1037" s="5"/>
      <c r="S1037" s="5"/>
      <c r="T1037" s="5"/>
      <c r="U1037" s="5"/>
      <c r="V1037" s="5"/>
    </row>
    <row r="1038" spans="2:22" s="34" customFormat="1" ht="13.2" customHeight="1">
      <c r="B1038" s="38"/>
      <c r="C1038" s="38"/>
      <c r="D1038" s="38"/>
      <c r="E1038" s="38"/>
      <c r="F1038" s="38"/>
      <c r="G1038" s="38"/>
      <c r="H1038" s="38"/>
      <c r="I1038" s="38"/>
      <c r="K1038" s="5"/>
      <c r="L1038" s="27"/>
      <c r="M1038" s="5"/>
      <c r="N1038" s="5"/>
      <c r="O1038" s="5"/>
      <c r="P1038" s="5"/>
      <c r="Q1038" s="5"/>
      <c r="R1038" s="5"/>
      <c r="S1038" s="5"/>
      <c r="T1038" s="5"/>
      <c r="U1038" s="5"/>
      <c r="V1038" s="5"/>
    </row>
    <row r="1039" spans="2:22" s="34" customFormat="1" ht="13.2" customHeight="1">
      <c r="B1039" s="38"/>
      <c r="C1039" s="38"/>
      <c r="D1039" s="38"/>
      <c r="E1039" s="38"/>
      <c r="F1039" s="38"/>
      <c r="G1039" s="38"/>
      <c r="H1039" s="38"/>
      <c r="I1039" s="38"/>
      <c r="K1039" s="5"/>
      <c r="L1039" s="27"/>
      <c r="M1039" s="5"/>
      <c r="N1039" s="5"/>
      <c r="O1039" s="5"/>
      <c r="P1039" s="5"/>
      <c r="Q1039" s="5"/>
      <c r="R1039" s="5"/>
      <c r="S1039" s="5"/>
      <c r="T1039" s="5"/>
      <c r="U1039" s="5"/>
      <c r="V1039" s="5"/>
    </row>
    <row r="1040" spans="2:22" s="34" customFormat="1" ht="13.2" customHeight="1">
      <c r="B1040" s="38"/>
      <c r="C1040" s="38"/>
      <c r="D1040" s="38"/>
      <c r="E1040" s="38"/>
      <c r="F1040" s="38"/>
      <c r="G1040" s="38"/>
      <c r="H1040" s="38"/>
      <c r="I1040" s="38"/>
      <c r="K1040" s="5"/>
      <c r="L1040" s="27"/>
      <c r="M1040" s="5"/>
      <c r="N1040" s="5"/>
      <c r="O1040" s="5"/>
      <c r="P1040" s="5"/>
      <c r="Q1040" s="5"/>
      <c r="R1040" s="5"/>
      <c r="S1040" s="5"/>
      <c r="T1040" s="5"/>
      <c r="U1040" s="5"/>
      <c r="V1040" s="5"/>
    </row>
    <row r="1041" spans="2:22" s="34" customFormat="1" ht="13.2" customHeight="1">
      <c r="B1041" s="38"/>
      <c r="C1041" s="38"/>
      <c r="D1041" s="38"/>
      <c r="E1041" s="38"/>
      <c r="F1041" s="38"/>
      <c r="G1041" s="38"/>
      <c r="H1041" s="38"/>
      <c r="I1041" s="38"/>
      <c r="K1041" s="5"/>
      <c r="L1041" s="27"/>
      <c r="M1041" s="5"/>
      <c r="N1041" s="5"/>
      <c r="O1041" s="5"/>
      <c r="P1041" s="5"/>
      <c r="Q1041" s="5"/>
      <c r="R1041" s="5"/>
      <c r="S1041" s="5"/>
      <c r="T1041" s="5"/>
      <c r="U1041" s="5"/>
      <c r="V1041" s="5"/>
    </row>
    <row r="1042" spans="2:22" s="34" customFormat="1" ht="13.2" customHeight="1">
      <c r="B1042" s="38"/>
      <c r="C1042" s="38"/>
      <c r="D1042" s="38"/>
      <c r="E1042" s="38"/>
      <c r="F1042" s="38"/>
      <c r="G1042" s="38"/>
      <c r="H1042" s="38"/>
      <c r="I1042" s="38"/>
      <c r="K1042" s="5"/>
      <c r="L1042" s="27"/>
      <c r="M1042" s="5"/>
      <c r="N1042" s="5"/>
      <c r="O1042" s="5"/>
      <c r="P1042" s="5"/>
      <c r="Q1042" s="5"/>
      <c r="R1042" s="5"/>
      <c r="S1042" s="5"/>
      <c r="T1042" s="5"/>
      <c r="U1042" s="5"/>
      <c r="V1042" s="5"/>
    </row>
    <row r="1043" spans="2:22" s="34" customFormat="1" ht="13.2" customHeight="1">
      <c r="B1043" s="38"/>
      <c r="C1043" s="38"/>
      <c r="D1043" s="38"/>
      <c r="E1043" s="38"/>
      <c r="F1043" s="38"/>
      <c r="G1043" s="38"/>
      <c r="H1043" s="38"/>
      <c r="I1043" s="38"/>
      <c r="K1043" s="5"/>
      <c r="L1043" s="27"/>
      <c r="M1043" s="5"/>
      <c r="N1043" s="5"/>
      <c r="O1043" s="5"/>
      <c r="P1043" s="5"/>
      <c r="Q1043" s="5"/>
      <c r="R1043" s="5"/>
      <c r="S1043" s="5"/>
      <c r="T1043" s="5"/>
      <c r="U1043" s="5"/>
      <c r="V1043" s="5"/>
    </row>
    <row r="1044" spans="2:22" s="34" customFormat="1" ht="13.2" customHeight="1">
      <c r="B1044" s="38"/>
      <c r="C1044" s="38"/>
      <c r="D1044" s="38"/>
      <c r="E1044" s="38"/>
      <c r="F1044" s="38"/>
      <c r="G1044" s="38"/>
      <c r="H1044" s="38"/>
      <c r="I1044" s="38"/>
      <c r="K1044" s="5"/>
      <c r="L1044" s="27"/>
      <c r="M1044" s="5"/>
      <c r="N1044" s="5"/>
      <c r="O1044" s="5"/>
      <c r="P1044" s="5"/>
      <c r="Q1044" s="5"/>
      <c r="R1044" s="5"/>
      <c r="S1044" s="5"/>
      <c r="T1044" s="5"/>
      <c r="U1044" s="5"/>
      <c r="V1044" s="5"/>
    </row>
    <row r="1045" spans="2:22" s="34" customFormat="1" ht="13.2" customHeight="1">
      <c r="B1045" s="38"/>
      <c r="C1045" s="38"/>
      <c r="D1045" s="38"/>
      <c r="E1045" s="38"/>
      <c r="F1045" s="38"/>
      <c r="G1045" s="38"/>
      <c r="H1045" s="38"/>
      <c r="I1045" s="38"/>
      <c r="K1045" s="5"/>
      <c r="L1045" s="27"/>
      <c r="M1045" s="5"/>
      <c r="N1045" s="5"/>
      <c r="O1045" s="5"/>
      <c r="P1045" s="5"/>
      <c r="Q1045" s="5"/>
      <c r="R1045" s="5"/>
      <c r="S1045" s="5"/>
      <c r="T1045" s="5"/>
      <c r="U1045" s="5"/>
      <c r="V1045" s="5"/>
    </row>
    <row r="1046" spans="2:22" s="34" customFormat="1" ht="13.2" customHeight="1">
      <c r="B1046" s="38"/>
      <c r="C1046" s="38"/>
      <c r="D1046" s="38"/>
      <c r="E1046" s="38"/>
      <c r="F1046" s="38"/>
      <c r="G1046" s="38"/>
      <c r="H1046" s="38"/>
      <c r="I1046" s="38"/>
      <c r="K1046" s="5"/>
      <c r="L1046" s="27"/>
      <c r="M1046" s="5"/>
      <c r="N1046" s="5"/>
      <c r="O1046" s="5"/>
      <c r="P1046" s="5"/>
      <c r="Q1046" s="5"/>
      <c r="R1046" s="5"/>
      <c r="S1046" s="5"/>
      <c r="T1046" s="5"/>
      <c r="U1046" s="5"/>
      <c r="V1046" s="5"/>
    </row>
    <row r="1047" spans="2:22" s="34" customFormat="1" ht="13.2" customHeight="1">
      <c r="B1047" s="38"/>
      <c r="C1047" s="38"/>
      <c r="D1047" s="38"/>
      <c r="E1047" s="38"/>
      <c r="F1047" s="38"/>
      <c r="G1047" s="38"/>
      <c r="H1047" s="38"/>
      <c r="I1047" s="38"/>
      <c r="K1047" s="5"/>
      <c r="L1047" s="27"/>
      <c r="M1047" s="5"/>
      <c r="N1047" s="5"/>
      <c r="O1047" s="5"/>
      <c r="P1047" s="5"/>
      <c r="Q1047" s="5"/>
      <c r="R1047" s="5"/>
      <c r="S1047" s="5"/>
      <c r="T1047" s="5"/>
      <c r="U1047" s="5"/>
      <c r="V1047" s="5"/>
    </row>
    <row r="1048" spans="2:22" s="34" customFormat="1" ht="13.2" customHeight="1">
      <c r="B1048" s="38"/>
      <c r="C1048" s="38"/>
      <c r="D1048" s="38"/>
      <c r="E1048" s="38"/>
      <c r="F1048" s="38"/>
      <c r="G1048" s="38"/>
      <c r="H1048" s="38"/>
      <c r="I1048" s="38"/>
      <c r="K1048" s="5"/>
      <c r="L1048" s="27"/>
      <c r="M1048" s="5"/>
      <c r="N1048" s="5"/>
      <c r="O1048" s="5"/>
      <c r="P1048" s="5"/>
      <c r="Q1048" s="5"/>
      <c r="R1048" s="5"/>
      <c r="S1048" s="5"/>
      <c r="T1048" s="5"/>
      <c r="U1048" s="5"/>
      <c r="V1048" s="5"/>
    </row>
    <row r="1049" spans="2:22" s="34" customFormat="1" ht="13.2" customHeight="1">
      <c r="B1049" s="38"/>
      <c r="C1049" s="38"/>
      <c r="D1049" s="38"/>
      <c r="E1049" s="38"/>
      <c r="F1049" s="38"/>
      <c r="G1049" s="38"/>
      <c r="H1049" s="38"/>
      <c r="I1049" s="38"/>
      <c r="K1049" s="5"/>
      <c r="L1049" s="27"/>
      <c r="M1049" s="5"/>
      <c r="N1049" s="5"/>
      <c r="O1049" s="5"/>
      <c r="P1049" s="5"/>
      <c r="Q1049" s="5"/>
      <c r="R1049" s="5"/>
      <c r="S1049" s="5"/>
      <c r="T1049" s="5"/>
      <c r="U1049" s="5"/>
      <c r="V1049" s="5"/>
    </row>
    <row r="1050" spans="2:22" s="34" customFormat="1" ht="13.2" customHeight="1">
      <c r="B1050" s="38"/>
      <c r="C1050" s="38"/>
      <c r="D1050" s="38"/>
      <c r="E1050" s="38"/>
      <c r="F1050" s="38"/>
      <c r="G1050" s="38"/>
      <c r="H1050" s="38"/>
      <c r="I1050" s="38"/>
      <c r="K1050" s="5"/>
      <c r="L1050" s="27"/>
      <c r="M1050" s="5"/>
      <c r="N1050" s="5"/>
      <c r="O1050" s="5"/>
      <c r="P1050" s="5"/>
      <c r="Q1050" s="5"/>
      <c r="R1050" s="5"/>
      <c r="S1050" s="5"/>
      <c r="T1050" s="5"/>
      <c r="U1050" s="5"/>
      <c r="V1050" s="5"/>
    </row>
    <row r="1051" spans="2:22" s="34" customFormat="1" ht="13.2" customHeight="1">
      <c r="B1051" s="38"/>
      <c r="C1051" s="38"/>
      <c r="D1051" s="38"/>
      <c r="E1051" s="38"/>
      <c r="F1051" s="38"/>
      <c r="G1051" s="38"/>
      <c r="H1051" s="38"/>
      <c r="I1051" s="38"/>
      <c r="K1051" s="5"/>
      <c r="L1051" s="27"/>
      <c r="M1051" s="5"/>
      <c r="N1051" s="5"/>
      <c r="O1051" s="5"/>
      <c r="P1051" s="5"/>
      <c r="Q1051" s="5"/>
      <c r="R1051" s="5"/>
      <c r="S1051" s="5"/>
      <c r="T1051" s="5"/>
      <c r="U1051" s="5"/>
      <c r="V1051" s="5"/>
    </row>
    <row r="1052" spans="2:22" s="34" customFormat="1" ht="13.2" customHeight="1">
      <c r="B1052" s="38"/>
      <c r="C1052" s="38"/>
      <c r="D1052" s="38"/>
      <c r="E1052" s="38"/>
      <c r="F1052" s="38"/>
      <c r="G1052" s="38"/>
      <c r="H1052" s="38"/>
      <c r="I1052" s="38"/>
      <c r="K1052" s="5"/>
      <c r="L1052" s="27"/>
      <c r="M1052" s="5"/>
      <c r="N1052" s="5"/>
      <c r="O1052" s="5"/>
      <c r="P1052" s="5"/>
      <c r="Q1052" s="5"/>
      <c r="R1052" s="5"/>
      <c r="S1052" s="5"/>
      <c r="T1052" s="5"/>
      <c r="U1052" s="5"/>
      <c r="V1052" s="5"/>
    </row>
    <row r="1053" spans="2:22" s="34" customFormat="1" ht="13.2" customHeight="1">
      <c r="B1053" s="38"/>
      <c r="C1053" s="38"/>
      <c r="D1053" s="38"/>
      <c r="E1053" s="38"/>
      <c r="F1053" s="38"/>
      <c r="G1053" s="38"/>
      <c r="H1053" s="38"/>
      <c r="I1053" s="38"/>
      <c r="K1053" s="5"/>
      <c r="L1053" s="27"/>
      <c r="M1053" s="5"/>
      <c r="N1053" s="5"/>
      <c r="O1053" s="5"/>
      <c r="P1053" s="5"/>
      <c r="Q1053" s="5"/>
      <c r="R1053" s="5"/>
      <c r="S1053" s="5"/>
      <c r="T1053" s="5"/>
      <c r="U1053" s="5"/>
      <c r="V1053" s="5"/>
    </row>
    <row r="1054" spans="2:22" s="34" customFormat="1" ht="13.2" customHeight="1">
      <c r="B1054" s="38"/>
      <c r="C1054" s="38"/>
      <c r="D1054" s="38"/>
      <c r="E1054" s="38"/>
      <c r="F1054" s="38"/>
      <c r="G1054" s="38"/>
      <c r="H1054" s="38"/>
      <c r="I1054" s="38"/>
      <c r="K1054" s="5"/>
      <c r="L1054" s="27"/>
      <c r="M1054" s="5"/>
      <c r="N1054" s="5"/>
      <c r="O1054" s="5"/>
      <c r="P1054" s="5"/>
      <c r="Q1054" s="5"/>
      <c r="R1054" s="5"/>
      <c r="S1054" s="5"/>
      <c r="T1054" s="5"/>
      <c r="U1054" s="5"/>
      <c r="V1054" s="5"/>
    </row>
    <row r="1055" spans="2:22" s="34" customFormat="1" ht="13.2" customHeight="1">
      <c r="B1055" s="38"/>
      <c r="C1055" s="38"/>
      <c r="D1055" s="38"/>
      <c r="E1055" s="38"/>
      <c r="F1055" s="38"/>
      <c r="G1055" s="38"/>
      <c r="H1055" s="38"/>
      <c r="I1055" s="38"/>
      <c r="K1055" s="5"/>
      <c r="L1055" s="27"/>
      <c r="M1055" s="5"/>
      <c r="N1055" s="5"/>
      <c r="O1055" s="5"/>
      <c r="P1055" s="5"/>
      <c r="Q1055" s="5"/>
      <c r="R1055" s="5"/>
      <c r="S1055" s="5"/>
      <c r="T1055" s="5"/>
      <c r="U1055" s="5"/>
      <c r="V1055" s="5"/>
    </row>
    <row r="1056" spans="2:22" s="34" customFormat="1" ht="13.2" customHeight="1">
      <c r="B1056" s="38"/>
      <c r="C1056" s="38"/>
      <c r="D1056" s="38"/>
      <c r="E1056" s="38"/>
      <c r="F1056" s="38"/>
      <c r="G1056" s="38"/>
      <c r="H1056" s="38"/>
      <c r="I1056" s="38"/>
      <c r="K1056" s="5"/>
      <c r="L1056" s="27"/>
      <c r="M1056" s="5"/>
      <c r="N1056" s="5"/>
      <c r="O1056" s="5"/>
      <c r="P1056" s="5"/>
      <c r="Q1056" s="5"/>
      <c r="R1056" s="5"/>
      <c r="S1056" s="5"/>
      <c r="T1056" s="5"/>
      <c r="U1056" s="5"/>
      <c r="V1056" s="5"/>
    </row>
    <row r="1057" spans="2:22" s="34" customFormat="1" ht="13.2" customHeight="1">
      <c r="B1057" s="38"/>
      <c r="C1057" s="38"/>
      <c r="D1057" s="38"/>
      <c r="E1057" s="38"/>
      <c r="F1057" s="38"/>
      <c r="G1057" s="38"/>
      <c r="H1057" s="38"/>
      <c r="I1057" s="38"/>
      <c r="K1057" s="5"/>
      <c r="L1057" s="27"/>
      <c r="M1057" s="5"/>
      <c r="N1057" s="5"/>
      <c r="O1057" s="5"/>
      <c r="P1057" s="5"/>
      <c r="Q1057" s="5"/>
      <c r="R1057" s="5"/>
      <c r="S1057" s="5"/>
      <c r="T1057" s="5"/>
      <c r="U1057" s="5"/>
      <c r="V1057" s="5"/>
    </row>
    <row r="1058" spans="2:22" s="34" customFormat="1" ht="13.2" customHeight="1">
      <c r="B1058" s="38"/>
      <c r="C1058" s="38"/>
      <c r="D1058" s="38"/>
      <c r="E1058" s="38"/>
      <c r="F1058" s="38"/>
      <c r="G1058" s="38"/>
      <c r="H1058" s="38"/>
      <c r="I1058" s="38"/>
      <c r="K1058" s="5"/>
      <c r="L1058" s="27"/>
      <c r="M1058" s="5"/>
      <c r="N1058" s="5"/>
      <c r="O1058" s="5"/>
      <c r="P1058" s="5"/>
      <c r="Q1058" s="5"/>
      <c r="R1058" s="5"/>
      <c r="S1058" s="5"/>
      <c r="T1058" s="5"/>
      <c r="U1058" s="5"/>
      <c r="V1058" s="5"/>
    </row>
    <row r="1059" spans="2:22" s="34" customFormat="1" ht="13.2" customHeight="1">
      <c r="B1059" s="38"/>
      <c r="C1059" s="38"/>
      <c r="D1059" s="38"/>
      <c r="E1059" s="38"/>
      <c r="F1059" s="38"/>
      <c r="G1059" s="38"/>
      <c r="H1059" s="38"/>
      <c r="I1059" s="38"/>
      <c r="K1059" s="5"/>
      <c r="L1059" s="27"/>
      <c r="M1059" s="5"/>
      <c r="N1059" s="5"/>
      <c r="O1059" s="5"/>
      <c r="P1059" s="5"/>
      <c r="Q1059" s="5"/>
      <c r="R1059" s="5"/>
      <c r="S1059" s="5"/>
      <c r="T1059" s="5"/>
      <c r="U1059" s="5"/>
      <c r="V1059" s="5"/>
    </row>
    <row r="1060" spans="2:22" s="34" customFormat="1" ht="13.2" customHeight="1">
      <c r="B1060" s="38"/>
      <c r="C1060" s="38"/>
      <c r="D1060" s="38"/>
      <c r="E1060" s="38"/>
      <c r="F1060" s="38"/>
      <c r="G1060" s="38"/>
      <c r="H1060" s="38"/>
      <c r="I1060" s="38"/>
      <c r="K1060" s="5"/>
      <c r="L1060" s="27"/>
      <c r="M1060" s="5"/>
      <c r="N1060" s="5"/>
      <c r="O1060" s="5"/>
      <c r="P1060" s="5"/>
      <c r="Q1060" s="5"/>
      <c r="R1060" s="5"/>
      <c r="S1060" s="5"/>
      <c r="T1060" s="5"/>
      <c r="U1060" s="5"/>
      <c r="V1060" s="5"/>
    </row>
    <row r="1061" spans="2:22" s="34" customFormat="1" ht="13.2" customHeight="1">
      <c r="B1061" s="38"/>
      <c r="C1061" s="38"/>
      <c r="D1061" s="38"/>
      <c r="E1061" s="38"/>
      <c r="F1061" s="38"/>
      <c r="G1061" s="38"/>
      <c r="H1061" s="38"/>
      <c r="I1061" s="38"/>
      <c r="K1061" s="5"/>
      <c r="L1061" s="27"/>
      <c r="M1061" s="5"/>
      <c r="N1061" s="5"/>
      <c r="O1061" s="5"/>
      <c r="P1061" s="5"/>
      <c r="Q1061" s="5"/>
      <c r="R1061" s="5"/>
      <c r="S1061" s="5"/>
      <c r="T1061" s="5"/>
      <c r="U1061" s="5"/>
      <c r="V1061" s="5"/>
    </row>
    <row r="1062" spans="2:22" s="34" customFormat="1" ht="13.2" customHeight="1">
      <c r="B1062" s="38"/>
      <c r="C1062" s="38"/>
      <c r="D1062" s="38"/>
      <c r="E1062" s="38"/>
      <c r="F1062" s="38"/>
      <c r="G1062" s="38"/>
      <c r="H1062" s="38"/>
      <c r="I1062" s="38"/>
      <c r="K1062" s="5"/>
      <c r="L1062" s="27"/>
      <c r="M1062" s="5"/>
      <c r="N1062" s="5"/>
      <c r="O1062" s="5"/>
      <c r="P1062" s="5"/>
      <c r="Q1062" s="5"/>
      <c r="R1062" s="5"/>
      <c r="S1062" s="5"/>
      <c r="T1062" s="5"/>
      <c r="U1062" s="5"/>
      <c r="V1062" s="5"/>
    </row>
    <row r="1063" spans="2:22" s="34" customFormat="1" ht="13.2" customHeight="1">
      <c r="B1063" s="38"/>
      <c r="C1063" s="38"/>
      <c r="D1063" s="38"/>
      <c r="E1063" s="38"/>
      <c r="F1063" s="38"/>
      <c r="G1063" s="38"/>
      <c r="H1063" s="38"/>
      <c r="I1063" s="38"/>
      <c r="K1063" s="5"/>
      <c r="L1063" s="27"/>
      <c r="M1063" s="5"/>
      <c r="N1063" s="5"/>
      <c r="O1063" s="5"/>
      <c r="P1063" s="5"/>
      <c r="Q1063" s="5"/>
      <c r="R1063" s="5"/>
      <c r="S1063" s="5"/>
      <c r="T1063" s="5"/>
      <c r="U1063" s="5"/>
      <c r="V1063" s="5"/>
    </row>
    <row r="1064" spans="2:22" s="34" customFormat="1" ht="13.2" customHeight="1">
      <c r="B1064" s="38"/>
      <c r="C1064" s="38"/>
      <c r="D1064" s="38"/>
      <c r="E1064" s="38"/>
      <c r="F1064" s="38"/>
      <c r="G1064" s="38"/>
      <c r="H1064" s="38"/>
      <c r="I1064" s="38"/>
      <c r="K1064" s="5"/>
      <c r="L1064" s="27"/>
      <c r="M1064" s="5"/>
      <c r="N1064" s="5"/>
      <c r="O1064" s="5"/>
      <c r="P1064" s="5"/>
      <c r="Q1064" s="5"/>
      <c r="R1064" s="5"/>
      <c r="S1064" s="5"/>
      <c r="T1064" s="5"/>
      <c r="U1064" s="5"/>
      <c r="V1064" s="5"/>
    </row>
    <row r="1065" spans="2:22" s="34" customFormat="1" ht="13.2" customHeight="1">
      <c r="B1065" s="38"/>
      <c r="C1065" s="38"/>
      <c r="D1065" s="38"/>
      <c r="E1065" s="38"/>
      <c r="F1065" s="38"/>
      <c r="G1065" s="38"/>
      <c r="H1065" s="38"/>
      <c r="I1065" s="38"/>
      <c r="K1065" s="5"/>
      <c r="L1065" s="27"/>
      <c r="M1065" s="5"/>
      <c r="N1065" s="5"/>
      <c r="O1065" s="5"/>
      <c r="P1065" s="5"/>
      <c r="Q1065" s="5"/>
      <c r="R1065" s="5"/>
      <c r="S1065" s="5"/>
      <c r="T1065" s="5"/>
      <c r="U1065" s="5"/>
      <c r="V1065" s="5"/>
    </row>
    <row r="1066" spans="2:22" s="34" customFormat="1" ht="13.2" customHeight="1">
      <c r="B1066" s="38"/>
      <c r="C1066" s="38"/>
      <c r="D1066" s="38"/>
      <c r="E1066" s="38"/>
      <c r="F1066" s="38"/>
      <c r="G1066" s="38"/>
      <c r="H1066" s="38"/>
      <c r="I1066" s="38"/>
      <c r="K1066" s="5"/>
      <c r="L1066" s="27"/>
      <c r="M1066" s="5"/>
      <c r="N1066" s="5"/>
      <c r="O1066" s="5"/>
      <c r="P1066" s="5"/>
      <c r="Q1066" s="5"/>
      <c r="R1066" s="5"/>
      <c r="S1066" s="5"/>
      <c r="T1066" s="5"/>
      <c r="U1066" s="5"/>
      <c r="V1066" s="5"/>
    </row>
    <row r="1067" spans="2:22" s="34" customFormat="1" ht="13.2" customHeight="1">
      <c r="B1067" s="38"/>
      <c r="C1067" s="38"/>
      <c r="D1067" s="38"/>
      <c r="E1067" s="38"/>
      <c r="F1067" s="38"/>
      <c r="G1067" s="38"/>
      <c r="H1067" s="38"/>
      <c r="I1067" s="38"/>
      <c r="K1067" s="5"/>
      <c r="L1067" s="27"/>
      <c r="M1067" s="5"/>
      <c r="N1067" s="5"/>
      <c r="O1067" s="5"/>
      <c r="P1067" s="5"/>
      <c r="Q1067" s="5"/>
      <c r="R1067" s="5"/>
      <c r="S1067" s="5"/>
      <c r="T1067" s="5"/>
      <c r="U1067" s="5"/>
      <c r="V1067" s="5"/>
    </row>
    <row r="1068" spans="2:22" s="34" customFormat="1" ht="13.2" customHeight="1">
      <c r="B1068" s="38"/>
      <c r="C1068" s="38"/>
      <c r="D1068" s="38"/>
      <c r="E1068" s="38"/>
      <c r="F1068" s="38"/>
      <c r="G1068" s="38"/>
      <c r="H1068" s="38"/>
      <c r="I1068" s="38"/>
      <c r="K1068" s="5"/>
      <c r="L1068" s="27"/>
      <c r="M1068" s="5"/>
      <c r="N1068" s="5"/>
      <c r="O1068" s="5"/>
      <c r="P1068" s="5"/>
      <c r="Q1068" s="5"/>
      <c r="R1068" s="5"/>
      <c r="S1068" s="5"/>
      <c r="T1068" s="5"/>
      <c r="U1068" s="5"/>
      <c r="V1068" s="5"/>
    </row>
    <row r="1069" spans="2:22" s="34" customFormat="1" ht="13.2" customHeight="1">
      <c r="B1069" s="38"/>
      <c r="C1069" s="38"/>
      <c r="D1069" s="38"/>
      <c r="E1069" s="38"/>
      <c r="F1069" s="38"/>
      <c r="G1069" s="38"/>
      <c r="H1069" s="38"/>
      <c r="I1069" s="38"/>
      <c r="K1069" s="5"/>
      <c r="L1069" s="27"/>
      <c r="M1069" s="5"/>
      <c r="N1069" s="5"/>
      <c r="O1069" s="5"/>
      <c r="P1069" s="5"/>
      <c r="Q1069" s="5"/>
      <c r="R1069" s="5"/>
      <c r="S1069" s="5"/>
      <c r="T1069" s="5"/>
      <c r="U1069" s="5"/>
      <c r="V1069" s="5"/>
    </row>
    <row r="1070" spans="2:22" s="34" customFormat="1" ht="13.2" customHeight="1">
      <c r="B1070" s="38"/>
      <c r="C1070" s="38"/>
      <c r="D1070" s="38"/>
      <c r="E1070" s="38"/>
      <c r="F1070" s="38"/>
      <c r="G1070" s="38"/>
      <c r="H1070" s="38"/>
      <c r="I1070" s="38"/>
      <c r="K1070" s="5"/>
      <c r="L1070" s="27"/>
      <c r="M1070" s="5"/>
      <c r="N1070" s="5"/>
      <c r="O1070" s="5"/>
      <c r="P1070" s="5"/>
      <c r="Q1070" s="5"/>
      <c r="R1070" s="5"/>
      <c r="S1070" s="5"/>
      <c r="T1070" s="5"/>
      <c r="U1070" s="5"/>
      <c r="V1070" s="5"/>
    </row>
    <row r="1071" spans="2:22" s="34" customFormat="1" ht="13.2" customHeight="1">
      <c r="B1071" s="38"/>
      <c r="C1071" s="38"/>
      <c r="D1071" s="38"/>
      <c r="E1071" s="38"/>
      <c r="F1071" s="38"/>
      <c r="G1071" s="38"/>
      <c r="H1071" s="38"/>
      <c r="I1071" s="38"/>
      <c r="K1071" s="5"/>
      <c r="L1071" s="27"/>
      <c r="M1071" s="5"/>
      <c r="N1071" s="5"/>
      <c r="O1071" s="5"/>
      <c r="P1071" s="5"/>
      <c r="Q1071" s="5"/>
      <c r="R1071" s="5"/>
      <c r="S1071" s="5"/>
      <c r="T1071" s="5"/>
      <c r="U1071" s="5"/>
      <c r="V1071" s="5"/>
    </row>
    <row r="1072" spans="2:22" s="34" customFormat="1" ht="13.2" customHeight="1">
      <c r="B1072" s="38"/>
      <c r="C1072" s="38"/>
      <c r="D1072" s="38"/>
      <c r="E1072" s="38"/>
      <c r="F1072" s="38"/>
      <c r="G1072" s="38"/>
      <c r="H1072" s="38"/>
      <c r="I1072" s="38"/>
      <c r="K1072" s="5"/>
      <c r="L1072" s="27"/>
      <c r="M1072" s="5"/>
      <c r="N1072" s="5"/>
      <c r="O1072" s="5"/>
      <c r="P1072" s="5"/>
      <c r="Q1072" s="5"/>
      <c r="R1072" s="5"/>
      <c r="S1072" s="5"/>
      <c r="T1072" s="5"/>
      <c r="U1072" s="5"/>
      <c r="V1072" s="5"/>
    </row>
    <row r="1073" spans="2:22" s="34" customFormat="1" ht="13.2" customHeight="1">
      <c r="B1073" s="38"/>
      <c r="C1073" s="38"/>
      <c r="D1073" s="38"/>
      <c r="E1073" s="38"/>
      <c r="F1073" s="38"/>
      <c r="G1073" s="38"/>
      <c r="H1073" s="38"/>
      <c r="I1073" s="38"/>
      <c r="K1073" s="5"/>
      <c r="L1073" s="27"/>
      <c r="M1073" s="5"/>
      <c r="N1073" s="5"/>
      <c r="O1073" s="5"/>
      <c r="P1073" s="5"/>
      <c r="Q1073" s="5"/>
      <c r="R1073" s="5"/>
      <c r="S1073" s="5"/>
      <c r="T1073" s="5"/>
      <c r="U1073" s="5"/>
      <c r="V1073" s="5"/>
    </row>
    <row r="1074" spans="2:22" s="34" customFormat="1" ht="13.2" customHeight="1">
      <c r="B1074" s="38"/>
      <c r="C1074" s="38"/>
      <c r="D1074" s="38"/>
      <c r="E1074" s="38"/>
      <c r="F1074" s="38"/>
      <c r="G1074" s="38"/>
      <c r="H1074" s="38"/>
      <c r="I1074" s="38"/>
      <c r="K1074" s="5"/>
      <c r="L1074" s="27"/>
      <c r="M1074" s="5"/>
      <c r="N1074" s="5"/>
      <c r="O1074" s="5"/>
      <c r="P1074" s="5"/>
      <c r="Q1074" s="5"/>
      <c r="R1074" s="5"/>
      <c r="S1074" s="5"/>
      <c r="T1074" s="5"/>
      <c r="U1074" s="5"/>
      <c r="V1074" s="5"/>
    </row>
    <row r="1075" spans="2:22" s="34" customFormat="1" ht="13.2" customHeight="1">
      <c r="B1075" s="38"/>
      <c r="C1075" s="38"/>
      <c r="D1075" s="38"/>
      <c r="E1075" s="38"/>
      <c r="F1075" s="38"/>
      <c r="G1075" s="38"/>
      <c r="H1075" s="38"/>
      <c r="I1075" s="38"/>
      <c r="K1075" s="5"/>
      <c r="L1075" s="27"/>
      <c r="M1075" s="5"/>
      <c r="N1075" s="5"/>
      <c r="O1075" s="5"/>
      <c r="P1075" s="5"/>
      <c r="Q1075" s="5"/>
      <c r="R1075" s="5"/>
      <c r="S1075" s="5"/>
      <c r="T1075" s="5"/>
      <c r="U1075" s="5"/>
      <c r="V1075" s="5"/>
    </row>
    <row r="1076" spans="2:22" s="34" customFormat="1" ht="13.2" customHeight="1">
      <c r="B1076" s="38"/>
      <c r="C1076" s="38"/>
      <c r="D1076" s="38"/>
      <c r="E1076" s="38"/>
      <c r="F1076" s="38"/>
      <c r="G1076" s="38"/>
      <c r="H1076" s="38"/>
      <c r="I1076" s="38"/>
      <c r="K1076" s="5"/>
      <c r="L1076" s="27"/>
      <c r="M1076" s="5"/>
      <c r="N1076" s="5"/>
      <c r="O1076" s="5"/>
      <c r="P1076" s="5"/>
      <c r="Q1076" s="5"/>
      <c r="R1076" s="5"/>
      <c r="S1076" s="5"/>
      <c r="T1076" s="5"/>
      <c r="U1076" s="5"/>
      <c r="V1076" s="5"/>
    </row>
    <row r="1077" spans="2:22" s="34" customFormat="1" ht="13.2" customHeight="1">
      <c r="B1077" s="38"/>
      <c r="C1077" s="38"/>
      <c r="D1077" s="38"/>
      <c r="E1077" s="38"/>
      <c r="F1077" s="38"/>
      <c r="G1077" s="38"/>
      <c r="H1077" s="38"/>
      <c r="I1077" s="38"/>
      <c r="K1077" s="5"/>
      <c r="L1077" s="27"/>
      <c r="M1077" s="5"/>
      <c r="N1077" s="5"/>
      <c r="O1077" s="5"/>
      <c r="P1077" s="5"/>
      <c r="Q1077" s="5"/>
      <c r="R1077" s="5"/>
      <c r="S1077" s="5"/>
      <c r="T1077" s="5"/>
      <c r="U1077" s="5"/>
      <c r="V1077" s="5"/>
    </row>
    <row r="1078" spans="2:22" s="34" customFormat="1" ht="13.2" customHeight="1">
      <c r="B1078" s="38"/>
      <c r="C1078" s="38"/>
      <c r="D1078" s="38"/>
      <c r="E1078" s="38"/>
      <c r="F1078" s="38"/>
      <c r="G1078" s="38"/>
      <c r="H1078" s="38"/>
      <c r="I1078" s="38"/>
      <c r="K1078" s="5"/>
      <c r="L1078" s="27"/>
      <c r="M1078" s="5"/>
      <c r="N1078" s="5"/>
      <c r="O1078" s="5"/>
      <c r="P1078" s="5"/>
      <c r="Q1078" s="5"/>
      <c r="R1078" s="5"/>
      <c r="S1078" s="5"/>
      <c r="T1078" s="5"/>
      <c r="U1078" s="5"/>
      <c r="V1078" s="5"/>
    </row>
    <row r="1079" spans="2:22" s="34" customFormat="1" ht="13.2" customHeight="1">
      <c r="B1079" s="38"/>
      <c r="C1079" s="38"/>
      <c r="D1079" s="38"/>
      <c r="E1079" s="38"/>
      <c r="F1079" s="38"/>
      <c r="G1079" s="38"/>
      <c r="H1079" s="38"/>
      <c r="I1079" s="38"/>
      <c r="K1079" s="5"/>
      <c r="L1079" s="27"/>
      <c r="M1079" s="5"/>
      <c r="N1079" s="5"/>
      <c r="O1079" s="5"/>
      <c r="P1079" s="5"/>
      <c r="Q1079" s="5"/>
      <c r="R1079" s="5"/>
      <c r="S1079" s="5"/>
      <c r="T1079" s="5"/>
      <c r="U1079" s="5"/>
      <c r="V1079" s="5"/>
    </row>
    <row r="1080" spans="2:22" s="34" customFormat="1" ht="13.2" customHeight="1">
      <c r="B1080" s="38"/>
      <c r="C1080" s="38"/>
      <c r="D1080" s="38"/>
      <c r="E1080" s="38"/>
      <c r="F1080" s="38"/>
      <c r="G1080" s="38"/>
      <c r="H1080" s="38"/>
      <c r="I1080" s="38"/>
      <c r="K1080" s="5"/>
      <c r="L1080" s="27"/>
      <c r="M1080" s="5"/>
      <c r="N1080" s="5"/>
      <c r="O1080" s="5"/>
      <c r="P1080" s="5"/>
      <c r="Q1080" s="5"/>
      <c r="R1080" s="5"/>
      <c r="S1080" s="5"/>
      <c r="T1080" s="5"/>
      <c r="U1080" s="5"/>
      <c r="V1080" s="5"/>
    </row>
    <row r="1081" spans="2:22" s="34" customFormat="1" ht="13.2" customHeight="1">
      <c r="B1081" s="38"/>
      <c r="C1081" s="38"/>
      <c r="D1081" s="38"/>
      <c r="E1081" s="38"/>
      <c r="F1081" s="38"/>
      <c r="G1081" s="38"/>
      <c r="H1081" s="38"/>
      <c r="I1081" s="38"/>
      <c r="K1081" s="5"/>
      <c r="L1081" s="27"/>
      <c r="M1081" s="5"/>
      <c r="N1081" s="5"/>
      <c r="O1081" s="5"/>
      <c r="P1081" s="5"/>
      <c r="Q1081" s="5"/>
      <c r="R1081" s="5"/>
      <c r="S1081" s="5"/>
      <c r="T1081" s="5"/>
      <c r="U1081" s="5"/>
      <c r="V1081" s="5"/>
    </row>
    <row r="1082" spans="2:22" s="34" customFormat="1" ht="13.2" customHeight="1">
      <c r="B1082" s="38"/>
      <c r="C1082" s="38"/>
      <c r="D1082" s="38"/>
      <c r="E1082" s="38"/>
      <c r="F1082" s="38"/>
      <c r="G1082" s="38"/>
      <c r="H1082" s="38"/>
      <c r="I1082" s="38"/>
      <c r="K1082" s="5"/>
      <c r="L1082" s="27"/>
      <c r="M1082" s="5"/>
      <c r="N1082" s="5"/>
      <c r="O1082" s="5"/>
      <c r="P1082" s="5"/>
      <c r="Q1082" s="5"/>
      <c r="R1082" s="5"/>
      <c r="S1082" s="5"/>
      <c r="T1082" s="5"/>
      <c r="U1082" s="5"/>
      <c r="V1082" s="5"/>
    </row>
    <row r="1083" spans="2:22" s="34" customFormat="1" ht="13.2" customHeight="1">
      <c r="B1083" s="38"/>
      <c r="C1083" s="38"/>
      <c r="D1083" s="38"/>
      <c r="E1083" s="38"/>
      <c r="F1083" s="38"/>
      <c r="G1083" s="38"/>
      <c r="H1083" s="38"/>
      <c r="I1083" s="38"/>
      <c r="K1083" s="5"/>
      <c r="L1083" s="27"/>
      <c r="M1083" s="5"/>
      <c r="N1083" s="5"/>
      <c r="O1083" s="5"/>
      <c r="P1083" s="5"/>
      <c r="Q1083" s="5"/>
      <c r="R1083" s="5"/>
      <c r="S1083" s="5"/>
      <c r="T1083" s="5"/>
      <c r="U1083" s="5"/>
      <c r="V1083" s="5"/>
    </row>
    <row r="1084" spans="2:22" s="34" customFormat="1" ht="13.2" customHeight="1">
      <c r="B1084" s="38"/>
      <c r="C1084" s="38"/>
      <c r="D1084" s="38"/>
      <c r="E1084" s="38"/>
      <c r="F1084" s="38"/>
      <c r="G1084" s="38"/>
      <c r="H1084" s="38"/>
      <c r="I1084" s="38"/>
      <c r="K1084" s="5"/>
      <c r="L1084" s="27"/>
      <c r="M1084" s="5"/>
      <c r="N1084" s="5"/>
      <c r="O1084" s="5"/>
      <c r="P1084" s="5"/>
      <c r="Q1084" s="5"/>
      <c r="R1084" s="5"/>
      <c r="S1084" s="5"/>
      <c r="T1084" s="5"/>
      <c r="U1084" s="5"/>
      <c r="V1084" s="5"/>
    </row>
    <row r="1085" spans="2:22" s="34" customFormat="1" ht="13.2" customHeight="1">
      <c r="B1085" s="38"/>
      <c r="C1085" s="38"/>
      <c r="D1085" s="38"/>
      <c r="E1085" s="38"/>
      <c r="F1085" s="38"/>
      <c r="G1085" s="38"/>
      <c r="H1085" s="38"/>
      <c r="I1085" s="38"/>
      <c r="K1085" s="5"/>
      <c r="L1085" s="27"/>
      <c r="M1085" s="5"/>
      <c r="N1085" s="5"/>
      <c r="O1085" s="5"/>
      <c r="P1085" s="5"/>
      <c r="Q1085" s="5"/>
      <c r="R1085" s="5"/>
      <c r="S1085" s="5"/>
      <c r="T1085" s="5"/>
      <c r="U1085" s="5"/>
      <c r="V1085" s="5"/>
    </row>
    <row r="1086" spans="2:22" s="34" customFormat="1" ht="13.2" customHeight="1">
      <c r="B1086" s="38"/>
      <c r="C1086" s="38"/>
      <c r="D1086" s="38"/>
      <c r="E1086" s="38"/>
      <c r="F1086" s="38"/>
      <c r="G1086" s="38"/>
      <c r="H1086" s="38"/>
      <c r="I1086" s="38"/>
      <c r="K1086" s="5"/>
      <c r="L1086" s="27"/>
      <c r="M1086" s="5"/>
      <c r="N1086" s="5"/>
      <c r="O1086" s="5"/>
      <c r="P1086" s="5"/>
      <c r="Q1086" s="5"/>
      <c r="R1086" s="5"/>
      <c r="S1086" s="5"/>
      <c r="T1086" s="5"/>
      <c r="U1086" s="5"/>
      <c r="V1086" s="5"/>
    </row>
    <row r="1087" spans="2:22" s="34" customFormat="1" ht="13.2" customHeight="1">
      <c r="B1087" s="38"/>
      <c r="C1087" s="38"/>
      <c r="D1087" s="38"/>
      <c r="E1087" s="38"/>
      <c r="F1087" s="38"/>
      <c r="G1087" s="38"/>
      <c r="H1087" s="38"/>
      <c r="I1087" s="38"/>
      <c r="K1087" s="5"/>
      <c r="L1087" s="27"/>
      <c r="M1087" s="5"/>
      <c r="N1087" s="5"/>
      <c r="O1087" s="5"/>
      <c r="P1087" s="5"/>
      <c r="Q1087" s="5"/>
      <c r="R1087" s="5"/>
      <c r="S1087" s="5"/>
      <c r="T1087" s="5"/>
      <c r="U1087" s="5"/>
      <c r="V1087" s="5"/>
    </row>
    <row r="1088" spans="2:22" s="34" customFormat="1" ht="13.2" customHeight="1">
      <c r="B1088" s="38"/>
      <c r="C1088" s="38"/>
      <c r="D1088" s="38"/>
      <c r="E1088" s="38"/>
      <c r="F1088" s="38"/>
      <c r="G1088" s="38"/>
      <c r="H1088" s="38"/>
      <c r="I1088" s="38"/>
      <c r="K1088" s="5"/>
      <c r="L1088" s="27"/>
      <c r="M1088" s="5"/>
      <c r="N1088" s="5"/>
      <c r="O1088" s="5"/>
      <c r="P1088" s="5"/>
      <c r="Q1088" s="5"/>
      <c r="R1088" s="5"/>
      <c r="S1088" s="5"/>
      <c r="T1088" s="5"/>
      <c r="U1088" s="5"/>
      <c r="V1088" s="5"/>
    </row>
    <row r="1089" spans="2:22" s="34" customFormat="1" ht="13.2" customHeight="1">
      <c r="B1089" s="38"/>
      <c r="C1089" s="38"/>
      <c r="D1089" s="38"/>
      <c r="E1089" s="38"/>
      <c r="F1089" s="38"/>
      <c r="G1089" s="38"/>
      <c r="H1089" s="38"/>
      <c r="I1089" s="38"/>
      <c r="K1089" s="5"/>
      <c r="L1089" s="27"/>
      <c r="M1089" s="5"/>
      <c r="N1089" s="5"/>
      <c r="O1089" s="5"/>
      <c r="P1089" s="5"/>
      <c r="Q1089" s="5"/>
      <c r="R1089" s="5"/>
      <c r="S1089" s="5"/>
      <c r="T1089" s="5"/>
      <c r="U1089" s="5"/>
      <c r="V1089" s="5"/>
    </row>
    <row r="1090" spans="2:22" s="34" customFormat="1" ht="13.2" customHeight="1">
      <c r="B1090" s="38"/>
      <c r="C1090" s="38"/>
      <c r="D1090" s="38"/>
      <c r="E1090" s="38"/>
      <c r="F1090" s="38"/>
      <c r="G1090" s="38"/>
      <c r="H1090" s="38"/>
      <c r="I1090" s="38"/>
      <c r="K1090" s="5"/>
      <c r="L1090" s="27"/>
      <c r="M1090" s="5"/>
      <c r="N1090" s="5"/>
      <c r="O1090" s="5"/>
      <c r="P1090" s="5"/>
      <c r="Q1090" s="5"/>
      <c r="R1090" s="5"/>
      <c r="S1090" s="5"/>
      <c r="T1090" s="5"/>
      <c r="U1090" s="5"/>
      <c r="V1090" s="5"/>
    </row>
    <row r="1091" spans="2:22" s="34" customFormat="1" ht="13.2" customHeight="1">
      <c r="B1091" s="38"/>
      <c r="C1091" s="38"/>
      <c r="D1091" s="38"/>
      <c r="E1091" s="38"/>
      <c r="F1091" s="38"/>
      <c r="G1091" s="38"/>
      <c r="H1091" s="38"/>
      <c r="I1091" s="38"/>
      <c r="K1091" s="5"/>
      <c r="L1091" s="27"/>
      <c r="M1091" s="5"/>
      <c r="N1091" s="5"/>
      <c r="O1091" s="5"/>
      <c r="P1091" s="5"/>
      <c r="Q1091" s="5"/>
      <c r="R1091" s="5"/>
      <c r="S1091" s="5"/>
      <c r="T1091" s="5"/>
      <c r="U1091" s="5"/>
      <c r="V1091" s="5"/>
    </row>
    <row r="1092" spans="2:22" s="34" customFormat="1" ht="13.2" customHeight="1">
      <c r="B1092" s="38"/>
      <c r="C1092" s="38"/>
      <c r="D1092" s="38"/>
      <c r="E1092" s="38"/>
      <c r="F1092" s="38"/>
      <c r="G1092" s="38"/>
      <c r="H1092" s="38"/>
      <c r="I1092" s="38"/>
      <c r="K1092" s="5"/>
      <c r="L1092" s="27"/>
      <c r="M1092" s="5"/>
      <c r="N1092" s="5"/>
      <c r="O1092" s="5"/>
      <c r="P1092" s="5"/>
      <c r="Q1092" s="5"/>
      <c r="R1092" s="5"/>
      <c r="S1092" s="5"/>
      <c r="T1092" s="5"/>
      <c r="U1092" s="5"/>
      <c r="V1092" s="5"/>
    </row>
    <row r="1093" spans="2:22" s="34" customFormat="1" ht="13.2" customHeight="1">
      <c r="B1093" s="38"/>
      <c r="C1093" s="38"/>
      <c r="D1093" s="38"/>
      <c r="E1093" s="38"/>
      <c r="F1093" s="38"/>
      <c r="G1093" s="38"/>
      <c r="H1093" s="38"/>
      <c r="I1093" s="38"/>
      <c r="K1093" s="5"/>
      <c r="L1093" s="27"/>
      <c r="M1093" s="5"/>
      <c r="N1093" s="5"/>
      <c r="O1093" s="5"/>
      <c r="P1093" s="5"/>
      <c r="Q1093" s="5"/>
      <c r="R1093" s="5"/>
      <c r="S1093" s="5"/>
      <c r="T1093" s="5"/>
      <c r="U1093" s="5"/>
      <c r="V1093" s="5"/>
    </row>
    <row r="1094" spans="2:22" s="34" customFormat="1" ht="13.2" customHeight="1">
      <c r="B1094" s="38"/>
      <c r="C1094" s="38"/>
      <c r="D1094" s="38"/>
      <c r="E1094" s="38"/>
      <c r="F1094" s="38"/>
      <c r="G1094" s="38"/>
      <c r="H1094" s="38"/>
      <c r="I1094" s="38"/>
      <c r="K1094" s="5"/>
      <c r="L1094" s="27"/>
      <c r="M1094" s="5"/>
      <c r="N1094" s="5"/>
      <c r="O1094" s="5"/>
      <c r="P1094" s="5"/>
      <c r="Q1094" s="5"/>
      <c r="R1094" s="5"/>
      <c r="S1094" s="5"/>
      <c r="T1094" s="5"/>
      <c r="U1094" s="5"/>
      <c r="V1094" s="5"/>
    </row>
    <row r="1095" spans="2:22" s="34" customFormat="1" ht="13.2" customHeight="1">
      <c r="B1095" s="38"/>
      <c r="C1095" s="38"/>
      <c r="D1095" s="38"/>
      <c r="E1095" s="38"/>
      <c r="F1095" s="38"/>
      <c r="G1095" s="38"/>
      <c r="H1095" s="38"/>
      <c r="I1095" s="38"/>
      <c r="K1095" s="5"/>
      <c r="L1095" s="27"/>
      <c r="M1095" s="5"/>
      <c r="N1095" s="5"/>
      <c r="O1095" s="5"/>
      <c r="P1095" s="5"/>
      <c r="Q1095" s="5"/>
      <c r="R1095" s="5"/>
      <c r="S1095" s="5"/>
      <c r="T1095" s="5"/>
      <c r="U1095" s="5"/>
      <c r="V1095" s="5"/>
    </row>
    <row r="1096" spans="2:22" s="34" customFormat="1" ht="13.2" customHeight="1">
      <c r="B1096" s="38"/>
      <c r="C1096" s="38"/>
      <c r="D1096" s="38"/>
      <c r="E1096" s="38"/>
      <c r="F1096" s="38"/>
      <c r="G1096" s="38"/>
      <c r="H1096" s="38"/>
      <c r="I1096" s="38"/>
      <c r="K1096" s="5"/>
      <c r="L1096" s="27"/>
      <c r="M1096" s="5"/>
      <c r="N1096" s="5"/>
      <c r="O1096" s="5"/>
      <c r="P1096" s="5"/>
      <c r="Q1096" s="5"/>
      <c r="R1096" s="5"/>
      <c r="S1096" s="5"/>
      <c r="T1096" s="5"/>
      <c r="U1096" s="5"/>
      <c r="V1096" s="5"/>
    </row>
    <row r="1097" spans="2:22" s="34" customFormat="1" ht="13.2" customHeight="1">
      <c r="B1097" s="38"/>
      <c r="C1097" s="38"/>
      <c r="D1097" s="38"/>
      <c r="E1097" s="38"/>
      <c r="F1097" s="38"/>
      <c r="G1097" s="38"/>
      <c r="H1097" s="38"/>
      <c r="I1097" s="38"/>
      <c r="K1097" s="5"/>
      <c r="L1097" s="27"/>
      <c r="M1097" s="5"/>
      <c r="N1097" s="5"/>
      <c r="O1097" s="5"/>
      <c r="P1097" s="5"/>
      <c r="Q1097" s="5"/>
      <c r="R1097" s="5"/>
      <c r="S1097" s="5"/>
      <c r="T1097" s="5"/>
      <c r="U1097" s="5"/>
      <c r="V1097" s="5"/>
    </row>
    <row r="1098" spans="2:22" s="34" customFormat="1" ht="13.2" customHeight="1">
      <c r="B1098" s="38"/>
      <c r="C1098" s="38"/>
      <c r="D1098" s="38"/>
      <c r="E1098" s="38"/>
      <c r="F1098" s="38"/>
      <c r="G1098" s="38"/>
      <c r="H1098" s="38"/>
      <c r="I1098" s="38"/>
      <c r="K1098" s="5"/>
      <c r="L1098" s="27"/>
      <c r="M1098" s="5"/>
      <c r="N1098" s="5"/>
      <c r="O1098" s="5"/>
      <c r="P1098" s="5"/>
      <c r="Q1098" s="5"/>
      <c r="R1098" s="5"/>
      <c r="S1098" s="5"/>
      <c r="T1098" s="5"/>
      <c r="U1098" s="5"/>
      <c r="V1098" s="5"/>
    </row>
    <row r="1099" spans="2:22" s="34" customFormat="1" ht="13.2" customHeight="1">
      <c r="B1099" s="38"/>
      <c r="C1099" s="38"/>
      <c r="D1099" s="38"/>
      <c r="E1099" s="38"/>
      <c r="F1099" s="38"/>
      <c r="G1099" s="38"/>
      <c r="H1099" s="38"/>
      <c r="I1099" s="38"/>
      <c r="K1099" s="5"/>
      <c r="L1099" s="27"/>
      <c r="M1099" s="5"/>
      <c r="N1099" s="5"/>
      <c r="O1099" s="5"/>
      <c r="P1099" s="5"/>
      <c r="Q1099" s="5"/>
      <c r="R1099" s="5"/>
      <c r="S1099" s="5"/>
      <c r="T1099" s="5"/>
      <c r="U1099" s="5"/>
      <c r="V1099" s="5"/>
    </row>
    <row r="1100" spans="2:22" s="34" customFormat="1" ht="13.2" customHeight="1">
      <c r="B1100" s="38"/>
      <c r="C1100" s="38"/>
      <c r="D1100" s="38"/>
      <c r="E1100" s="38"/>
      <c r="F1100" s="38"/>
      <c r="G1100" s="38"/>
      <c r="H1100" s="38"/>
      <c r="I1100" s="38"/>
      <c r="K1100" s="5"/>
      <c r="L1100" s="27"/>
      <c r="M1100" s="5"/>
      <c r="N1100" s="5"/>
      <c r="O1100" s="5"/>
      <c r="P1100" s="5"/>
      <c r="Q1100" s="5"/>
      <c r="R1100" s="5"/>
      <c r="S1100" s="5"/>
      <c r="T1100" s="5"/>
      <c r="U1100" s="5"/>
      <c r="V1100" s="5"/>
    </row>
    <row r="1101" spans="2:22" s="34" customFormat="1" ht="13.2" customHeight="1">
      <c r="B1101" s="38"/>
      <c r="C1101" s="38"/>
      <c r="D1101" s="38"/>
      <c r="E1101" s="38"/>
      <c r="F1101" s="38"/>
      <c r="G1101" s="38"/>
      <c r="H1101" s="38"/>
      <c r="I1101" s="38"/>
      <c r="K1101" s="5"/>
      <c r="L1101" s="27"/>
      <c r="M1101" s="5"/>
      <c r="N1101" s="5"/>
      <c r="O1101" s="5"/>
      <c r="P1101" s="5"/>
      <c r="Q1101" s="5"/>
      <c r="R1101" s="5"/>
      <c r="S1101" s="5"/>
      <c r="T1101" s="5"/>
      <c r="U1101" s="5"/>
      <c r="V1101" s="5"/>
    </row>
    <row r="1102" spans="2:22" s="34" customFormat="1" ht="13.2" customHeight="1">
      <c r="B1102" s="38"/>
      <c r="C1102" s="38"/>
      <c r="D1102" s="38"/>
      <c r="E1102" s="38"/>
      <c r="F1102" s="38"/>
      <c r="G1102" s="38"/>
      <c r="H1102" s="38"/>
      <c r="I1102" s="38"/>
      <c r="K1102" s="5"/>
      <c r="L1102" s="27"/>
      <c r="M1102" s="5"/>
      <c r="N1102" s="5"/>
      <c r="O1102" s="5"/>
      <c r="P1102" s="5"/>
      <c r="Q1102" s="5"/>
      <c r="R1102" s="5"/>
      <c r="S1102" s="5"/>
      <c r="T1102" s="5"/>
      <c r="U1102" s="5"/>
      <c r="V1102" s="5"/>
    </row>
    <row r="1103" spans="2:22" s="34" customFormat="1" ht="13.2" customHeight="1">
      <c r="B1103" s="38"/>
      <c r="C1103" s="38"/>
      <c r="D1103" s="38"/>
      <c r="E1103" s="38"/>
      <c r="F1103" s="38"/>
      <c r="G1103" s="38"/>
      <c r="H1103" s="38"/>
      <c r="I1103" s="38"/>
      <c r="K1103" s="5"/>
      <c r="L1103" s="27"/>
      <c r="M1103" s="5"/>
      <c r="N1103" s="5"/>
      <c r="O1103" s="5"/>
      <c r="P1103" s="5"/>
      <c r="Q1103" s="5"/>
      <c r="R1103" s="5"/>
      <c r="S1103" s="5"/>
      <c r="T1103" s="5"/>
      <c r="U1103" s="5"/>
      <c r="V1103" s="5"/>
    </row>
    <row r="1104" spans="2:22" s="34" customFormat="1" ht="13.2" customHeight="1">
      <c r="B1104" s="38"/>
      <c r="C1104" s="38"/>
      <c r="D1104" s="38"/>
      <c r="E1104" s="38"/>
      <c r="F1104" s="38"/>
      <c r="G1104" s="38"/>
      <c r="H1104" s="38"/>
      <c r="I1104" s="38"/>
      <c r="K1104" s="5"/>
      <c r="L1104" s="27"/>
      <c r="M1104" s="5"/>
      <c r="N1104" s="5"/>
      <c r="O1104" s="5"/>
      <c r="P1104" s="5"/>
      <c r="Q1104" s="5"/>
      <c r="R1104" s="5"/>
      <c r="S1104" s="5"/>
      <c r="T1104" s="5"/>
      <c r="U1104" s="5"/>
      <c r="V1104" s="5"/>
    </row>
    <row r="1105" spans="2:22" s="34" customFormat="1" ht="13.2" customHeight="1">
      <c r="B1105" s="38"/>
      <c r="C1105" s="38"/>
      <c r="D1105" s="38"/>
      <c r="E1105" s="38"/>
      <c r="F1105" s="38"/>
      <c r="G1105" s="38"/>
      <c r="H1105" s="38"/>
      <c r="I1105" s="38"/>
      <c r="K1105" s="5"/>
      <c r="L1105" s="27"/>
      <c r="M1105" s="5"/>
      <c r="N1105" s="5"/>
      <c r="O1105" s="5"/>
      <c r="P1105" s="5"/>
      <c r="Q1105" s="5"/>
      <c r="R1105" s="5"/>
      <c r="S1105" s="5"/>
      <c r="T1105" s="5"/>
      <c r="U1105" s="5"/>
      <c r="V1105" s="5"/>
    </row>
    <row r="1106" spans="2:22" s="34" customFormat="1" ht="13.2" customHeight="1">
      <c r="B1106" s="38"/>
      <c r="C1106" s="38"/>
      <c r="D1106" s="38"/>
      <c r="E1106" s="38"/>
      <c r="F1106" s="38"/>
      <c r="G1106" s="38"/>
      <c r="H1106" s="38"/>
      <c r="I1106" s="38"/>
      <c r="K1106" s="5"/>
      <c r="L1106" s="27"/>
      <c r="M1106" s="5"/>
      <c r="N1106" s="5"/>
      <c r="O1106" s="5"/>
      <c r="P1106" s="5"/>
      <c r="Q1106" s="5"/>
      <c r="R1106" s="5"/>
      <c r="S1106" s="5"/>
      <c r="T1106" s="5"/>
      <c r="U1106" s="5"/>
      <c r="V1106" s="5"/>
    </row>
    <row r="1107" spans="2:22" s="34" customFormat="1" ht="13.2" customHeight="1">
      <c r="B1107" s="38"/>
      <c r="C1107" s="38"/>
      <c r="D1107" s="38"/>
      <c r="E1107" s="38"/>
      <c r="F1107" s="38"/>
      <c r="G1107" s="38"/>
      <c r="H1107" s="38"/>
      <c r="I1107" s="38"/>
      <c r="K1107" s="5"/>
      <c r="L1107" s="27"/>
      <c r="M1107" s="5"/>
      <c r="N1107" s="5"/>
      <c r="O1107" s="5"/>
      <c r="P1107" s="5"/>
      <c r="Q1107" s="5"/>
      <c r="R1107" s="5"/>
      <c r="S1107" s="5"/>
      <c r="T1107" s="5"/>
      <c r="U1107" s="5"/>
      <c r="V1107" s="5"/>
    </row>
    <row r="1108" spans="2:22" s="34" customFormat="1" ht="13.2" customHeight="1">
      <c r="B1108" s="38"/>
      <c r="C1108" s="38"/>
      <c r="D1108" s="38"/>
      <c r="E1108" s="38"/>
      <c r="F1108" s="38"/>
      <c r="G1108" s="38"/>
      <c r="H1108" s="38"/>
      <c r="I1108" s="38"/>
      <c r="K1108" s="5"/>
      <c r="L1108" s="27"/>
      <c r="M1108" s="5"/>
      <c r="N1108" s="5"/>
      <c r="O1108" s="5"/>
      <c r="P1108" s="5"/>
      <c r="Q1108" s="5"/>
      <c r="R1108" s="5"/>
      <c r="S1108" s="5"/>
      <c r="T1108" s="5"/>
      <c r="U1108" s="5"/>
      <c r="V1108" s="5"/>
    </row>
    <row r="1109" spans="2:22" s="34" customFormat="1" ht="13.2" customHeight="1">
      <c r="B1109" s="38"/>
      <c r="C1109" s="38"/>
      <c r="D1109" s="38"/>
      <c r="E1109" s="38"/>
      <c r="F1109" s="38"/>
      <c r="G1109" s="38"/>
      <c r="H1109" s="38"/>
      <c r="I1109" s="38"/>
      <c r="K1109" s="5"/>
      <c r="L1109" s="27"/>
      <c r="M1109" s="5"/>
      <c r="N1109" s="5"/>
      <c r="O1109" s="5"/>
      <c r="P1109" s="5"/>
      <c r="Q1109" s="5"/>
      <c r="R1109" s="5"/>
      <c r="S1109" s="5"/>
      <c r="T1109" s="5"/>
      <c r="U1109" s="5"/>
      <c r="V1109" s="5"/>
    </row>
    <row r="1110" spans="2:22" s="34" customFormat="1" ht="13.2" customHeight="1">
      <c r="B1110" s="38"/>
      <c r="C1110" s="38"/>
      <c r="D1110" s="38"/>
      <c r="E1110" s="38"/>
      <c r="F1110" s="38"/>
      <c r="G1110" s="38"/>
      <c r="H1110" s="38"/>
      <c r="I1110" s="38"/>
      <c r="K1110" s="5"/>
      <c r="L1110" s="27"/>
      <c r="M1110" s="5"/>
      <c r="N1110" s="5"/>
      <c r="O1110" s="5"/>
      <c r="P1110" s="5"/>
      <c r="Q1110" s="5"/>
      <c r="R1110" s="5"/>
      <c r="S1110" s="5"/>
      <c r="T1110" s="5"/>
      <c r="U1110" s="5"/>
      <c r="V1110" s="5"/>
    </row>
    <row r="1111" spans="2:22" s="34" customFormat="1" ht="13.2" customHeight="1">
      <c r="B1111" s="38"/>
      <c r="C1111" s="38"/>
      <c r="D1111" s="38"/>
      <c r="E1111" s="38"/>
      <c r="F1111" s="38"/>
      <c r="G1111" s="38"/>
      <c r="H1111" s="38"/>
      <c r="I1111" s="38"/>
      <c r="K1111" s="5"/>
      <c r="L1111" s="27"/>
      <c r="M1111" s="5"/>
      <c r="N1111" s="5"/>
      <c r="O1111" s="5"/>
      <c r="P1111" s="5"/>
      <c r="Q1111" s="5"/>
      <c r="R1111" s="5"/>
      <c r="S1111" s="5"/>
      <c r="T1111" s="5"/>
      <c r="U1111" s="5"/>
      <c r="V1111" s="5"/>
    </row>
    <row r="1112" spans="2:22" s="34" customFormat="1" ht="13.2" customHeight="1">
      <c r="B1112" s="38"/>
      <c r="C1112" s="38"/>
      <c r="D1112" s="38"/>
      <c r="E1112" s="38"/>
      <c r="F1112" s="38"/>
      <c r="G1112" s="38"/>
      <c r="H1112" s="38"/>
      <c r="I1112" s="38"/>
      <c r="K1112" s="5"/>
      <c r="L1112" s="27"/>
      <c r="M1112" s="5"/>
      <c r="N1112" s="5"/>
      <c r="O1112" s="5"/>
      <c r="P1112" s="5"/>
      <c r="Q1112" s="5"/>
      <c r="R1112" s="5"/>
      <c r="S1112" s="5"/>
      <c r="T1112" s="5"/>
      <c r="U1112" s="5"/>
      <c r="V1112" s="5"/>
    </row>
    <row r="1113" spans="2:22" s="34" customFormat="1" ht="13.2" customHeight="1">
      <c r="B1113" s="38"/>
      <c r="C1113" s="38"/>
      <c r="D1113" s="38"/>
      <c r="E1113" s="38"/>
      <c r="F1113" s="38"/>
      <c r="G1113" s="38"/>
      <c r="H1113" s="38"/>
      <c r="I1113" s="38"/>
      <c r="K1113" s="5"/>
      <c r="L1113" s="27"/>
      <c r="M1113" s="5"/>
      <c r="N1113" s="5"/>
      <c r="O1113" s="5"/>
      <c r="P1113" s="5"/>
      <c r="Q1113" s="5"/>
      <c r="R1113" s="5"/>
      <c r="S1113" s="5"/>
      <c r="T1113" s="5"/>
      <c r="U1113" s="5"/>
      <c r="V1113" s="5"/>
    </row>
    <row r="1114" spans="2:22" s="34" customFormat="1" ht="13.2" customHeight="1">
      <c r="B1114" s="38"/>
      <c r="C1114" s="38"/>
      <c r="D1114" s="38"/>
      <c r="E1114" s="38"/>
      <c r="F1114" s="38"/>
      <c r="G1114" s="38"/>
      <c r="H1114" s="38"/>
      <c r="I1114" s="38"/>
      <c r="K1114" s="5"/>
      <c r="L1114" s="27"/>
      <c r="M1114" s="5"/>
      <c r="N1114" s="5"/>
      <c r="O1114" s="5"/>
      <c r="P1114" s="5"/>
      <c r="Q1114" s="5"/>
      <c r="R1114" s="5"/>
      <c r="S1114" s="5"/>
      <c r="T1114" s="5"/>
      <c r="U1114" s="5"/>
      <c r="V1114" s="5"/>
    </row>
    <row r="1115" spans="2:22" s="34" customFormat="1" ht="13.2" customHeight="1">
      <c r="B1115" s="38"/>
      <c r="C1115" s="38"/>
      <c r="D1115" s="38"/>
      <c r="E1115" s="38"/>
      <c r="F1115" s="38"/>
      <c r="G1115" s="38"/>
      <c r="H1115" s="38"/>
      <c r="I1115" s="38"/>
      <c r="K1115" s="5"/>
      <c r="L1115" s="27"/>
      <c r="M1115" s="5"/>
      <c r="N1115" s="5"/>
      <c r="O1115" s="5"/>
      <c r="P1115" s="5"/>
      <c r="Q1115" s="5"/>
      <c r="R1115" s="5"/>
      <c r="S1115" s="5"/>
      <c r="T1115" s="5"/>
      <c r="U1115" s="5"/>
      <c r="V1115" s="5"/>
    </row>
    <row r="1116" spans="2:22" s="34" customFormat="1" ht="13.2" customHeight="1">
      <c r="B1116" s="38"/>
      <c r="C1116" s="38"/>
      <c r="D1116" s="38"/>
      <c r="E1116" s="38"/>
      <c r="F1116" s="38"/>
      <c r="G1116" s="38"/>
      <c r="H1116" s="38"/>
      <c r="I1116" s="38"/>
      <c r="K1116" s="5"/>
      <c r="L1116" s="27"/>
      <c r="M1116" s="5"/>
      <c r="N1116" s="5"/>
      <c r="O1116" s="5"/>
      <c r="P1116" s="5"/>
      <c r="Q1116" s="5"/>
      <c r="R1116" s="5"/>
      <c r="S1116" s="5"/>
      <c r="T1116" s="5"/>
      <c r="U1116" s="5"/>
      <c r="V1116" s="5"/>
    </row>
    <row r="1117" spans="2:22" s="34" customFormat="1" ht="13.2" customHeight="1">
      <c r="B1117" s="38"/>
      <c r="C1117" s="38"/>
      <c r="D1117" s="38"/>
      <c r="E1117" s="38"/>
      <c r="F1117" s="38"/>
      <c r="G1117" s="38"/>
      <c r="H1117" s="38"/>
      <c r="I1117" s="38"/>
      <c r="K1117" s="5"/>
      <c r="L1117" s="27"/>
      <c r="M1117" s="5"/>
      <c r="N1117" s="5"/>
      <c r="O1117" s="5"/>
      <c r="P1117" s="5"/>
      <c r="Q1117" s="5"/>
      <c r="R1117" s="5"/>
      <c r="S1117" s="5"/>
      <c r="T1117" s="5"/>
      <c r="U1117" s="5"/>
      <c r="V1117" s="5"/>
    </row>
    <row r="1118" spans="2:22" s="34" customFormat="1" ht="13.2" customHeight="1">
      <c r="B1118" s="38"/>
      <c r="C1118" s="38"/>
      <c r="D1118" s="38"/>
      <c r="E1118" s="38"/>
      <c r="F1118" s="38"/>
      <c r="G1118" s="38"/>
      <c r="H1118" s="38"/>
      <c r="I1118" s="38"/>
      <c r="K1118" s="5"/>
      <c r="L1118" s="27"/>
      <c r="M1118" s="5"/>
      <c r="N1118" s="5"/>
      <c r="O1118" s="5"/>
      <c r="P1118" s="5"/>
      <c r="Q1118" s="5"/>
      <c r="R1118" s="5"/>
      <c r="S1118" s="5"/>
      <c r="T1118" s="5"/>
      <c r="U1118" s="5"/>
      <c r="V1118" s="5"/>
    </row>
    <row r="1119" spans="2:22" s="34" customFormat="1" ht="13.2" customHeight="1">
      <c r="B1119" s="38"/>
      <c r="C1119" s="38"/>
      <c r="D1119" s="38"/>
      <c r="E1119" s="38"/>
      <c r="F1119" s="38"/>
      <c r="G1119" s="38"/>
      <c r="H1119" s="38"/>
      <c r="I1119" s="38"/>
      <c r="K1119" s="5"/>
      <c r="L1119" s="27"/>
      <c r="M1119" s="5"/>
      <c r="N1119" s="5"/>
      <c r="O1119" s="5"/>
      <c r="P1119" s="5"/>
      <c r="Q1119" s="5"/>
      <c r="R1119" s="5"/>
      <c r="S1119" s="5"/>
      <c r="T1119" s="5"/>
      <c r="U1119" s="5"/>
      <c r="V1119" s="5"/>
    </row>
    <row r="1120" spans="2:22" s="34" customFormat="1" ht="13.2" customHeight="1">
      <c r="B1120" s="38"/>
      <c r="C1120" s="38"/>
      <c r="D1120" s="38"/>
      <c r="E1120" s="38"/>
      <c r="F1120" s="38"/>
      <c r="G1120" s="38"/>
      <c r="H1120" s="38"/>
      <c r="I1120" s="38"/>
      <c r="K1120" s="5"/>
      <c r="L1120" s="27"/>
      <c r="M1120" s="5"/>
      <c r="N1120" s="5"/>
      <c r="O1120" s="5"/>
      <c r="P1120" s="5"/>
      <c r="Q1120" s="5"/>
      <c r="R1120" s="5"/>
      <c r="S1120" s="5"/>
      <c r="T1120" s="5"/>
      <c r="U1120" s="5"/>
      <c r="V1120" s="5"/>
    </row>
    <row r="1121" spans="2:22" s="34" customFormat="1" ht="13.2" customHeight="1">
      <c r="B1121" s="38"/>
      <c r="C1121" s="38"/>
      <c r="D1121" s="38"/>
      <c r="E1121" s="38"/>
      <c r="F1121" s="38"/>
      <c r="G1121" s="38"/>
      <c r="H1121" s="38"/>
      <c r="I1121" s="38"/>
      <c r="K1121" s="5"/>
      <c r="L1121" s="27"/>
      <c r="M1121" s="5"/>
      <c r="N1121" s="5"/>
      <c r="O1121" s="5"/>
      <c r="P1121" s="5"/>
      <c r="Q1121" s="5"/>
      <c r="R1121" s="5"/>
      <c r="S1121" s="5"/>
      <c r="T1121" s="5"/>
      <c r="U1121" s="5"/>
      <c r="V1121" s="5"/>
    </row>
    <row r="1122" spans="2:22" s="34" customFormat="1" ht="13.2" customHeight="1">
      <c r="B1122" s="38"/>
      <c r="C1122" s="38"/>
      <c r="D1122" s="38"/>
      <c r="E1122" s="38"/>
      <c r="F1122" s="38"/>
      <c r="G1122" s="38"/>
      <c r="H1122" s="38"/>
      <c r="I1122" s="38"/>
      <c r="K1122" s="5"/>
      <c r="L1122" s="27"/>
      <c r="M1122" s="5"/>
      <c r="N1122" s="5"/>
      <c r="O1122" s="5"/>
      <c r="P1122" s="5"/>
      <c r="Q1122" s="5"/>
      <c r="R1122" s="5"/>
      <c r="S1122" s="5"/>
      <c r="T1122" s="5"/>
      <c r="U1122" s="5"/>
      <c r="V1122" s="5"/>
    </row>
    <row r="1123" spans="2:22" s="34" customFormat="1" ht="13.2" customHeight="1">
      <c r="B1123" s="38"/>
      <c r="C1123" s="38"/>
      <c r="D1123" s="38"/>
      <c r="E1123" s="38"/>
      <c r="F1123" s="38"/>
      <c r="G1123" s="38"/>
      <c r="H1123" s="38"/>
      <c r="I1123" s="38"/>
      <c r="K1123" s="5"/>
      <c r="L1123" s="27"/>
      <c r="M1123" s="5"/>
      <c r="N1123" s="5"/>
      <c r="O1123" s="5"/>
      <c r="P1123" s="5"/>
      <c r="Q1123" s="5"/>
      <c r="R1123" s="5"/>
      <c r="S1123" s="5"/>
      <c r="T1123" s="5"/>
      <c r="U1123" s="5"/>
      <c r="V1123" s="5"/>
    </row>
    <row r="1124" spans="2:22" s="34" customFormat="1" ht="13.2" customHeight="1">
      <c r="B1124" s="38"/>
      <c r="C1124" s="38"/>
      <c r="D1124" s="38"/>
      <c r="E1124" s="38"/>
      <c r="F1124" s="38"/>
      <c r="G1124" s="38"/>
      <c r="H1124" s="38"/>
      <c r="I1124" s="38"/>
      <c r="K1124" s="5"/>
      <c r="L1124" s="27"/>
      <c r="M1124" s="5"/>
      <c r="N1124" s="5"/>
      <c r="O1124" s="5"/>
      <c r="P1124" s="5"/>
      <c r="Q1124" s="5"/>
      <c r="R1124" s="5"/>
      <c r="S1124" s="5"/>
      <c r="T1124" s="5"/>
      <c r="U1124" s="5"/>
      <c r="V1124" s="5"/>
    </row>
    <row r="1125" spans="2:22" s="34" customFormat="1" ht="13.2" customHeight="1">
      <c r="B1125" s="38"/>
      <c r="C1125" s="38"/>
      <c r="D1125" s="38"/>
      <c r="E1125" s="38"/>
      <c r="F1125" s="38"/>
      <c r="G1125" s="38"/>
      <c r="H1125" s="38"/>
      <c r="I1125" s="38"/>
      <c r="K1125" s="5"/>
      <c r="L1125" s="27"/>
      <c r="M1125" s="5"/>
      <c r="N1125" s="5"/>
      <c r="O1125" s="5"/>
      <c r="P1125" s="5"/>
      <c r="Q1125" s="5"/>
      <c r="R1125" s="5"/>
      <c r="S1125" s="5"/>
      <c r="T1125" s="5"/>
      <c r="U1125" s="5"/>
      <c r="V1125" s="5"/>
    </row>
    <row r="1126" spans="2:22" s="34" customFormat="1" ht="13.2" customHeight="1">
      <c r="B1126" s="38"/>
      <c r="C1126" s="38"/>
      <c r="D1126" s="38"/>
      <c r="E1126" s="38"/>
      <c r="F1126" s="38"/>
      <c r="G1126" s="38"/>
      <c r="H1126" s="38"/>
      <c r="I1126" s="38"/>
      <c r="K1126" s="5"/>
      <c r="L1126" s="27"/>
      <c r="M1126" s="5"/>
      <c r="N1126" s="5"/>
      <c r="O1126" s="5"/>
      <c r="P1126" s="5"/>
      <c r="Q1126" s="5"/>
      <c r="R1126" s="5"/>
      <c r="S1126" s="5"/>
      <c r="T1126" s="5"/>
      <c r="U1126" s="5"/>
      <c r="V1126" s="5"/>
    </row>
    <row r="1127" spans="2:22" s="34" customFormat="1" ht="13.2" customHeight="1">
      <c r="B1127" s="38"/>
      <c r="C1127" s="38"/>
      <c r="D1127" s="38"/>
      <c r="E1127" s="38"/>
      <c r="F1127" s="38"/>
      <c r="G1127" s="38"/>
      <c r="H1127" s="38"/>
      <c r="I1127" s="38"/>
      <c r="K1127" s="5"/>
      <c r="L1127" s="27"/>
      <c r="M1127" s="5"/>
      <c r="N1127" s="5"/>
      <c r="O1127" s="5"/>
      <c r="P1127" s="5"/>
      <c r="Q1127" s="5"/>
      <c r="R1127" s="5"/>
      <c r="S1127" s="5"/>
      <c r="T1127" s="5"/>
      <c r="U1127" s="5"/>
      <c r="V1127" s="5"/>
    </row>
    <row r="1128" spans="2:22" s="34" customFormat="1" ht="13.2" customHeight="1">
      <c r="B1128" s="38"/>
      <c r="C1128" s="38"/>
      <c r="D1128" s="38"/>
      <c r="E1128" s="38"/>
      <c r="F1128" s="38"/>
      <c r="G1128" s="38"/>
      <c r="H1128" s="38"/>
      <c r="I1128" s="38"/>
      <c r="K1128" s="5"/>
      <c r="L1128" s="27"/>
      <c r="M1128" s="5"/>
      <c r="N1128" s="5"/>
      <c r="O1128" s="5"/>
      <c r="P1128" s="5"/>
      <c r="Q1128" s="5"/>
      <c r="R1128" s="5"/>
      <c r="S1128" s="5"/>
      <c r="T1128" s="5"/>
      <c r="U1128" s="5"/>
      <c r="V1128" s="5"/>
    </row>
    <row r="1129" spans="2:22" s="34" customFormat="1" ht="13.2" customHeight="1">
      <c r="B1129" s="38"/>
      <c r="C1129" s="38"/>
      <c r="D1129" s="38"/>
      <c r="E1129" s="38"/>
      <c r="F1129" s="38"/>
      <c r="G1129" s="38"/>
      <c r="H1129" s="38"/>
      <c r="I1129" s="38"/>
      <c r="K1129" s="5"/>
      <c r="L1129" s="27"/>
      <c r="M1129" s="5"/>
      <c r="N1129" s="5"/>
      <c r="O1129" s="5"/>
      <c r="P1129" s="5"/>
      <c r="Q1129" s="5"/>
      <c r="R1129" s="5"/>
      <c r="S1129" s="5"/>
      <c r="T1129" s="5"/>
      <c r="U1129" s="5"/>
      <c r="V1129" s="5"/>
    </row>
    <row r="1130" spans="2:22" s="34" customFormat="1" ht="13.2" customHeight="1">
      <c r="B1130" s="38"/>
      <c r="C1130" s="38"/>
      <c r="D1130" s="38"/>
      <c r="E1130" s="38"/>
      <c r="F1130" s="38"/>
      <c r="G1130" s="38"/>
      <c r="H1130" s="38"/>
      <c r="I1130" s="38"/>
      <c r="K1130" s="5"/>
      <c r="L1130" s="27"/>
      <c r="M1130" s="5"/>
      <c r="N1130" s="5"/>
      <c r="O1130" s="5"/>
      <c r="P1130" s="5"/>
      <c r="Q1130" s="5"/>
      <c r="R1130" s="5"/>
      <c r="S1130" s="5"/>
      <c r="T1130" s="5"/>
      <c r="U1130" s="5"/>
      <c r="V1130" s="5"/>
    </row>
    <row r="1131" spans="2:22" s="34" customFormat="1" ht="13.2" customHeight="1">
      <c r="B1131" s="38"/>
      <c r="C1131" s="38"/>
      <c r="D1131" s="38"/>
      <c r="E1131" s="38"/>
      <c r="F1131" s="38"/>
      <c r="G1131" s="38"/>
      <c r="H1131" s="38"/>
      <c r="I1131" s="38"/>
      <c r="K1131" s="5"/>
      <c r="L1131" s="27"/>
      <c r="M1131" s="5"/>
      <c r="N1131" s="5"/>
      <c r="O1131" s="5"/>
      <c r="P1131" s="5"/>
      <c r="Q1131" s="5"/>
      <c r="R1131" s="5"/>
      <c r="S1131" s="5"/>
      <c r="T1131" s="5"/>
      <c r="U1131" s="5"/>
      <c r="V1131" s="5"/>
    </row>
    <row r="1132" spans="2:22" s="34" customFormat="1" ht="13.2" customHeight="1">
      <c r="B1132" s="38"/>
      <c r="C1132" s="38"/>
      <c r="D1132" s="38"/>
      <c r="E1132" s="38"/>
      <c r="F1132" s="38"/>
      <c r="G1132" s="38"/>
      <c r="H1132" s="38"/>
      <c r="I1132" s="38"/>
      <c r="K1132" s="5"/>
      <c r="L1132" s="27"/>
      <c r="M1132" s="5"/>
      <c r="N1132" s="5"/>
      <c r="O1132" s="5"/>
      <c r="P1132" s="5"/>
      <c r="Q1132" s="5"/>
      <c r="R1132" s="5"/>
      <c r="S1132" s="5"/>
      <c r="T1132" s="5"/>
      <c r="U1132" s="5"/>
      <c r="V1132" s="5"/>
    </row>
    <row r="1133" spans="2:22" s="34" customFormat="1" ht="13.2" customHeight="1">
      <c r="B1133" s="38"/>
      <c r="C1133" s="38"/>
      <c r="D1133" s="38"/>
      <c r="E1133" s="38"/>
      <c r="F1133" s="38"/>
      <c r="G1133" s="38"/>
      <c r="H1133" s="38"/>
      <c r="I1133" s="38"/>
      <c r="K1133" s="5"/>
      <c r="L1133" s="27"/>
      <c r="M1133" s="5"/>
      <c r="N1133" s="5"/>
      <c r="O1133" s="5"/>
      <c r="P1133" s="5"/>
      <c r="Q1133" s="5"/>
      <c r="R1133" s="5"/>
      <c r="S1133" s="5"/>
      <c r="T1133" s="5"/>
      <c r="U1133" s="5"/>
      <c r="V1133" s="5"/>
    </row>
    <row r="1134" spans="2:22" s="34" customFormat="1" ht="13.2" customHeight="1">
      <c r="B1134" s="38"/>
      <c r="C1134" s="38"/>
      <c r="D1134" s="38"/>
      <c r="E1134" s="38"/>
      <c r="F1134" s="38"/>
      <c r="G1134" s="38"/>
      <c r="H1134" s="38"/>
      <c r="I1134" s="38"/>
      <c r="K1134" s="5"/>
      <c r="L1134" s="27"/>
      <c r="M1134" s="5"/>
      <c r="N1134" s="5"/>
      <c r="O1134" s="5"/>
      <c r="P1134" s="5"/>
      <c r="Q1134" s="5"/>
      <c r="R1134" s="5"/>
      <c r="S1134" s="5"/>
      <c r="T1134" s="5"/>
      <c r="U1134" s="5"/>
      <c r="V1134" s="5"/>
    </row>
    <row r="1135" spans="2:22" s="34" customFormat="1" ht="13.2" customHeight="1">
      <c r="B1135" s="38"/>
      <c r="C1135" s="38"/>
      <c r="D1135" s="38"/>
      <c r="E1135" s="38"/>
      <c r="F1135" s="38"/>
      <c r="G1135" s="38"/>
      <c r="H1135" s="38"/>
      <c r="I1135" s="38"/>
      <c r="K1135" s="5"/>
      <c r="L1135" s="27"/>
      <c r="M1135" s="5"/>
      <c r="N1135" s="5"/>
      <c r="O1135" s="5"/>
      <c r="P1135" s="5"/>
      <c r="Q1135" s="5"/>
      <c r="R1135" s="5"/>
      <c r="S1135" s="5"/>
      <c r="T1135" s="5"/>
      <c r="U1135" s="5"/>
      <c r="V1135" s="5"/>
    </row>
    <row r="1136" spans="2:22" s="34" customFormat="1" ht="13.2" customHeight="1">
      <c r="B1136" s="38"/>
      <c r="C1136" s="38"/>
      <c r="D1136" s="38"/>
      <c r="E1136" s="38"/>
      <c r="F1136" s="38"/>
      <c r="G1136" s="38"/>
      <c r="H1136" s="38"/>
      <c r="I1136" s="38"/>
      <c r="K1136" s="5"/>
      <c r="L1136" s="27"/>
      <c r="M1136" s="5"/>
      <c r="N1136" s="5"/>
      <c r="O1136" s="5"/>
      <c r="P1136" s="5"/>
      <c r="Q1136" s="5"/>
      <c r="R1136" s="5"/>
      <c r="S1136" s="5"/>
      <c r="T1136" s="5"/>
      <c r="U1136" s="5"/>
      <c r="V1136" s="5"/>
    </row>
    <row r="1137" spans="2:22" s="34" customFormat="1" ht="13.2" customHeight="1">
      <c r="B1137" s="38"/>
      <c r="C1137" s="38"/>
      <c r="D1137" s="38"/>
      <c r="E1137" s="38"/>
      <c r="F1137" s="38"/>
      <c r="G1137" s="38"/>
      <c r="H1137" s="38"/>
      <c r="I1137" s="38"/>
      <c r="K1137" s="5"/>
      <c r="L1137" s="27"/>
      <c r="M1137" s="5"/>
      <c r="N1137" s="5"/>
      <c r="O1137" s="5"/>
      <c r="P1137" s="5"/>
      <c r="Q1137" s="5"/>
      <c r="R1137" s="5"/>
      <c r="S1137" s="5"/>
      <c r="T1137" s="5"/>
      <c r="U1137" s="5"/>
      <c r="V1137" s="5"/>
    </row>
    <row r="1138" spans="2:22" s="34" customFormat="1" ht="13.2" customHeight="1">
      <c r="B1138" s="38"/>
      <c r="C1138" s="38"/>
      <c r="D1138" s="38"/>
      <c r="E1138" s="38"/>
      <c r="F1138" s="38"/>
      <c r="G1138" s="38"/>
      <c r="H1138" s="38"/>
      <c r="I1138" s="38"/>
      <c r="K1138" s="5"/>
      <c r="L1138" s="27"/>
      <c r="M1138" s="5"/>
      <c r="N1138" s="5"/>
      <c r="O1138" s="5"/>
      <c r="P1138" s="5"/>
      <c r="Q1138" s="5"/>
      <c r="R1138" s="5"/>
      <c r="S1138" s="5"/>
      <c r="T1138" s="5"/>
      <c r="U1138" s="5"/>
      <c r="V1138" s="5"/>
    </row>
    <row r="1139" spans="2:22" s="34" customFormat="1" ht="13.2" customHeight="1">
      <c r="B1139" s="38"/>
      <c r="C1139" s="38"/>
      <c r="D1139" s="38"/>
      <c r="E1139" s="38"/>
      <c r="F1139" s="38"/>
      <c r="G1139" s="38"/>
      <c r="H1139" s="38"/>
      <c r="I1139" s="38"/>
      <c r="K1139" s="5"/>
      <c r="L1139" s="27"/>
      <c r="M1139" s="5"/>
      <c r="N1139" s="5"/>
      <c r="O1139" s="5"/>
      <c r="P1139" s="5"/>
      <c r="Q1139" s="5"/>
      <c r="R1139" s="5"/>
      <c r="S1139" s="5"/>
      <c r="T1139" s="5"/>
      <c r="U1139" s="5"/>
      <c r="V1139" s="5"/>
    </row>
    <row r="1140" spans="2:22" s="34" customFormat="1" ht="13.2" customHeight="1">
      <c r="B1140" s="38"/>
      <c r="C1140" s="38"/>
      <c r="D1140" s="38"/>
      <c r="E1140" s="38"/>
      <c r="F1140" s="38"/>
      <c r="G1140" s="38"/>
      <c r="H1140" s="38"/>
      <c r="I1140" s="38"/>
      <c r="K1140" s="5"/>
      <c r="L1140" s="27"/>
      <c r="M1140" s="5"/>
      <c r="N1140" s="5"/>
      <c r="O1140" s="5"/>
      <c r="P1140" s="5"/>
      <c r="Q1140" s="5"/>
      <c r="R1140" s="5"/>
      <c r="S1140" s="5"/>
      <c r="T1140" s="5"/>
      <c r="U1140" s="5"/>
      <c r="V1140" s="5"/>
    </row>
    <row r="1141" spans="2:22" s="34" customFormat="1" ht="13.2" customHeight="1">
      <c r="B1141" s="38"/>
      <c r="C1141" s="38"/>
      <c r="D1141" s="38"/>
      <c r="E1141" s="38"/>
      <c r="F1141" s="38"/>
      <c r="G1141" s="38"/>
      <c r="H1141" s="38"/>
      <c r="I1141" s="38"/>
      <c r="K1141" s="5"/>
      <c r="L1141" s="27"/>
      <c r="M1141" s="5"/>
      <c r="N1141" s="5"/>
      <c r="O1141" s="5"/>
      <c r="P1141" s="5"/>
      <c r="Q1141" s="5"/>
      <c r="R1141" s="5"/>
      <c r="S1141" s="5"/>
      <c r="T1141" s="5"/>
      <c r="U1141" s="5"/>
      <c r="V1141" s="5"/>
    </row>
    <row r="1142" spans="2:22" s="34" customFormat="1" ht="13.2" customHeight="1">
      <c r="B1142" s="38"/>
      <c r="C1142" s="38"/>
      <c r="D1142" s="38"/>
      <c r="E1142" s="38"/>
      <c r="F1142" s="38"/>
      <c r="G1142" s="38"/>
      <c r="H1142" s="38"/>
      <c r="I1142" s="38"/>
      <c r="K1142" s="5"/>
      <c r="L1142" s="27"/>
      <c r="M1142" s="5"/>
      <c r="N1142" s="5"/>
      <c r="O1142" s="5"/>
      <c r="P1142" s="5"/>
      <c r="Q1142" s="5"/>
      <c r="R1142" s="5"/>
      <c r="S1142" s="5"/>
      <c r="T1142" s="5"/>
      <c r="U1142" s="5"/>
      <c r="V1142" s="5"/>
    </row>
    <row r="1143" spans="2:22" s="34" customFormat="1" ht="13.2" customHeight="1">
      <c r="B1143" s="38"/>
      <c r="C1143" s="38"/>
      <c r="D1143" s="38"/>
      <c r="E1143" s="38"/>
      <c r="F1143" s="38"/>
      <c r="G1143" s="38"/>
      <c r="H1143" s="38"/>
      <c r="I1143" s="38"/>
      <c r="K1143" s="5"/>
      <c r="L1143" s="27"/>
      <c r="M1143" s="5"/>
      <c r="N1143" s="5"/>
      <c r="O1143" s="5"/>
      <c r="P1143" s="5"/>
      <c r="Q1143" s="5"/>
      <c r="R1143" s="5"/>
      <c r="S1143" s="5"/>
      <c r="T1143" s="5"/>
      <c r="U1143" s="5"/>
      <c r="V1143" s="5"/>
    </row>
    <row r="1144" spans="2:22" s="34" customFormat="1" ht="13.2" customHeight="1">
      <c r="B1144" s="38"/>
      <c r="C1144" s="38"/>
      <c r="D1144" s="38"/>
      <c r="E1144" s="38"/>
      <c r="F1144" s="38"/>
      <c r="G1144" s="38"/>
      <c r="H1144" s="38"/>
      <c r="I1144" s="38"/>
      <c r="K1144" s="5"/>
      <c r="L1144" s="27"/>
      <c r="M1144" s="5"/>
      <c r="N1144" s="5"/>
      <c r="O1144" s="5"/>
      <c r="P1144" s="5"/>
      <c r="Q1144" s="5"/>
      <c r="R1144" s="5"/>
      <c r="S1144" s="5"/>
      <c r="T1144" s="5"/>
      <c r="U1144" s="5"/>
      <c r="V1144" s="5"/>
    </row>
    <row r="1145" spans="2:22" s="34" customFormat="1" ht="13.2" customHeight="1">
      <c r="B1145" s="38"/>
      <c r="C1145" s="38"/>
      <c r="D1145" s="38"/>
      <c r="E1145" s="38"/>
      <c r="F1145" s="38"/>
      <c r="G1145" s="38"/>
      <c r="H1145" s="38"/>
      <c r="I1145" s="38"/>
      <c r="K1145" s="5"/>
      <c r="L1145" s="27"/>
      <c r="M1145" s="5"/>
      <c r="N1145" s="5"/>
      <c r="O1145" s="5"/>
      <c r="P1145" s="5"/>
      <c r="Q1145" s="5"/>
      <c r="R1145" s="5"/>
      <c r="S1145" s="5"/>
      <c r="T1145" s="5"/>
      <c r="U1145" s="5"/>
      <c r="V1145" s="5"/>
    </row>
    <row r="1146" spans="2:22" s="34" customFormat="1" ht="13.2" customHeight="1">
      <c r="B1146" s="38"/>
      <c r="C1146" s="38"/>
      <c r="D1146" s="38"/>
      <c r="E1146" s="38"/>
      <c r="F1146" s="38"/>
      <c r="G1146" s="38"/>
      <c r="H1146" s="38"/>
      <c r="I1146" s="38"/>
      <c r="K1146" s="5"/>
      <c r="L1146" s="27"/>
      <c r="M1146" s="5"/>
      <c r="N1146" s="5"/>
      <c r="O1146" s="5"/>
      <c r="P1146" s="5"/>
      <c r="Q1146" s="5"/>
      <c r="R1146" s="5"/>
      <c r="S1146" s="5"/>
      <c r="T1146" s="5"/>
      <c r="U1146" s="5"/>
      <c r="V1146" s="5"/>
    </row>
    <row r="1147" spans="2:22" s="34" customFormat="1" ht="13.2" customHeight="1">
      <c r="B1147" s="38"/>
      <c r="C1147" s="38"/>
      <c r="D1147" s="38"/>
      <c r="E1147" s="38"/>
      <c r="F1147" s="38"/>
      <c r="G1147" s="38"/>
      <c r="H1147" s="38"/>
      <c r="I1147" s="38"/>
      <c r="K1147" s="5"/>
      <c r="L1147" s="27"/>
      <c r="M1147" s="5"/>
      <c r="N1147" s="5"/>
      <c r="O1147" s="5"/>
      <c r="P1147" s="5"/>
      <c r="Q1147" s="5"/>
      <c r="R1147" s="5"/>
      <c r="S1147" s="5"/>
      <c r="T1147" s="5"/>
      <c r="U1147" s="5"/>
      <c r="V1147" s="5"/>
    </row>
    <row r="1148" spans="2:22" s="34" customFormat="1" ht="13.2" customHeight="1">
      <c r="B1148" s="38"/>
      <c r="C1148" s="38"/>
      <c r="D1148" s="38"/>
      <c r="E1148" s="38"/>
      <c r="F1148" s="38"/>
      <c r="G1148" s="38"/>
      <c r="H1148" s="38"/>
      <c r="I1148" s="38"/>
      <c r="K1148" s="5"/>
      <c r="L1148" s="27"/>
      <c r="M1148" s="5"/>
      <c r="N1148" s="5"/>
      <c r="O1148" s="5"/>
      <c r="P1148" s="5"/>
      <c r="Q1148" s="5"/>
      <c r="R1148" s="5"/>
      <c r="S1148" s="5"/>
      <c r="T1148" s="5"/>
      <c r="U1148" s="5"/>
      <c r="V1148" s="5"/>
    </row>
    <row r="1149" spans="2:22" s="34" customFormat="1" ht="13.2" customHeight="1">
      <c r="B1149" s="38"/>
      <c r="C1149" s="38"/>
      <c r="D1149" s="38"/>
      <c r="E1149" s="38"/>
      <c r="F1149" s="38"/>
      <c r="G1149" s="38"/>
      <c r="H1149" s="38"/>
      <c r="I1149" s="38"/>
      <c r="K1149" s="5"/>
      <c r="L1149" s="27"/>
      <c r="M1149" s="5"/>
      <c r="N1149" s="5"/>
      <c r="O1149" s="5"/>
      <c r="P1149" s="5"/>
      <c r="Q1149" s="5"/>
      <c r="R1149" s="5"/>
      <c r="S1149" s="5"/>
      <c r="T1149" s="5"/>
      <c r="U1149" s="5"/>
      <c r="V1149" s="5"/>
    </row>
    <row r="1150" spans="2:22" s="34" customFormat="1" ht="13.2" customHeight="1">
      <c r="B1150" s="38"/>
      <c r="C1150" s="38"/>
      <c r="D1150" s="38"/>
      <c r="E1150" s="38"/>
      <c r="F1150" s="38"/>
      <c r="G1150" s="38"/>
      <c r="H1150" s="38"/>
      <c r="I1150" s="38"/>
      <c r="K1150" s="5"/>
      <c r="L1150" s="27"/>
      <c r="M1150" s="5"/>
      <c r="N1150" s="5"/>
      <c r="O1150" s="5"/>
      <c r="P1150" s="5"/>
      <c r="Q1150" s="5"/>
      <c r="R1150" s="5"/>
      <c r="S1150" s="5"/>
      <c r="T1150" s="5"/>
      <c r="U1150" s="5"/>
      <c r="V1150" s="5"/>
    </row>
    <row r="1151" spans="2:22" s="34" customFormat="1" ht="13.2" customHeight="1">
      <c r="B1151" s="38"/>
      <c r="C1151" s="38"/>
      <c r="D1151" s="38"/>
      <c r="E1151" s="38"/>
      <c r="F1151" s="38"/>
      <c r="G1151" s="38"/>
      <c r="H1151" s="38"/>
      <c r="I1151" s="38"/>
      <c r="K1151" s="5"/>
      <c r="L1151" s="27"/>
      <c r="M1151" s="5"/>
      <c r="N1151" s="5"/>
      <c r="O1151" s="5"/>
      <c r="P1151" s="5"/>
      <c r="Q1151" s="5"/>
      <c r="R1151" s="5"/>
      <c r="S1151" s="5"/>
      <c r="T1151" s="5"/>
      <c r="U1151" s="5"/>
      <c r="V1151" s="5"/>
    </row>
    <row r="1152" spans="2:22" s="34" customFormat="1" ht="13.2" customHeight="1">
      <c r="B1152" s="38"/>
      <c r="C1152" s="38"/>
      <c r="D1152" s="38"/>
      <c r="E1152" s="38"/>
      <c r="F1152" s="38"/>
      <c r="G1152" s="38"/>
      <c r="H1152" s="38"/>
      <c r="I1152" s="38"/>
      <c r="K1152" s="5"/>
      <c r="L1152" s="27"/>
      <c r="M1152" s="5"/>
      <c r="N1152" s="5"/>
      <c r="O1152" s="5"/>
      <c r="P1152" s="5"/>
      <c r="Q1152" s="5"/>
      <c r="R1152" s="5"/>
      <c r="S1152" s="5"/>
      <c r="T1152" s="5"/>
      <c r="U1152" s="5"/>
      <c r="V1152" s="5"/>
    </row>
    <row r="1153" spans="2:22" s="34" customFormat="1" ht="13.2" customHeight="1">
      <c r="B1153" s="38"/>
      <c r="C1153" s="38"/>
      <c r="D1153" s="38"/>
      <c r="E1153" s="38"/>
      <c r="F1153" s="38"/>
      <c r="G1153" s="38"/>
      <c r="H1153" s="38"/>
      <c r="I1153" s="38"/>
      <c r="K1153" s="5"/>
      <c r="L1153" s="27"/>
      <c r="M1153" s="5"/>
      <c r="N1153" s="5"/>
      <c r="O1153" s="5"/>
      <c r="P1153" s="5"/>
      <c r="Q1153" s="5"/>
      <c r="R1153" s="5"/>
      <c r="S1153" s="5"/>
      <c r="T1153" s="5"/>
      <c r="U1153" s="5"/>
      <c r="V1153" s="5"/>
    </row>
    <row r="1154" spans="2:22" s="34" customFormat="1" ht="13.2" customHeight="1">
      <c r="B1154" s="38"/>
      <c r="C1154" s="38"/>
      <c r="D1154" s="38"/>
      <c r="E1154" s="38"/>
      <c r="F1154" s="38"/>
      <c r="G1154" s="38"/>
      <c r="H1154" s="38"/>
      <c r="I1154" s="38"/>
      <c r="K1154" s="5"/>
      <c r="L1154" s="27"/>
      <c r="M1154" s="5"/>
      <c r="N1154" s="5"/>
      <c r="O1154" s="5"/>
      <c r="P1154" s="5"/>
      <c r="Q1154" s="5"/>
      <c r="R1154" s="5"/>
      <c r="S1154" s="5"/>
      <c r="T1154" s="5"/>
      <c r="U1154" s="5"/>
      <c r="V1154" s="5"/>
    </row>
    <row r="1155" spans="2:22" s="34" customFormat="1" ht="13.2" customHeight="1">
      <c r="B1155" s="38"/>
      <c r="C1155" s="38"/>
      <c r="D1155" s="38"/>
      <c r="E1155" s="38"/>
      <c r="F1155" s="38"/>
      <c r="G1155" s="38"/>
      <c r="H1155" s="38"/>
      <c r="I1155" s="38"/>
      <c r="K1155" s="5"/>
      <c r="L1155" s="27"/>
      <c r="M1155" s="5"/>
      <c r="N1155" s="5"/>
      <c r="O1155" s="5"/>
      <c r="P1155" s="5"/>
      <c r="Q1155" s="5"/>
      <c r="R1155" s="5"/>
      <c r="S1155" s="5"/>
      <c r="T1155" s="5"/>
      <c r="U1155" s="5"/>
      <c r="V1155" s="5"/>
    </row>
    <row r="1156" spans="2:22" s="34" customFormat="1" ht="13.2" customHeight="1">
      <c r="B1156" s="38"/>
      <c r="C1156" s="38"/>
      <c r="D1156" s="38"/>
      <c r="E1156" s="38"/>
      <c r="F1156" s="38"/>
      <c r="G1156" s="38"/>
      <c r="H1156" s="38"/>
      <c r="I1156" s="38"/>
      <c r="K1156" s="5"/>
      <c r="L1156" s="27"/>
      <c r="M1156" s="5"/>
      <c r="N1156" s="5"/>
      <c r="O1156" s="5"/>
      <c r="P1156" s="5"/>
      <c r="Q1156" s="5"/>
      <c r="R1156" s="5"/>
      <c r="S1156" s="5"/>
      <c r="T1156" s="5"/>
      <c r="U1156" s="5"/>
      <c r="V1156" s="5"/>
    </row>
    <row r="1157" spans="2:22" s="34" customFormat="1" ht="13.2" customHeight="1">
      <c r="B1157" s="38"/>
      <c r="C1157" s="38"/>
      <c r="D1157" s="38"/>
      <c r="E1157" s="38"/>
      <c r="F1157" s="38"/>
      <c r="G1157" s="38"/>
      <c r="H1157" s="38"/>
      <c r="I1157" s="38"/>
      <c r="K1157" s="5"/>
      <c r="L1157" s="27"/>
      <c r="M1157" s="5"/>
      <c r="N1157" s="5"/>
      <c r="O1157" s="5"/>
      <c r="P1157" s="5"/>
      <c r="Q1157" s="5"/>
      <c r="R1157" s="5"/>
      <c r="S1157" s="5"/>
      <c r="T1157" s="5"/>
      <c r="U1157" s="5"/>
      <c r="V1157" s="5"/>
    </row>
    <row r="1158" spans="2:22" s="34" customFormat="1" ht="13.2" customHeight="1">
      <c r="B1158" s="38"/>
      <c r="C1158" s="38"/>
      <c r="D1158" s="38"/>
      <c r="E1158" s="38"/>
      <c r="F1158" s="38"/>
      <c r="G1158" s="38"/>
      <c r="H1158" s="38"/>
      <c r="I1158" s="38"/>
      <c r="K1158" s="5"/>
      <c r="L1158" s="27"/>
      <c r="M1158" s="5"/>
      <c r="N1158" s="5"/>
      <c r="O1158" s="5"/>
      <c r="P1158" s="5"/>
      <c r="Q1158" s="5"/>
      <c r="R1158" s="5"/>
      <c r="S1158" s="5"/>
      <c r="T1158" s="5"/>
      <c r="U1158" s="5"/>
      <c r="V1158" s="5"/>
    </row>
    <row r="1159" spans="2:22" s="34" customFormat="1" ht="13.2" customHeight="1">
      <c r="B1159" s="38"/>
      <c r="C1159" s="38"/>
      <c r="D1159" s="38"/>
      <c r="E1159" s="38"/>
      <c r="F1159" s="38"/>
      <c r="G1159" s="38"/>
      <c r="H1159" s="38"/>
      <c r="I1159" s="38"/>
      <c r="K1159" s="5"/>
      <c r="L1159" s="27"/>
      <c r="M1159" s="5"/>
      <c r="N1159" s="5"/>
      <c r="O1159" s="5"/>
      <c r="P1159" s="5"/>
      <c r="Q1159" s="5"/>
      <c r="R1159" s="5"/>
      <c r="S1159" s="5"/>
      <c r="T1159" s="5"/>
      <c r="U1159" s="5"/>
      <c r="V1159" s="5"/>
    </row>
    <row r="1160" spans="2:22" s="34" customFormat="1" ht="13.2" customHeight="1">
      <c r="B1160" s="38"/>
      <c r="C1160" s="38"/>
      <c r="D1160" s="38"/>
      <c r="E1160" s="38"/>
      <c r="F1160" s="38"/>
      <c r="G1160" s="38"/>
      <c r="H1160" s="38"/>
      <c r="I1160" s="38"/>
      <c r="K1160" s="5"/>
      <c r="L1160" s="27"/>
      <c r="M1160" s="5"/>
      <c r="N1160" s="5"/>
      <c r="O1160" s="5"/>
      <c r="P1160" s="5"/>
      <c r="Q1160" s="5"/>
      <c r="R1160" s="5"/>
      <c r="S1160" s="5"/>
      <c r="T1160" s="5"/>
      <c r="U1160" s="5"/>
      <c r="V1160" s="5"/>
    </row>
    <row r="1161" spans="2:22" s="34" customFormat="1" ht="13.2" customHeight="1">
      <c r="B1161" s="38"/>
      <c r="C1161" s="38"/>
      <c r="D1161" s="38"/>
      <c r="E1161" s="38"/>
      <c r="F1161" s="38"/>
      <c r="G1161" s="38"/>
      <c r="H1161" s="38"/>
      <c r="I1161" s="38"/>
      <c r="K1161" s="5"/>
      <c r="L1161" s="27"/>
      <c r="M1161" s="5"/>
      <c r="N1161" s="5"/>
      <c r="O1161" s="5"/>
      <c r="P1161" s="5"/>
      <c r="Q1161" s="5"/>
      <c r="R1161" s="5"/>
      <c r="S1161" s="5"/>
      <c r="T1161" s="5"/>
      <c r="U1161" s="5"/>
      <c r="V1161" s="5"/>
    </row>
    <row r="1162" spans="2:22" s="34" customFormat="1" ht="13.2" customHeight="1">
      <c r="B1162" s="38"/>
      <c r="C1162" s="38"/>
      <c r="D1162" s="38"/>
      <c r="E1162" s="38"/>
      <c r="F1162" s="38"/>
      <c r="G1162" s="38"/>
      <c r="H1162" s="38"/>
      <c r="I1162" s="38"/>
      <c r="K1162" s="5"/>
      <c r="L1162" s="27"/>
      <c r="M1162" s="5"/>
      <c r="N1162" s="5"/>
      <c r="O1162" s="5"/>
      <c r="P1162" s="5"/>
      <c r="Q1162" s="5"/>
      <c r="R1162" s="5"/>
      <c r="S1162" s="5"/>
      <c r="T1162" s="5"/>
      <c r="U1162" s="5"/>
      <c r="V1162" s="5"/>
    </row>
    <row r="1163" spans="2:22" s="34" customFormat="1" ht="13.2" customHeight="1">
      <c r="B1163" s="38"/>
      <c r="C1163" s="38"/>
      <c r="D1163" s="38"/>
      <c r="E1163" s="38"/>
      <c r="F1163" s="38"/>
      <c r="G1163" s="38"/>
      <c r="H1163" s="38"/>
      <c r="I1163" s="38"/>
      <c r="K1163" s="5"/>
      <c r="L1163" s="27"/>
      <c r="M1163" s="5"/>
      <c r="N1163" s="5"/>
      <c r="O1163" s="5"/>
      <c r="P1163" s="5"/>
      <c r="Q1163" s="5"/>
      <c r="R1163" s="5"/>
      <c r="S1163" s="5"/>
      <c r="T1163" s="5"/>
      <c r="U1163" s="5"/>
      <c r="V1163" s="5"/>
    </row>
    <row r="1164" spans="2:22" s="34" customFormat="1" ht="13.2" customHeight="1">
      <c r="B1164" s="38"/>
      <c r="C1164" s="38"/>
      <c r="D1164" s="38"/>
      <c r="E1164" s="38"/>
      <c r="F1164" s="38"/>
      <c r="G1164" s="38"/>
      <c r="H1164" s="38"/>
      <c r="I1164" s="38"/>
      <c r="K1164" s="5"/>
      <c r="L1164" s="27"/>
      <c r="M1164" s="5"/>
      <c r="N1164" s="5"/>
      <c r="O1164" s="5"/>
      <c r="P1164" s="5"/>
      <c r="Q1164" s="5"/>
      <c r="R1164" s="5"/>
      <c r="S1164" s="5"/>
      <c r="T1164" s="5"/>
      <c r="U1164" s="5"/>
      <c r="V1164" s="5"/>
    </row>
    <row r="1165" spans="2:22" s="34" customFormat="1" ht="13.2" customHeight="1">
      <c r="B1165" s="38"/>
      <c r="C1165" s="38"/>
      <c r="D1165" s="38"/>
      <c r="E1165" s="38"/>
      <c r="F1165" s="38"/>
      <c r="G1165" s="38"/>
      <c r="H1165" s="38"/>
      <c r="I1165" s="38"/>
      <c r="K1165" s="5"/>
      <c r="L1165" s="27"/>
      <c r="M1165" s="5"/>
      <c r="N1165" s="5"/>
      <c r="O1165" s="5"/>
      <c r="P1165" s="5"/>
      <c r="Q1165" s="5"/>
      <c r="R1165" s="5"/>
      <c r="S1165" s="5"/>
      <c r="T1165" s="5"/>
      <c r="U1165" s="5"/>
      <c r="V1165" s="5"/>
    </row>
    <row r="1166" spans="2:22" s="34" customFormat="1" ht="13.2" customHeight="1">
      <c r="B1166" s="38"/>
      <c r="C1166" s="38"/>
      <c r="D1166" s="38"/>
      <c r="E1166" s="38"/>
      <c r="F1166" s="38"/>
      <c r="G1166" s="38"/>
      <c r="H1166" s="38"/>
      <c r="I1166" s="38"/>
      <c r="K1166" s="5"/>
      <c r="L1166" s="27"/>
      <c r="M1166" s="5"/>
      <c r="N1166" s="5"/>
      <c r="O1166" s="5"/>
      <c r="P1166" s="5"/>
      <c r="Q1166" s="5"/>
      <c r="R1166" s="5"/>
      <c r="S1166" s="5"/>
      <c r="T1166" s="5"/>
      <c r="U1166" s="5"/>
      <c r="V1166" s="5"/>
    </row>
    <row r="1167" spans="2:22" s="34" customFormat="1" ht="13.2" customHeight="1">
      <c r="B1167" s="38"/>
      <c r="C1167" s="38"/>
      <c r="D1167" s="38"/>
      <c r="E1167" s="38"/>
      <c r="F1167" s="38"/>
      <c r="G1167" s="38"/>
      <c r="H1167" s="38"/>
      <c r="I1167" s="38"/>
      <c r="K1167" s="5"/>
      <c r="L1167" s="27"/>
      <c r="M1167" s="5"/>
      <c r="N1167" s="5"/>
      <c r="O1167" s="5"/>
      <c r="P1167" s="5"/>
      <c r="Q1167" s="5"/>
      <c r="R1167" s="5"/>
      <c r="S1167" s="5"/>
      <c r="T1167" s="5"/>
      <c r="U1167" s="5"/>
      <c r="V1167" s="5"/>
    </row>
    <row r="1168" spans="2:22" s="34" customFormat="1" ht="13.2" customHeight="1">
      <c r="B1168" s="38"/>
      <c r="C1168" s="38"/>
      <c r="D1168" s="38"/>
      <c r="E1168" s="38"/>
      <c r="F1168" s="38"/>
      <c r="G1168" s="38"/>
      <c r="H1168" s="38"/>
      <c r="I1168" s="38"/>
      <c r="K1168" s="5"/>
      <c r="L1168" s="27"/>
      <c r="M1168" s="5"/>
      <c r="N1168" s="5"/>
      <c r="O1168" s="5"/>
      <c r="P1168" s="5"/>
      <c r="Q1168" s="5"/>
      <c r="R1168" s="5"/>
      <c r="S1168" s="5"/>
      <c r="T1168" s="5"/>
      <c r="U1168" s="5"/>
      <c r="V1168" s="5"/>
    </row>
    <row r="1169" spans="2:22" s="34" customFormat="1" ht="13.2" customHeight="1">
      <c r="B1169" s="38"/>
      <c r="C1169" s="38"/>
      <c r="D1169" s="38"/>
      <c r="E1169" s="38"/>
      <c r="F1169" s="38"/>
      <c r="G1169" s="38"/>
      <c r="H1169" s="38"/>
      <c r="I1169" s="38"/>
      <c r="K1169" s="5"/>
      <c r="L1169" s="27"/>
      <c r="M1169" s="5"/>
      <c r="N1169" s="5"/>
      <c r="O1169" s="5"/>
      <c r="P1169" s="5"/>
      <c r="Q1169" s="5"/>
      <c r="R1169" s="5"/>
      <c r="S1169" s="5"/>
      <c r="T1169" s="5"/>
      <c r="U1169" s="5"/>
      <c r="V1169" s="5"/>
    </row>
    <row r="1170" spans="2:22" s="34" customFormat="1" ht="13.2" customHeight="1">
      <c r="B1170" s="38"/>
      <c r="C1170" s="38"/>
      <c r="D1170" s="38"/>
      <c r="E1170" s="38"/>
      <c r="F1170" s="38"/>
      <c r="G1170" s="38"/>
      <c r="H1170" s="38"/>
      <c r="I1170" s="38"/>
      <c r="K1170" s="5"/>
      <c r="L1170" s="27"/>
      <c r="M1170" s="5"/>
      <c r="N1170" s="5"/>
      <c r="O1170" s="5"/>
      <c r="P1170" s="5"/>
      <c r="Q1170" s="5"/>
      <c r="R1170" s="5"/>
      <c r="S1170" s="5"/>
      <c r="T1170" s="5"/>
      <c r="U1170" s="5"/>
      <c r="V1170" s="5"/>
    </row>
    <row r="1171" spans="2:22" s="34" customFormat="1" ht="13.2" customHeight="1">
      <c r="B1171" s="38"/>
      <c r="C1171" s="38"/>
      <c r="D1171" s="38"/>
      <c r="E1171" s="38"/>
      <c r="F1171" s="38"/>
      <c r="G1171" s="38"/>
      <c r="H1171" s="38"/>
      <c r="I1171" s="38"/>
      <c r="K1171" s="5"/>
      <c r="L1171" s="27"/>
      <c r="M1171" s="5"/>
      <c r="N1171" s="5"/>
      <c r="O1171" s="5"/>
      <c r="P1171" s="5"/>
      <c r="Q1171" s="5"/>
      <c r="R1171" s="5"/>
      <c r="S1171" s="5"/>
      <c r="T1171" s="5"/>
      <c r="U1171" s="5"/>
      <c r="V1171" s="5"/>
    </row>
    <row r="1172" spans="2:22" s="34" customFormat="1" ht="13.2" customHeight="1">
      <c r="B1172" s="38"/>
      <c r="C1172" s="38"/>
      <c r="D1172" s="38"/>
      <c r="E1172" s="38"/>
      <c r="F1172" s="38"/>
      <c r="G1172" s="38"/>
      <c r="H1172" s="38"/>
      <c r="I1172" s="38"/>
      <c r="K1172" s="5"/>
      <c r="L1172" s="27"/>
      <c r="M1172" s="5"/>
      <c r="N1172" s="5"/>
      <c r="O1172" s="5"/>
      <c r="P1172" s="5"/>
      <c r="Q1172" s="5"/>
      <c r="R1172" s="5"/>
      <c r="S1172" s="5"/>
      <c r="T1172" s="5"/>
      <c r="U1172" s="5"/>
      <c r="V1172" s="5"/>
    </row>
    <row r="1173" spans="2:22" s="34" customFormat="1" ht="13.2" customHeight="1">
      <c r="B1173" s="38"/>
      <c r="C1173" s="38"/>
      <c r="D1173" s="38"/>
      <c r="E1173" s="38"/>
      <c r="F1173" s="38"/>
      <c r="G1173" s="38"/>
      <c r="H1173" s="38"/>
      <c r="I1173" s="38"/>
      <c r="K1173" s="5"/>
      <c r="L1173" s="27"/>
      <c r="M1173" s="5"/>
      <c r="N1173" s="5"/>
      <c r="O1173" s="5"/>
      <c r="P1173" s="5"/>
      <c r="Q1173" s="5"/>
      <c r="R1173" s="5"/>
      <c r="S1173" s="5"/>
      <c r="T1173" s="5"/>
      <c r="U1173" s="5"/>
      <c r="V1173" s="5"/>
    </row>
    <row r="1174" spans="2:22" s="34" customFormat="1" ht="13.2" customHeight="1">
      <c r="B1174" s="38"/>
      <c r="C1174" s="38"/>
      <c r="D1174" s="38"/>
      <c r="E1174" s="38"/>
      <c r="F1174" s="38"/>
      <c r="G1174" s="38"/>
      <c r="H1174" s="38"/>
      <c r="I1174" s="38"/>
      <c r="K1174" s="5"/>
      <c r="L1174" s="27"/>
      <c r="M1174" s="5"/>
      <c r="N1174" s="5"/>
      <c r="O1174" s="5"/>
      <c r="P1174" s="5"/>
      <c r="Q1174" s="5"/>
      <c r="R1174" s="5"/>
      <c r="S1174" s="5"/>
      <c r="T1174" s="5"/>
      <c r="U1174" s="5"/>
      <c r="V1174" s="5"/>
    </row>
    <row r="1175" spans="2:22" s="34" customFormat="1" ht="13.2" customHeight="1">
      <c r="B1175" s="38"/>
      <c r="C1175" s="38"/>
      <c r="D1175" s="38"/>
      <c r="E1175" s="38"/>
      <c r="F1175" s="38"/>
      <c r="G1175" s="38"/>
      <c r="H1175" s="38"/>
      <c r="I1175" s="38"/>
      <c r="K1175" s="5"/>
      <c r="L1175" s="27"/>
      <c r="M1175" s="5"/>
      <c r="N1175" s="5"/>
      <c r="O1175" s="5"/>
      <c r="P1175" s="5"/>
      <c r="Q1175" s="5"/>
      <c r="R1175" s="5"/>
      <c r="S1175" s="5"/>
      <c r="T1175" s="5"/>
      <c r="U1175" s="5"/>
      <c r="V1175" s="5"/>
    </row>
    <row r="1176" spans="2:22" s="34" customFormat="1" ht="13.2" customHeight="1">
      <c r="B1176" s="38"/>
      <c r="C1176" s="38"/>
      <c r="D1176" s="38"/>
      <c r="E1176" s="38"/>
      <c r="F1176" s="38"/>
      <c r="G1176" s="38"/>
      <c r="H1176" s="38"/>
      <c r="I1176" s="38"/>
      <c r="K1176" s="5"/>
      <c r="L1176" s="27"/>
      <c r="M1176" s="5"/>
      <c r="N1176" s="5"/>
      <c r="O1176" s="5"/>
      <c r="P1176" s="5"/>
      <c r="Q1176" s="5"/>
      <c r="R1176" s="5"/>
      <c r="S1176" s="5"/>
      <c r="T1176" s="5"/>
      <c r="U1176" s="5"/>
      <c r="V1176" s="5"/>
    </row>
    <row r="1177" spans="2:22" s="34" customFormat="1" ht="13.2" customHeight="1">
      <c r="B1177" s="38"/>
      <c r="C1177" s="38"/>
      <c r="D1177" s="38"/>
      <c r="E1177" s="38"/>
      <c r="F1177" s="38"/>
      <c r="G1177" s="38"/>
      <c r="H1177" s="38"/>
      <c r="I1177" s="38"/>
      <c r="K1177" s="5"/>
      <c r="L1177" s="27"/>
      <c r="M1177" s="5"/>
      <c r="N1177" s="5"/>
      <c r="O1177" s="5"/>
      <c r="P1177" s="5"/>
      <c r="Q1177" s="5"/>
      <c r="R1177" s="5"/>
      <c r="S1177" s="5"/>
      <c r="T1177" s="5"/>
      <c r="U1177" s="5"/>
      <c r="V1177" s="5"/>
    </row>
    <row r="1178" spans="2:22" s="34" customFormat="1" ht="13.2" customHeight="1">
      <c r="B1178" s="38"/>
      <c r="C1178" s="38"/>
      <c r="D1178" s="38"/>
      <c r="E1178" s="38"/>
      <c r="F1178" s="38"/>
      <c r="G1178" s="38"/>
      <c r="H1178" s="38"/>
      <c r="I1178" s="38"/>
      <c r="K1178" s="5"/>
      <c r="L1178" s="27"/>
      <c r="M1178" s="5"/>
      <c r="N1178" s="5"/>
      <c r="O1178" s="5"/>
      <c r="P1178" s="5"/>
      <c r="Q1178" s="5"/>
      <c r="R1178" s="5"/>
      <c r="S1178" s="5"/>
      <c r="T1178" s="5"/>
      <c r="U1178" s="5"/>
      <c r="V1178" s="5"/>
    </row>
    <row r="1179" spans="2:22" s="34" customFormat="1" ht="13.2" customHeight="1">
      <c r="B1179" s="38"/>
      <c r="C1179" s="38"/>
      <c r="D1179" s="38"/>
      <c r="E1179" s="38"/>
      <c r="F1179" s="38"/>
      <c r="G1179" s="38"/>
      <c r="H1179" s="38"/>
      <c r="I1179" s="38"/>
      <c r="K1179" s="5"/>
      <c r="L1179" s="27"/>
      <c r="M1179" s="5"/>
      <c r="N1179" s="5"/>
      <c r="O1179" s="5"/>
      <c r="P1179" s="5"/>
      <c r="Q1179" s="5"/>
      <c r="R1179" s="5"/>
      <c r="S1179" s="5"/>
      <c r="T1179" s="5"/>
      <c r="U1179" s="5"/>
      <c r="V1179" s="5"/>
    </row>
    <row r="1180" spans="2:22" s="34" customFormat="1" ht="13.2" customHeight="1">
      <c r="B1180" s="38"/>
      <c r="C1180" s="38"/>
      <c r="D1180" s="38"/>
      <c r="E1180" s="38"/>
      <c r="F1180" s="38"/>
      <c r="G1180" s="38"/>
      <c r="H1180" s="38"/>
      <c r="I1180" s="38"/>
      <c r="K1180" s="5"/>
      <c r="L1180" s="27"/>
      <c r="M1180" s="5"/>
      <c r="N1180" s="5"/>
      <c r="O1180" s="5"/>
      <c r="P1180" s="5"/>
      <c r="Q1180" s="5"/>
      <c r="R1180" s="5"/>
      <c r="S1180" s="5"/>
      <c r="T1180" s="5"/>
      <c r="U1180" s="5"/>
      <c r="V1180" s="5"/>
    </row>
    <row r="1181" spans="2:22" s="34" customFormat="1" ht="13.2" customHeight="1">
      <c r="B1181" s="38"/>
      <c r="C1181" s="38"/>
      <c r="D1181" s="38"/>
      <c r="E1181" s="38"/>
      <c r="F1181" s="38"/>
      <c r="G1181" s="38"/>
      <c r="H1181" s="38"/>
      <c r="I1181" s="38"/>
      <c r="K1181" s="5"/>
      <c r="L1181" s="27"/>
      <c r="M1181" s="5"/>
      <c r="N1181" s="5"/>
      <c r="O1181" s="5"/>
      <c r="P1181" s="5"/>
      <c r="Q1181" s="5"/>
      <c r="R1181" s="5"/>
      <c r="S1181" s="5"/>
      <c r="T1181" s="5"/>
      <c r="U1181" s="5"/>
      <c r="V1181" s="5"/>
    </row>
    <row r="1182" spans="2:22" s="34" customFormat="1" ht="13.2" customHeight="1">
      <c r="B1182" s="38"/>
      <c r="C1182" s="38"/>
      <c r="D1182" s="38"/>
      <c r="E1182" s="38"/>
      <c r="F1182" s="38"/>
      <c r="G1182" s="38"/>
      <c r="H1182" s="38"/>
      <c r="I1182" s="38"/>
      <c r="K1182" s="5"/>
      <c r="L1182" s="27"/>
      <c r="M1182" s="5"/>
      <c r="N1182" s="5"/>
      <c r="O1182" s="5"/>
      <c r="P1182" s="5"/>
      <c r="Q1182" s="5"/>
      <c r="R1182" s="5"/>
      <c r="S1182" s="5"/>
      <c r="T1182" s="5"/>
      <c r="U1182" s="5"/>
      <c r="V1182" s="5"/>
    </row>
  </sheetData>
  <sortState ref="C9:AX349">
    <sortCondition ref="L9:L349"/>
    <sortCondition ref="N9:N349"/>
  </sortState>
  <mergeCells count="29">
    <mergeCell ref="N23:N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J1:N1"/>
    <mergeCell ref="J2:N2"/>
    <mergeCell ref="J3:N3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ageMargins left="0.75" right="0.75" top="1" bottom="1" header="0.5" footer="0.5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0"/>
  <sheetViews>
    <sheetView zoomScaleNormal="100" workbookViewId="0">
      <selection activeCell="O1" sqref="O1"/>
    </sheetView>
  </sheetViews>
  <sheetFormatPr defaultColWidth="14" defaultRowHeight="15" customHeight="1"/>
  <cols>
    <col min="1" max="1" width="5.5546875" style="73" customWidth="1"/>
    <col min="2" max="2" width="18" style="73" hidden="1" customWidth="1"/>
    <col min="3" max="8" width="5.5546875" style="73" hidden="1" customWidth="1"/>
    <col min="9" max="9" width="8.5546875" style="73" hidden="1" customWidth="1"/>
    <col min="10" max="10" width="28.77734375" style="73" bestFit="1" customWidth="1"/>
    <col min="11" max="14" width="12.44140625" style="73" customWidth="1"/>
    <col min="15" max="18" width="8.5546875" style="87" customWidth="1"/>
    <col min="19" max="23" width="8.5546875" style="73" customWidth="1"/>
    <col min="24" max="24" width="14.109375" style="73" customWidth="1"/>
    <col min="25" max="16384" width="14" style="73"/>
  </cols>
  <sheetData>
    <row r="1" spans="2:23" ht="17.25" customHeight="1">
      <c r="C1" s="87"/>
      <c r="D1" s="87"/>
      <c r="E1" s="87"/>
      <c r="F1" s="87"/>
      <c r="G1" s="87"/>
      <c r="H1" s="87"/>
      <c r="I1" s="87"/>
      <c r="J1" s="118" t="s">
        <v>569</v>
      </c>
      <c r="K1" s="118"/>
      <c r="L1" s="118"/>
      <c r="M1" s="118"/>
      <c r="N1" s="118"/>
      <c r="O1" s="55"/>
      <c r="P1" s="74"/>
      <c r="Q1" s="74"/>
      <c r="R1" s="74"/>
      <c r="S1" s="75"/>
      <c r="T1" s="75"/>
      <c r="U1" s="75"/>
      <c r="V1" s="75"/>
    </row>
    <row r="2" spans="2:23" ht="17.25" customHeight="1">
      <c r="C2" s="87"/>
      <c r="D2" s="87"/>
      <c r="E2" s="87"/>
      <c r="F2" s="87"/>
      <c r="G2" s="87"/>
      <c r="H2" s="87"/>
      <c r="I2" s="87"/>
      <c r="J2" s="118" t="s">
        <v>467</v>
      </c>
      <c r="K2" s="118"/>
      <c r="L2" s="118"/>
      <c r="M2" s="118"/>
      <c r="N2" s="118"/>
      <c r="O2" s="74"/>
      <c r="P2" s="74"/>
      <c r="Q2" s="74"/>
      <c r="R2" s="74"/>
      <c r="S2" s="75"/>
      <c r="T2" s="75"/>
      <c r="U2" s="75"/>
      <c r="V2" s="75"/>
    </row>
    <row r="3" spans="2:23" s="3" customFormat="1" ht="17.399999999999999" customHeight="1">
      <c r="B3" s="4"/>
      <c r="C3" s="4"/>
      <c r="D3" s="4"/>
      <c r="E3" s="4"/>
      <c r="F3" s="4"/>
      <c r="G3" s="4"/>
      <c r="H3" s="4"/>
      <c r="I3" s="4"/>
      <c r="J3" s="118" t="s">
        <v>716</v>
      </c>
      <c r="K3" s="118"/>
      <c r="L3" s="118"/>
      <c r="M3" s="118"/>
      <c r="N3" s="118"/>
      <c r="O3" s="5"/>
      <c r="P3" s="5"/>
      <c r="Q3" s="5"/>
      <c r="R3" s="5"/>
      <c r="S3" s="5"/>
      <c r="T3" s="5"/>
    </row>
    <row r="4" spans="2:23" ht="12.75" customHeight="1">
      <c r="B4" s="76"/>
      <c r="C4" s="76"/>
      <c r="D4" s="76"/>
      <c r="E4" s="76"/>
      <c r="F4" s="76"/>
      <c r="G4" s="76"/>
      <c r="H4" s="76"/>
      <c r="I4" s="76"/>
      <c r="J4" s="96" t="s">
        <v>581</v>
      </c>
      <c r="K4" s="77"/>
      <c r="L4" s="78"/>
      <c r="M4" s="77"/>
      <c r="N4" s="77"/>
      <c r="O4" s="74"/>
      <c r="P4" s="74"/>
      <c r="Q4" s="74"/>
      <c r="R4" s="74"/>
      <c r="S4" s="75"/>
      <c r="T4" s="75"/>
      <c r="U4" s="75"/>
      <c r="V4" s="75"/>
    </row>
    <row r="5" spans="2:23" ht="12.75" customHeight="1">
      <c r="B5" s="121" t="s">
        <v>469</v>
      </c>
      <c r="C5" s="121" t="s">
        <v>470</v>
      </c>
      <c r="D5" s="121" t="s">
        <v>471</v>
      </c>
      <c r="E5" s="121" t="s">
        <v>472</v>
      </c>
      <c r="F5" s="121" t="s">
        <v>473</v>
      </c>
      <c r="G5" s="121" t="s">
        <v>474</v>
      </c>
      <c r="H5" s="121" t="s">
        <v>475</v>
      </c>
      <c r="I5" s="121" t="s">
        <v>476</v>
      </c>
      <c r="J5" s="121" t="s">
        <v>477</v>
      </c>
      <c r="K5" s="119" t="s">
        <v>464</v>
      </c>
      <c r="L5" s="122" t="s">
        <v>465</v>
      </c>
      <c r="M5" s="119" t="s">
        <v>463</v>
      </c>
      <c r="N5" s="119" t="s">
        <v>466</v>
      </c>
      <c r="O5" s="74"/>
      <c r="P5" s="74"/>
      <c r="Q5" s="74"/>
      <c r="R5" s="74"/>
      <c r="S5" s="75"/>
      <c r="T5" s="75"/>
      <c r="U5" s="75"/>
      <c r="V5" s="75"/>
    </row>
    <row r="6" spans="2:23" ht="12.75" customHeight="1"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74"/>
      <c r="P6" s="74"/>
      <c r="Q6" s="74"/>
      <c r="R6" s="74"/>
      <c r="S6" s="75"/>
      <c r="T6" s="75"/>
      <c r="U6" s="75"/>
      <c r="V6" s="75"/>
    </row>
    <row r="7" spans="2:23" ht="12.75" customHeight="1">
      <c r="B7" s="79" t="s">
        <v>614</v>
      </c>
      <c r="C7" s="79">
        <v>2025</v>
      </c>
      <c r="D7" s="79">
        <v>401</v>
      </c>
      <c r="E7" s="80" t="s">
        <v>615</v>
      </c>
      <c r="F7" s="79">
        <v>11</v>
      </c>
      <c r="G7" s="79">
        <v>3</v>
      </c>
      <c r="H7" s="79">
        <v>0</v>
      </c>
      <c r="I7" s="79" t="s">
        <v>616</v>
      </c>
      <c r="J7" s="73" t="s">
        <v>617</v>
      </c>
      <c r="K7" s="81">
        <v>110257</v>
      </c>
      <c r="L7" s="82">
        <v>110257</v>
      </c>
      <c r="M7" s="83">
        <v>114985</v>
      </c>
      <c r="N7" s="83">
        <v>112748</v>
      </c>
      <c r="O7" s="84"/>
      <c r="P7" s="84"/>
      <c r="Q7" s="84"/>
      <c r="R7" s="84"/>
      <c r="S7" s="85"/>
      <c r="T7" s="85"/>
      <c r="U7" s="85"/>
      <c r="V7" s="85"/>
      <c r="W7" s="85"/>
    </row>
    <row r="8" spans="2:23" ht="12.75" customHeight="1">
      <c r="B8" s="79" t="s">
        <v>618</v>
      </c>
      <c r="C8" s="79">
        <v>2025</v>
      </c>
      <c r="D8" s="79">
        <v>401</v>
      </c>
      <c r="E8" s="80" t="s">
        <v>615</v>
      </c>
      <c r="F8" s="79">
        <v>11</v>
      </c>
      <c r="G8" s="79">
        <v>5</v>
      </c>
      <c r="H8" s="79">
        <v>0</v>
      </c>
      <c r="I8" s="79" t="s">
        <v>561</v>
      </c>
      <c r="J8" s="73" t="s">
        <v>560</v>
      </c>
      <c r="K8" s="81">
        <v>539597</v>
      </c>
      <c r="L8" s="82">
        <v>491284.31</v>
      </c>
      <c r="M8" s="81">
        <v>449850</v>
      </c>
      <c r="N8" s="81">
        <v>596912</v>
      </c>
      <c r="O8" s="84"/>
      <c r="P8" s="84"/>
      <c r="Q8" s="84"/>
      <c r="R8" s="84"/>
      <c r="S8" s="85"/>
      <c r="T8" s="85"/>
      <c r="U8" s="85"/>
      <c r="V8" s="85"/>
      <c r="W8" s="85"/>
    </row>
    <row r="9" spans="2:23" ht="12.75" customHeight="1">
      <c r="B9" s="79" t="s">
        <v>618</v>
      </c>
      <c r="C9" s="79">
        <v>2025</v>
      </c>
      <c r="D9" s="79">
        <v>401</v>
      </c>
      <c r="E9" s="80" t="s">
        <v>615</v>
      </c>
      <c r="F9" s="79">
        <v>11</v>
      </c>
      <c r="G9" s="79">
        <v>5</v>
      </c>
      <c r="H9" s="79">
        <v>0</v>
      </c>
      <c r="I9" s="79" t="s">
        <v>619</v>
      </c>
      <c r="J9" s="73" t="s">
        <v>620</v>
      </c>
      <c r="K9" s="81">
        <v>0</v>
      </c>
      <c r="L9" s="82">
        <v>5864.83</v>
      </c>
      <c r="M9" s="81">
        <v>0</v>
      </c>
      <c r="N9" s="81">
        <v>0</v>
      </c>
      <c r="O9" s="84"/>
      <c r="P9" s="84"/>
      <c r="Q9" s="84"/>
      <c r="R9" s="84"/>
      <c r="S9" s="85"/>
      <c r="T9" s="85"/>
      <c r="U9" s="85"/>
      <c r="V9" s="85"/>
      <c r="W9" s="85"/>
    </row>
    <row r="10" spans="2:23" ht="12.75" customHeight="1">
      <c r="B10" s="80" t="s">
        <v>618</v>
      </c>
      <c r="C10" s="79">
        <v>2025</v>
      </c>
      <c r="D10" s="79">
        <v>401</v>
      </c>
      <c r="E10" s="80" t="s">
        <v>615</v>
      </c>
      <c r="F10" s="79">
        <v>11</v>
      </c>
      <c r="G10" s="79">
        <v>5</v>
      </c>
      <c r="H10" s="79">
        <v>0</v>
      </c>
      <c r="I10" s="80">
        <v>43648</v>
      </c>
      <c r="J10" s="73" t="s">
        <v>621</v>
      </c>
      <c r="K10" s="81">
        <v>0</v>
      </c>
      <c r="L10" s="82">
        <v>0</v>
      </c>
      <c r="M10" s="81">
        <v>0</v>
      </c>
      <c r="N10" s="81">
        <v>0</v>
      </c>
      <c r="O10" s="84"/>
      <c r="P10" s="84"/>
      <c r="Q10" s="84"/>
      <c r="R10" s="84"/>
      <c r="S10" s="85"/>
      <c r="T10" s="85"/>
      <c r="U10" s="85"/>
      <c r="V10" s="85"/>
      <c r="W10" s="85"/>
    </row>
    <row r="11" spans="2:23" ht="12.75" customHeight="1">
      <c r="B11" s="79" t="s">
        <v>622</v>
      </c>
      <c r="C11" s="79">
        <v>2025</v>
      </c>
      <c r="D11" s="79">
        <v>401</v>
      </c>
      <c r="E11" s="80" t="s">
        <v>615</v>
      </c>
      <c r="F11" s="79">
        <v>12</v>
      </c>
      <c r="G11" s="79">
        <v>3</v>
      </c>
      <c r="H11" s="79">
        <v>0</v>
      </c>
      <c r="I11" s="79" t="s">
        <v>616</v>
      </c>
      <c r="J11" s="73" t="s">
        <v>617</v>
      </c>
      <c r="K11" s="81">
        <v>0</v>
      </c>
      <c r="L11" s="82">
        <v>0</v>
      </c>
      <c r="M11" s="81">
        <v>0</v>
      </c>
      <c r="N11" s="81">
        <v>0</v>
      </c>
      <c r="O11" s="84"/>
      <c r="P11" s="84"/>
      <c r="Q11" s="84"/>
      <c r="R11" s="84"/>
      <c r="S11" s="85"/>
      <c r="T11" s="85"/>
      <c r="U11" s="85"/>
      <c r="V11" s="85"/>
      <c r="W11" s="85"/>
    </row>
    <row r="12" spans="2:23" ht="12.75" customHeight="1">
      <c r="B12" s="79">
        <v>2101401512140000</v>
      </c>
      <c r="C12" s="79">
        <v>2101</v>
      </c>
      <c r="D12" s="79">
        <v>401</v>
      </c>
      <c r="E12" s="80" t="s">
        <v>585</v>
      </c>
      <c r="F12" s="79">
        <v>21</v>
      </c>
      <c r="G12" s="79">
        <v>4</v>
      </c>
      <c r="H12" s="79">
        <v>0</v>
      </c>
      <c r="I12" s="79">
        <v>44226</v>
      </c>
      <c r="J12" s="73" t="s">
        <v>623</v>
      </c>
      <c r="K12" s="81">
        <v>0</v>
      </c>
      <c r="L12" s="82">
        <v>0</v>
      </c>
      <c r="M12" s="81">
        <v>0</v>
      </c>
      <c r="N12" s="81">
        <v>275038.54337982344</v>
      </c>
      <c r="O12" s="84"/>
      <c r="P12" s="84"/>
      <c r="Q12" s="84"/>
      <c r="R12" s="84"/>
      <c r="S12" s="85"/>
      <c r="T12" s="85"/>
      <c r="U12" s="85"/>
      <c r="V12" s="85"/>
      <c r="W12" s="85"/>
    </row>
    <row r="13" spans="2:23" ht="15" customHeight="1">
      <c r="B13" s="76" t="s">
        <v>0</v>
      </c>
      <c r="C13" s="76"/>
      <c r="D13" s="76"/>
      <c r="E13" s="76"/>
      <c r="F13" s="76"/>
      <c r="G13" s="76"/>
      <c r="H13" s="76"/>
      <c r="I13" s="76" t="s">
        <v>0</v>
      </c>
      <c r="J13" s="101" t="s">
        <v>570</v>
      </c>
      <c r="K13" s="102">
        <v>649854</v>
      </c>
      <c r="L13" s="103">
        <v>607406.14</v>
      </c>
      <c r="M13" s="102">
        <v>564835</v>
      </c>
      <c r="N13" s="102">
        <v>984698.54337982344</v>
      </c>
      <c r="O13" s="74"/>
      <c r="P13" s="74"/>
      <c r="Q13" s="74"/>
      <c r="R13" s="74"/>
      <c r="S13" s="75"/>
      <c r="T13" s="75"/>
      <c r="U13" s="75"/>
      <c r="V13" s="75"/>
    </row>
    <row r="14" spans="2:23" s="87" customFormat="1" ht="12.75" customHeight="1">
      <c r="B14" s="89"/>
      <c r="C14" s="89"/>
      <c r="D14" s="89"/>
      <c r="E14" s="89"/>
      <c r="F14" s="89"/>
      <c r="G14" s="89"/>
      <c r="H14" s="89"/>
      <c r="I14" s="89"/>
      <c r="K14" s="90"/>
      <c r="L14" s="91"/>
      <c r="M14" s="90"/>
      <c r="N14" s="90"/>
      <c r="O14" s="84"/>
      <c r="P14" s="84"/>
      <c r="Q14" s="84"/>
      <c r="R14" s="84"/>
      <c r="S14" s="89"/>
      <c r="T14" s="89"/>
      <c r="U14" s="89"/>
      <c r="V14" s="89"/>
      <c r="W14" s="89"/>
    </row>
    <row r="15" spans="2:23" s="87" customFormat="1" ht="12.75" customHeight="1">
      <c r="B15" s="89"/>
      <c r="C15" s="89"/>
      <c r="D15" s="89"/>
      <c r="E15" s="89"/>
      <c r="F15" s="89"/>
      <c r="G15" s="89"/>
      <c r="H15" s="89"/>
      <c r="I15" s="89"/>
      <c r="J15" s="96" t="s">
        <v>468</v>
      </c>
      <c r="K15" s="90"/>
      <c r="L15" s="91"/>
      <c r="M15" s="90"/>
      <c r="N15" s="90"/>
      <c r="O15" s="74"/>
      <c r="P15" s="74"/>
      <c r="Q15" s="74"/>
      <c r="R15" s="74"/>
      <c r="S15" s="74"/>
      <c r="T15" s="74"/>
      <c r="U15" s="74"/>
      <c r="V15" s="74"/>
    </row>
    <row r="16" spans="2:23" s="87" customFormat="1" ht="12.75" customHeight="1">
      <c r="B16" s="121" t="s">
        <v>469</v>
      </c>
      <c r="C16" s="121" t="s">
        <v>470</v>
      </c>
      <c r="D16" s="121" t="s">
        <v>471</v>
      </c>
      <c r="E16" s="121" t="s">
        <v>472</v>
      </c>
      <c r="F16" s="121" t="s">
        <v>473</v>
      </c>
      <c r="G16" s="121" t="s">
        <v>474</v>
      </c>
      <c r="H16" s="121" t="s">
        <v>475</v>
      </c>
      <c r="I16" s="121" t="s">
        <v>476</v>
      </c>
      <c r="J16" s="121" t="s">
        <v>477</v>
      </c>
      <c r="K16" s="119" t="s">
        <v>464</v>
      </c>
      <c r="L16" s="122" t="s">
        <v>465</v>
      </c>
      <c r="M16" s="119" t="s">
        <v>463</v>
      </c>
      <c r="N16" s="119" t="s">
        <v>466</v>
      </c>
      <c r="O16" s="74"/>
      <c r="P16" s="74"/>
      <c r="Q16" s="74"/>
      <c r="R16" s="74"/>
      <c r="S16" s="74"/>
      <c r="T16" s="74"/>
      <c r="U16" s="74"/>
      <c r="V16" s="74"/>
    </row>
    <row r="17" spans="1:22" ht="12.75" customHeight="1"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74"/>
      <c r="P17" s="74"/>
      <c r="Q17" s="74"/>
      <c r="R17" s="74"/>
      <c r="S17" s="75"/>
      <c r="T17" s="75"/>
      <c r="U17" s="75"/>
      <c r="V17" s="75"/>
    </row>
    <row r="18" spans="1:22" ht="12.75" customHeight="1">
      <c r="B18" s="92"/>
      <c r="C18" s="92"/>
      <c r="D18" s="92"/>
      <c r="E18" s="92"/>
      <c r="F18" s="92"/>
      <c r="G18" s="92"/>
      <c r="H18" s="92"/>
      <c r="I18" s="92"/>
      <c r="J18" s="100" t="s">
        <v>624</v>
      </c>
      <c r="K18" s="94"/>
      <c r="L18" s="95"/>
      <c r="M18" s="94"/>
      <c r="N18" s="94"/>
      <c r="O18" s="74"/>
      <c r="P18" s="74"/>
      <c r="Q18" s="74"/>
      <c r="R18" s="74"/>
      <c r="S18" s="75"/>
      <c r="T18" s="75"/>
      <c r="U18" s="75"/>
      <c r="V18" s="75"/>
    </row>
    <row r="19" spans="1:22" ht="12.75" customHeight="1">
      <c r="B19" s="92"/>
      <c r="C19" s="92"/>
      <c r="D19" s="92"/>
      <c r="E19" s="92"/>
      <c r="F19" s="92"/>
      <c r="G19" s="92"/>
      <c r="H19" s="92"/>
      <c r="I19" s="92"/>
      <c r="J19" s="100" t="s">
        <v>625</v>
      </c>
      <c r="K19" s="94"/>
      <c r="L19" s="95"/>
      <c r="M19" s="94"/>
      <c r="N19" s="94"/>
      <c r="O19" s="74"/>
      <c r="P19" s="74"/>
      <c r="Q19" s="74"/>
      <c r="R19" s="74"/>
      <c r="S19" s="75"/>
      <c r="T19" s="75"/>
      <c r="U19" s="75"/>
      <c r="V19" s="75"/>
    </row>
    <row r="20" spans="1:22" ht="12.75" customHeight="1">
      <c r="A20" s="79"/>
      <c r="B20" s="79" t="s">
        <v>626</v>
      </c>
      <c r="C20" s="79">
        <v>2025</v>
      </c>
      <c r="D20" s="79">
        <v>401</v>
      </c>
      <c r="E20" s="80" t="s">
        <v>615</v>
      </c>
      <c r="F20" s="79">
        <v>11</v>
      </c>
      <c r="G20" s="79">
        <v>3</v>
      </c>
      <c r="H20" s="79">
        <v>1101</v>
      </c>
      <c r="I20" s="79" t="s">
        <v>627</v>
      </c>
      <c r="J20" s="76" t="s">
        <v>628</v>
      </c>
      <c r="K20" s="81">
        <v>51390</v>
      </c>
      <c r="L20" s="82">
        <v>52206</v>
      </c>
      <c r="M20" s="81">
        <v>52675</v>
      </c>
      <c r="N20" s="81">
        <v>54942</v>
      </c>
      <c r="O20" s="74"/>
      <c r="P20" s="74"/>
      <c r="Q20" s="74"/>
      <c r="R20" s="74"/>
      <c r="S20" s="77"/>
    </row>
    <row r="21" spans="1:22" ht="12.75" customHeight="1">
      <c r="A21" s="79"/>
      <c r="B21" s="79" t="s">
        <v>626</v>
      </c>
      <c r="C21" s="79">
        <v>2025</v>
      </c>
      <c r="D21" s="79">
        <v>401</v>
      </c>
      <c r="E21" s="80" t="s">
        <v>615</v>
      </c>
      <c r="F21" s="79">
        <v>11</v>
      </c>
      <c r="G21" s="79">
        <v>3</v>
      </c>
      <c r="H21" s="79">
        <v>1101</v>
      </c>
      <c r="I21" s="79" t="s">
        <v>629</v>
      </c>
      <c r="J21" s="76" t="s">
        <v>630</v>
      </c>
      <c r="K21" s="81">
        <v>20402</v>
      </c>
      <c r="L21" s="82">
        <v>16856.98</v>
      </c>
      <c r="M21" s="81">
        <v>20912</v>
      </c>
      <c r="N21" s="81">
        <v>20767</v>
      </c>
      <c r="O21" s="74"/>
      <c r="P21" s="74"/>
      <c r="Q21" s="74"/>
      <c r="R21" s="74"/>
      <c r="S21" s="77"/>
    </row>
    <row r="22" spans="1:22" ht="12.75" customHeight="1">
      <c r="A22" s="79"/>
      <c r="B22" s="79" t="s">
        <v>626</v>
      </c>
      <c r="C22" s="79">
        <v>2025</v>
      </c>
      <c r="D22" s="79">
        <v>401</v>
      </c>
      <c r="E22" s="80" t="s">
        <v>615</v>
      </c>
      <c r="F22" s="79">
        <v>11</v>
      </c>
      <c r="G22" s="79">
        <v>3</v>
      </c>
      <c r="H22" s="79">
        <v>1101</v>
      </c>
      <c r="I22" s="79" t="s">
        <v>631</v>
      </c>
      <c r="J22" s="76" t="s">
        <v>632</v>
      </c>
      <c r="K22" s="81">
        <v>2500</v>
      </c>
      <c r="L22" s="82">
        <v>0</v>
      </c>
      <c r="M22" s="81">
        <v>2500</v>
      </c>
      <c r="N22" s="81">
        <v>0</v>
      </c>
      <c r="O22" s="74"/>
      <c r="P22" s="74"/>
      <c r="Q22" s="74"/>
      <c r="R22" s="74"/>
      <c r="S22" s="77"/>
    </row>
    <row r="23" spans="1:22" ht="12.75" customHeight="1">
      <c r="A23" s="79"/>
      <c r="B23" s="79" t="s">
        <v>626</v>
      </c>
      <c r="C23" s="79">
        <v>2025</v>
      </c>
      <c r="D23" s="79">
        <v>401</v>
      </c>
      <c r="E23" s="80" t="s">
        <v>615</v>
      </c>
      <c r="F23" s="79">
        <v>11</v>
      </c>
      <c r="G23" s="79">
        <v>3</v>
      </c>
      <c r="H23" s="79">
        <v>1101</v>
      </c>
      <c r="I23" s="79" t="s">
        <v>633</v>
      </c>
      <c r="J23" s="76" t="s">
        <v>634</v>
      </c>
      <c r="K23" s="81">
        <v>0</v>
      </c>
      <c r="L23" s="82">
        <v>4950</v>
      </c>
      <c r="M23" s="81">
        <v>0</v>
      </c>
      <c r="N23" s="81">
        <v>6500</v>
      </c>
      <c r="O23" s="74"/>
      <c r="P23" s="74"/>
      <c r="Q23" s="74"/>
      <c r="R23" s="74"/>
      <c r="S23" s="77"/>
    </row>
    <row r="24" spans="1:22" ht="12.75" customHeight="1">
      <c r="A24" s="79"/>
      <c r="B24" s="79" t="s">
        <v>626</v>
      </c>
      <c r="C24" s="79">
        <v>2025</v>
      </c>
      <c r="D24" s="79">
        <v>401</v>
      </c>
      <c r="E24" s="80" t="s">
        <v>615</v>
      </c>
      <c r="F24" s="79">
        <v>11</v>
      </c>
      <c r="G24" s="79">
        <v>3</v>
      </c>
      <c r="H24" s="79">
        <v>1101</v>
      </c>
      <c r="I24" s="79" t="s">
        <v>635</v>
      </c>
      <c r="J24" s="76" t="s">
        <v>636</v>
      </c>
      <c r="K24" s="81">
        <v>17770</v>
      </c>
      <c r="L24" s="82">
        <v>17121.599999999999</v>
      </c>
      <c r="M24" s="81">
        <v>20062</v>
      </c>
      <c r="N24" s="81">
        <v>21254</v>
      </c>
      <c r="O24" s="74"/>
      <c r="P24" s="74"/>
      <c r="Q24" s="74"/>
      <c r="R24" s="74"/>
      <c r="S24" s="77"/>
    </row>
    <row r="25" spans="1:22" ht="12.75" customHeight="1">
      <c r="A25" s="79"/>
      <c r="B25" s="79" t="s">
        <v>626</v>
      </c>
      <c r="C25" s="79">
        <v>2025</v>
      </c>
      <c r="D25" s="79">
        <v>401</v>
      </c>
      <c r="E25" s="80" t="s">
        <v>615</v>
      </c>
      <c r="F25" s="79">
        <v>11</v>
      </c>
      <c r="G25" s="79">
        <v>3</v>
      </c>
      <c r="H25" s="79">
        <v>1101</v>
      </c>
      <c r="I25" s="79" t="s">
        <v>637</v>
      </c>
      <c r="J25" s="76" t="s">
        <v>638</v>
      </c>
      <c r="K25" s="81">
        <v>4200</v>
      </c>
      <c r="L25" s="82">
        <v>0</v>
      </c>
      <c r="M25" s="81">
        <v>0</v>
      </c>
      <c r="N25" s="81">
        <v>4200</v>
      </c>
      <c r="O25" s="74"/>
      <c r="P25" s="74"/>
      <c r="Q25" s="74"/>
      <c r="R25" s="74"/>
      <c r="S25" s="77"/>
    </row>
    <row r="26" spans="1:22" ht="12.75" customHeight="1">
      <c r="A26" s="79"/>
      <c r="B26" s="79" t="s">
        <v>626</v>
      </c>
      <c r="C26" s="79">
        <v>2025</v>
      </c>
      <c r="D26" s="79">
        <v>401</v>
      </c>
      <c r="E26" s="80" t="s">
        <v>615</v>
      </c>
      <c r="F26" s="79">
        <v>11</v>
      </c>
      <c r="G26" s="79">
        <v>3</v>
      </c>
      <c r="H26" s="79">
        <v>1101</v>
      </c>
      <c r="I26" s="79" t="s">
        <v>639</v>
      </c>
      <c r="J26" s="76" t="s">
        <v>640</v>
      </c>
      <c r="K26" s="81">
        <v>5683</v>
      </c>
      <c r="L26" s="82">
        <v>5335.09</v>
      </c>
      <c r="M26" s="81">
        <v>5821</v>
      </c>
      <c r="N26" s="81">
        <v>6289</v>
      </c>
      <c r="O26" s="74"/>
      <c r="P26" s="74"/>
      <c r="Q26" s="74"/>
      <c r="R26" s="74"/>
      <c r="S26" s="77"/>
    </row>
    <row r="27" spans="1:22" ht="12.75" customHeight="1">
      <c r="A27" s="79"/>
      <c r="B27" s="79" t="s">
        <v>626</v>
      </c>
      <c r="C27" s="79">
        <v>2025</v>
      </c>
      <c r="D27" s="79">
        <v>401</v>
      </c>
      <c r="E27" s="80" t="s">
        <v>615</v>
      </c>
      <c r="F27" s="79">
        <v>11</v>
      </c>
      <c r="G27" s="79">
        <v>3</v>
      </c>
      <c r="H27" s="79">
        <v>1101</v>
      </c>
      <c r="I27" s="79" t="s">
        <v>641</v>
      </c>
      <c r="J27" s="76" t="s">
        <v>642</v>
      </c>
      <c r="K27" s="81">
        <v>0</v>
      </c>
      <c r="L27" s="82">
        <v>1308</v>
      </c>
      <c r="M27" s="81">
        <v>0</v>
      </c>
      <c r="N27" s="81">
        <v>1400</v>
      </c>
      <c r="O27" s="74"/>
      <c r="P27" s="74"/>
      <c r="Q27" s="74"/>
      <c r="R27" s="74"/>
      <c r="S27" s="77"/>
    </row>
    <row r="28" spans="1:22" ht="12.75" customHeight="1">
      <c r="A28" s="79"/>
      <c r="B28" s="79" t="s">
        <v>626</v>
      </c>
      <c r="C28" s="79">
        <v>2025</v>
      </c>
      <c r="D28" s="79">
        <v>401</v>
      </c>
      <c r="E28" s="80" t="s">
        <v>615</v>
      </c>
      <c r="F28" s="79">
        <v>11</v>
      </c>
      <c r="G28" s="79">
        <v>3</v>
      </c>
      <c r="H28" s="79">
        <v>1101</v>
      </c>
      <c r="I28" s="79" t="s">
        <v>643</v>
      </c>
      <c r="J28" s="76" t="s">
        <v>644</v>
      </c>
      <c r="K28" s="81">
        <v>867</v>
      </c>
      <c r="L28" s="82">
        <v>0</v>
      </c>
      <c r="M28" s="81">
        <v>867</v>
      </c>
      <c r="N28" s="81">
        <v>0</v>
      </c>
      <c r="O28" s="74"/>
      <c r="P28" s="74"/>
      <c r="Q28" s="74"/>
      <c r="R28" s="74"/>
      <c r="S28" s="77"/>
    </row>
    <row r="29" spans="1:22" ht="12.75" customHeight="1">
      <c r="A29" s="79"/>
      <c r="B29" s="79" t="s">
        <v>626</v>
      </c>
      <c r="C29" s="79">
        <v>2025</v>
      </c>
      <c r="D29" s="79">
        <v>401</v>
      </c>
      <c r="E29" s="80" t="s">
        <v>615</v>
      </c>
      <c r="F29" s="79">
        <v>11</v>
      </c>
      <c r="G29" s="79">
        <v>3</v>
      </c>
      <c r="H29" s="79">
        <v>1101</v>
      </c>
      <c r="I29" s="79" t="s">
        <v>645</v>
      </c>
      <c r="J29" s="76" t="s">
        <v>646</v>
      </c>
      <c r="K29" s="81">
        <v>0</v>
      </c>
      <c r="L29" s="82">
        <v>716.32</v>
      </c>
      <c r="M29" s="81">
        <v>800</v>
      </c>
      <c r="N29" s="81">
        <v>1064</v>
      </c>
      <c r="O29" s="74"/>
      <c r="P29" s="74"/>
      <c r="Q29" s="74"/>
      <c r="R29" s="74"/>
      <c r="S29" s="77"/>
    </row>
    <row r="30" spans="1:22" ht="12.75" customHeight="1">
      <c r="A30" s="79"/>
      <c r="B30" s="79" t="s">
        <v>626</v>
      </c>
      <c r="C30" s="79">
        <v>2025</v>
      </c>
      <c r="D30" s="79">
        <v>401</v>
      </c>
      <c r="E30" s="80" t="s">
        <v>615</v>
      </c>
      <c r="F30" s="79">
        <v>11</v>
      </c>
      <c r="G30" s="79">
        <v>3</v>
      </c>
      <c r="H30" s="79">
        <v>1101</v>
      </c>
      <c r="I30" s="79" t="s">
        <v>647</v>
      </c>
      <c r="J30" s="76" t="s">
        <v>648</v>
      </c>
      <c r="K30" s="81">
        <v>3834</v>
      </c>
      <c r="L30" s="82">
        <v>0</v>
      </c>
      <c r="M30" s="81">
        <v>3834</v>
      </c>
      <c r="N30" s="81">
        <v>0</v>
      </c>
      <c r="O30" s="74"/>
      <c r="P30" s="74"/>
      <c r="Q30" s="74"/>
      <c r="R30" s="74"/>
      <c r="S30" s="77"/>
    </row>
    <row r="31" spans="1:22" ht="12.75" customHeight="1">
      <c r="A31" s="79"/>
      <c r="B31" s="79" t="s">
        <v>626</v>
      </c>
      <c r="C31" s="79">
        <v>2025</v>
      </c>
      <c r="D31" s="79">
        <v>401</v>
      </c>
      <c r="E31" s="80" t="s">
        <v>615</v>
      </c>
      <c r="F31" s="79">
        <v>11</v>
      </c>
      <c r="G31" s="79">
        <v>3</v>
      </c>
      <c r="H31" s="79">
        <v>1101</v>
      </c>
      <c r="I31" s="79" t="s">
        <v>649</v>
      </c>
      <c r="J31" s="76" t="s">
        <v>650</v>
      </c>
      <c r="K31" s="81">
        <v>184</v>
      </c>
      <c r="L31" s="82">
        <v>129</v>
      </c>
      <c r="M31" s="81">
        <v>184</v>
      </c>
      <c r="N31" s="81">
        <v>110</v>
      </c>
      <c r="O31" s="74"/>
      <c r="P31" s="74"/>
      <c r="Q31" s="74"/>
      <c r="R31" s="74"/>
      <c r="S31" s="77"/>
    </row>
    <row r="32" spans="1:22" ht="12.75" customHeight="1">
      <c r="A32" s="79"/>
      <c r="B32" s="79" t="s">
        <v>626</v>
      </c>
      <c r="C32" s="79">
        <v>2025</v>
      </c>
      <c r="D32" s="79">
        <v>401</v>
      </c>
      <c r="E32" s="80" t="s">
        <v>615</v>
      </c>
      <c r="F32" s="79">
        <v>11</v>
      </c>
      <c r="G32" s="79">
        <v>3</v>
      </c>
      <c r="H32" s="79">
        <v>1101</v>
      </c>
      <c r="I32" s="79" t="s">
        <v>651</v>
      </c>
      <c r="J32" s="76" t="s">
        <v>652</v>
      </c>
      <c r="K32" s="81">
        <v>470</v>
      </c>
      <c r="L32" s="82">
        <v>482.14</v>
      </c>
      <c r="M32" s="81">
        <v>600</v>
      </c>
      <c r="N32" s="81">
        <v>584</v>
      </c>
      <c r="O32" s="74"/>
      <c r="P32" s="74"/>
      <c r="Q32" s="74"/>
      <c r="R32" s="74"/>
      <c r="S32" s="77"/>
    </row>
    <row r="33" spans="1:22" ht="12.75" customHeight="1">
      <c r="A33" s="79"/>
      <c r="B33" s="79" t="s">
        <v>626</v>
      </c>
      <c r="C33" s="79">
        <v>2025</v>
      </c>
      <c r="D33" s="79">
        <v>401</v>
      </c>
      <c r="E33" s="80" t="s">
        <v>615</v>
      </c>
      <c r="F33" s="79">
        <v>11</v>
      </c>
      <c r="G33" s="79">
        <v>3</v>
      </c>
      <c r="H33" s="79">
        <v>1101</v>
      </c>
      <c r="I33" s="79" t="s">
        <v>653</v>
      </c>
      <c r="J33" s="76" t="s">
        <v>654</v>
      </c>
      <c r="K33" s="81">
        <v>1080</v>
      </c>
      <c r="L33" s="82">
        <v>580.32000000000005</v>
      </c>
      <c r="M33" s="81">
        <v>1300</v>
      </c>
      <c r="N33" s="81">
        <v>874</v>
      </c>
      <c r="O33" s="74"/>
      <c r="P33" s="74"/>
      <c r="Q33" s="74"/>
      <c r="R33" s="74"/>
      <c r="S33" s="77"/>
    </row>
    <row r="34" spans="1:22" ht="12.75" customHeight="1">
      <c r="A34" s="79"/>
      <c r="B34" s="79" t="s">
        <v>626</v>
      </c>
      <c r="C34" s="79">
        <v>2025</v>
      </c>
      <c r="D34" s="79">
        <v>401</v>
      </c>
      <c r="E34" s="80" t="s">
        <v>615</v>
      </c>
      <c r="F34" s="79">
        <v>11</v>
      </c>
      <c r="G34" s="79">
        <v>3</v>
      </c>
      <c r="H34" s="79">
        <v>1101</v>
      </c>
      <c r="I34" s="79" t="s">
        <v>655</v>
      </c>
      <c r="J34" s="76" t="s">
        <v>656</v>
      </c>
      <c r="K34" s="81">
        <v>135</v>
      </c>
      <c r="L34" s="82">
        <v>78.75</v>
      </c>
      <c r="M34" s="81">
        <v>110</v>
      </c>
      <c r="N34" s="81">
        <v>259</v>
      </c>
      <c r="O34" s="74"/>
      <c r="P34" s="74"/>
      <c r="Q34" s="74"/>
      <c r="R34" s="74"/>
      <c r="S34" s="77"/>
    </row>
    <row r="35" spans="1:22" ht="12.75" customHeight="1">
      <c r="A35" s="79"/>
      <c r="B35" s="79" t="s">
        <v>626</v>
      </c>
      <c r="C35" s="79">
        <v>2025</v>
      </c>
      <c r="D35" s="79">
        <v>401</v>
      </c>
      <c r="E35" s="80" t="s">
        <v>615</v>
      </c>
      <c r="F35" s="79">
        <v>11</v>
      </c>
      <c r="G35" s="79">
        <v>3</v>
      </c>
      <c r="H35" s="79">
        <v>1101</v>
      </c>
      <c r="I35" s="79" t="s">
        <v>657</v>
      </c>
      <c r="J35" s="76" t="s">
        <v>658</v>
      </c>
      <c r="K35" s="81">
        <v>158</v>
      </c>
      <c r="L35" s="82">
        <v>119.07</v>
      </c>
      <c r="M35" s="81">
        <v>185</v>
      </c>
      <c r="N35" s="81">
        <v>156</v>
      </c>
      <c r="O35" s="74"/>
      <c r="P35" s="74"/>
      <c r="Q35" s="74"/>
      <c r="R35" s="74"/>
      <c r="S35" s="77"/>
    </row>
    <row r="36" spans="1:22" ht="12.75" customHeight="1">
      <c r="A36" s="79"/>
      <c r="B36" s="79" t="s">
        <v>626</v>
      </c>
      <c r="C36" s="79">
        <v>2025</v>
      </c>
      <c r="D36" s="79">
        <v>401</v>
      </c>
      <c r="E36" s="80" t="s">
        <v>615</v>
      </c>
      <c r="F36" s="79">
        <v>11</v>
      </c>
      <c r="G36" s="79">
        <v>3</v>
      </c>
      <c r="H36" s="79">
        <v>1101</v>
      </c>
      <c r="I36" s="79" t="s">
        <v>659</v>
      </c>
      <c r="J36" s="76" t="s">
        <v>660</v>
      </c>
      <c r="K36" s="81">
        <v>300</v>
      </c>
      <c r="L36" s="82">
        <v>0</v>
      </c>
      <c r="M36" s="81">
        <v>400</v>
      </c>
      <c r="N36" s="81">
        <v>2800</v>
      </c>
      <c r="O36" s="74"/>
      <c r="P36" s="74"/>
      <c r="Q36" s="74"/>
      <c r="R36" s="74"/>
      <c r="S36" s="77"/>
    </row>
    <row r="37" spans="1:22" ht="12.75" customHeight="1">
      <c r="A37" s="79"/>
      <c r="B37" s="79" t="s">
        <v>626</v>
      </c>
      <c r="C37" s="79">
        <v>2025</v>
      </c>
      <c r="D37" s="79">
        <v>401</v>
      </c>
      <c r="E37" s="80" t="s">
        <v>615</v>
      </c>
      <c r="F37" s="79">
        <v>11</v>
      </c>
      <c r="G37" s="79">
        <v>3</v>
      </c>
      <c r="H37" s="79">
        <v>1101</v>
      </c>
      <c r="I37" s="79" t="s">
        <v>661</v>
      </c>
      <c r="J37" s="76" t="s">
        <v>662</v>
      </c>
      <c r="K37" s="81">
        <v>0</v>
      </c>
      <c r="L37" s="82">
        <v>263.55</v>
      </c>
      <c r="M37" s="81">
        <v>0</v>
      </c>
      <c r="N37" s="81">
        <v>500</v>
      </c>
      <c r="O37" s="74"/>
      <c r="P37" s="74"/>
      <c r="Q37" s="74"/>
      <c r="R37" s="74"/>
      <c r="S37" s="77"/>
    </row>
    <row r="38" spans="1:22" ht="12.75" customHeight="1">
      <c r="A38" s="79"/>
      <c r="B38" s="79" t="s">
        <v>626</v>
      </c>
      <c r="C38" s="79">
        <v>2025</v>
      </c>
      <c r="D38" s="79">
        <v>401</v>
      </c>
      <c r="E38" s="80" t="s">
        <v>615</v>
      </c>
      <c r="F38" s="79">
        <v>11</v>
      </c>
      <c r="G38" s="79">
        <v>3</v>
      </c>
      <c r="H38" s="79">
        <v>1101</v>
      </c>
      <c r="I38" s="79" t="s">
        <v>663</v>
      </c>
      <c r="J38" s="76" t="s">
        <v>664</v>
      </c>
      <c r="K38" s="81">
        <v>1200</v>
      </c>
      <c r="L38" s="82">
        <v>420.14</v>
      </c>
      <c r="M38" s="81">
        <v>800</v>
      </c>
      <c r="N38" s="81">
        <v>500</v>
      </c>
      <c r="O38" s="74"/>
      <c r="P38" s="74"/>
      <c r="Q38" s="74"/>
      <c r="R38" s="74"/>
      <c r="S38" s="77"/>
    </row>
    <row r="39" spans="1:22" ht="12.75" customHeight="1">
      <c r="A39" s="79"/>
      <c r="B39" s="79" t="s">
        <v>626</v>
      </c>
      <c r="C39" s="79">
        <v>2025</v>
      </c>
      <c r="D39" s="79">
        <v>401</v>
      </c>
      <c r="E39" s="80" t="s">
        <v>615</v>
      </c>
      <c r="F39" s="79">
        <v>11</v>
      </c>
      <c r="G39" s="79">
        <v>3</v>
      </c>
      <c r="H39" s="79">
        <v>1101</v>
      </c>
      <c r="I39" s="79" t="s">
        <v>665</v>
      </c>
      <c r="J39" s="76" t="s">
        <v>666</v>
      </c>
      <c r="K39" s="81">
        <v>340176</v>
      </c>
      <c r="L39" s="82">
        <v>11314</v>
      </c>
      <c r="M39" s="81">
        <v>335000</v>
      </c>
      <c r="N39" s="81">
        <v>471512.5433798235</v>
      </c>
      <c r="O39" s="74"/>
      <c r="P39" s="74"/>
      <c r="Q39" s="74"/>
      <c r="R39" s="74"/>
      <c r="S39" s="77"/>
    </row>
    <row r="40" spans="1:22" ht="12.75" customHeight="1">
      <c r="A40" s="79"/>
      <c r="B40" s="79" t="s">
        <v>626</v>
      </c>
      <c r="C40" s="79">
        <v>2025</v>
      </c>
      <c r="D40" s="79">
        <v>401</v>
      </c>
      <c r="E40" s="80" t="s">
        <v>615</v>
      </c>
      <c r="F40" s="79">
        <v>11</v>
      </c>
      <c r="G40" s="79">
        <v>3</v>
      </c>
      <c r="H40" s="79">
        <v>1101</v>
      </c>
      <c r="I40" s="79" t="s">
        <v>667</v>
      </c>
      <c r="J40" s="76" t="s">
        <v>668</v>
      </c>
      <c r="K40" s="81">
        <v>0</v>
      </c>
      <c r="L40" s="82">
        <v>436150.62</v>
      </c>
      <c r="M40" s="81">
        <v>0</v>
      </c>
      <c r="N40" s="81">
        <v>0</v>
      </c>
      <c r="O40" s="74"/>
      <c r="P40" s="74"/>
      <c r="Q40" s="74"/>
      <c r="R40" s="74"/>
      <c r="S40" s="77"/>
    </row>
    <row r="41" spans="1:22" ht="12.75" customHeight="1">
      <c r="A41" s="79"/>
      <c r="B41" s="79" t="s">
        <v>626</v>
      </c>
      <c r="C41" s="79">
        <v>2025</v>
      </c>
      <c r="D41" s="79">
        <v>401</v>
      </c>
      <c r="E41" s="80" t="s">
        <v>615</v>
      </c>
      <c r="F41" s="79">
        <v>11</v>
      </c>
      <c r="G41" s="79">
        <v>3</v>
      </c>
      <c r="H41" s="79">
        <v>1101</v>
      </c>
      <c r="I41" s="79" t="s">
        <v>669</v>
      </c>
      <c r="J41" s="76" t="s">
        <v>670</v>
      </c>
      <c r="K41" s="81">
        <v>350</v>
      </c>
      <c r="L41" s="82">
        <v>87</v>
      </c>
      <c r="M41" s="81">
        <v>300</v>
      </c>
      <c r="N41" s="81">
        <v>200</v>
      </c>
      <c r="O41" s="74"/>
      <c r="P41" s="74"/>
      <c r="Q41" s="74"/>
      <c r="R41" s="74"/>
      <c r="S41" s="77"/>
    </row>
    <row r="42" spans="1:22" ht="12.75" customHeight="1">
      <c r="A42" s="79"/>
      <c r="B42" s="79" t="s">
        <v>626</v>
      </c>
      <c r="C42" s="79">
        <v>2025</v>
      </c>
      <c r="D42" s="79">
        <v>401</v>
      </c>
      <c r="E42" s="80" t="s">
        <v>615</v>
      </c>
      <c r="F42" s="79">
        <v>11</v>
      </c>
      <c r="G42" s="79">
        <v>3</v>
      </c>
      <c r="H42" s="79">
        <v>1101</v>
      </c>
      <c r="I42" s="79" t="s">
        <v>671</v>
      </c>
      <c r="J42" s="76" t="s">
        <v>672</v>
      </c>
      <c r="K42" s="81">
        <v>4500</v>
      </c>
      <c r="L42" s="82">
        <v>2976.47</v>
      </c>
      <c r="M42" s="81">
        <v>2000</v>
      </c>
      <c r="N42" s="81">
        <v>3000</v>
      </c>
      <c r="O42" s="74"/>
      <c r="P42" s="74"/>
      <c r="Q42" s="74"/>
      <c r="R42" s="74"/>
      <c r="S42" s="77"/>
    </row>
    <row r="43" spans="1:22" ht="12.75" customHeight="1">
      <c r="A43" s="79"/>
      <c r="B43" s="79" t="s">
        <v>626</v>
      </c>
      <c r="C43" s="79">
        <v>2025</v>
      </c>
      <c r="D43" s="79">
        <v>401</v>
      </c>
      <c r="E43" s="80" t="s">
        <v>615</v>
      </c>
      <c r="F43" s="79">
        <v>11</v>
      </c>
      <c r="G43" s="79">
        <v>3</v>
      </c>
      <c r="H43" s="79">
        <v>1101</v>
      </c>
      <c r="I43" s="79" t="s">
        <v>673</v>
      </c>
      <c r="J43" s="76" t="s">
        <v>674</v>
      </c>
      <c r="K43" s="81">
        <v>1500</v>
      </c>
      <c r="L43" s="82">
        <v>0</v>
      </c>
      <c r="M43" s="81">
        <v>1500</v>
      </c>
      <c r="N43" s="81">
        <v>0</v>
      </c>
      <c r="O43" s="74"/>
      <c r="P43" s="74"/>
      <c r="Q43" s="74"/>
      <c r="R43" s="74"/>
      <c r="S43" s="77"/>
    </row>
    <row r="44" spans="1:22" ht="12.75" customHeight="1">
      <c r="B44" s="79"/>
      <c r="C44" s="79"/>
      <c r="D44" s="79"/>
      <c r="E44" s="79"/>
      <c r="F44" s="79"/>
      <c r="G44" s="79"/>
      <c r="H44" s="79"/>
      <c r="I44" s="79"/>
      <c r="J44" s="97" t="s">
        <v>675</v>
      </c>
      <c r="K44" s="98">
        <v>456699</v>
      </c>
      <c r="L44" s="99">
        <v>551095.04999999993</v>
      </c>
      <c r="M44" s="98">
        <v>449850</v>
      </c>
      <c r="N44" s="98">
        <v>596911.54337982344</v>
      </c>
      <c r="O44" s="74"/>
      <c r="P44" s="74"/>
      <c r="Q44" s="74"/>
      <c r="R44" s="74"/>
      <c r="S44" s="75"/>
      <c r="T44" s="75"/>
      <c r="U44" s="75"/>
      <c r="V44" s="75"/>
    </row>
    <row r="45" spans="1:22" ht="12.75" customHeight="1">
      <c r="B45" s="79"/>
      <c r="C45" s="79"/>
      <c r="D45" s="79"/>
      <c r="E45" s="79"/>
      <c r="F45" s="79"/>
      <c r="G45" s="79"/>
      <c r="H45" s="79"/>
      <c r="I45" s="79"/>
      <c r="J45" s="76"/>
      <c r="K45" s="81"/>
      <c r="L45" s="82"/>
      <c r="M45" s="81"/>
      <c r="N45" s="81"/>
      <c r="O45" s="74"/>
      <c r="P45" s="74"/>
      <c r="Q45" s="74"/>
      <c r="R45" s="74"/>
      <c r="S45" s="75"/>
      <c r="T45" s="75"/>
      <c r="U45" s="75"/>
      <c r="V45" s="75"/>
    </row>
    <row r="46" spans="1:22" ht="12.75" customHeight="1">
      <c r="B46" s="92"/>
      <c r="C46" s="92"/>
      <c r="D46" s="92"/>
      <c r="E46" s="92"/>
      <c r="F46" s="92"/>
      <c r="G46" s="92"/>
      <c r="H46" s="92"/>
      <c r="I46" s="92"/>
      <c r="J46" s="93" t="s">
        <v>676</v>
      </c>
      <c r="K46" s="94"/>
      <c r="L46" s="95"/>
      <c r="M46" s="94"/>
      <c r="N46" s="94"/>
      <c r="O46" s="74"/>
      <c r="P46" s="74"/>
      <c r="Q46" s="74"/>
      <c r="R46" s="74"/>
      <c r="S46" s="75"/>
      <c r="T46" s="75"/>
      <c r="U46" s="75"/>
      <c r="V46" s="75"/>
    </row>
    <row r="47" spans="1:22" ht="12.75" customHeight="1">
      <c r="A47" s="79"/>
      <c r="B47" s="79" t="s">
        <v>677</v>
      </c>
      <c r="C47" s="79">
        <v>2025</v>
      </c>
      <c r="D47" s="79">
        <v>401</v>
      </c>
      <c r="E47" s="80" t="s">
        <v>615</v>
      </c>
      <c r="F47" s="79">
        <v>11</v>
      </c>
      <c r="G47" s="79">
        <v>3</v>
      </c>
      <c r="H47" s="79">
        <v>2490</v>
      </c>
      <c r="I47" s="79" t="s">
        <v>678</v>
      </c>
      <c r="J47" s="76" t="s">
        <v>679</v>
      </c>
      <c r="K47" s="81">
        <v>51000</v>
      </c>
      <c r="L47" s="82">
        <v>0</v>
      </c>
      <c r="M47" s="81">
        <v>0</v>
      </c>
      <c r="N47" s="81">
        <v>0</v>
      </c>
      <c r="O47" s="74"/>
      <c r="P47" s="74"/>
      <c r="Q47" s="74"/>
      <c r="R47" s="74"/>
      <c r="S47" s="77"/>
    </row>
    <row r="48" spans="1:22" ht="12.75" customHeight="1">
      <c r="A48" s="79"/>
      <c r="B48" s="79" t="s">
        <v>677</v>
      </c>
      <c r="C48" s="79">
        <v>2025</v>
      </c>
      <c r="D48" s="79">
        <v>401</v>
      </c>
      <c r="E48" s="80" t="s">
        <v>615</v>
      </c>
      <c r="F48" s="79">
        <v>11</v>
      </c>
      <c r="G48" s="79">
        <v>3</v>
      </c>
      <c r="H48" s="79">
        <v>2490</v>
      </c>
      <c r="I48" s="79" t="s">
        <v>680</v>
      </c>
      <c r="J48" s="76" t="s">
        <v>681</v>
      </c>
      <c r="K48" s="81">
        <v>17128</v>
      </c>
      <c r="L48" s="82">
        <v>0</v>
      </c>
      <c r="M48" s="81">
        <v>0</v>
      </c>
      <c r="N48" s="81">
        <v>0</v>
      </c>
      <c r="O48" s="74"/>
      <c r="P48" s="74"/>
      <c r="Q48" s="74"/>
      <c r="R48" s="74"/>
      <c r="S48" s="77"/>
    </row>
    <row r="49" spans="1:24" ht="12.75" customHeight="1">
      <c r="A49" s="79"/>
      <c r="B49" s="79" t="s">
        <v>677</v>
      </c>
      <c r="C49" s="79">
        <v>2025</v>
      </c>
      <c r="D49" s="79">
        <v>401</v>
      </c>
      <c r="E49" s="80" t="s">
        <v>615</v>
      </c>
      <c r="F49" s="79">
        <v>11</v>
      </c>
      <c r="G49" s="79">
        <v>3</v>
      </c>
      <c r="H49" s="79">
        <v>2490</v>
      </c>
      <c r="I49" s="79" t="s">
        <v>635</v>
      </c>
      <c r="J49" s="76" t="s">
        <v>636</v>
      </c>
      <c r="K49" s="81">
        <v>5000</v>
      </c>
      <c r="L49" s="82">
        <v>0</v>
      </c>
      <c r="M49" s="81">
        <v>0</v>
      </c>
      <c r="N49" s="81">
        <v>0</v>
      </c>
      <c r="O49" s="74"/>
      <c r="P49" s="74"/>
      <c r="Q49" s="74"/>
      <c r="R49" s="74"/>
      <c r="S49" s="77"/>
    </row>
    <row r="50" spans="1:24" ht="12.75" customHeight="1">
      <c r="A50" s="79"/>
      <c r="B50" s="79" t="s">
        <v>677</v>
      </c>
      <c r="C50" s="79">
        <v>2025</v>
      </c>
      <c r="D50" s="79">
        <v>401</v>
      </c>
      <c r="E50" s="80" t="s">
        <v>615</v>
      </c>
      <c r="F50" s="79">
        <v>11</v>
      </c>
      <c r="G50" s="79">
        <v>3</v>
      </c>
      <c r="H50" s="79">
        <v>2490</v>
      </c>
      <c r="I50" s="79" t="s">
        <v>637</v>
      </c>
      <c r="J50" s="76" t="s">
        <v>638</v>
      </c>
      <c r="K50" s="81">
        <v>3902</v>
      </c>
      <c r="L50" s="82">
        <v>0</v>
      </c>
      <c r="M50" s="81">
        <v>0</v>
      </c>
      <c r="N50" s="81">
        <v>0</v>
      </c>
      <c r="O50" s="74"/>
      <c r="P50" s="74"/>
      <c r="Q50" s="74"/>
      <c r="R50" s="74"/>
      <c r="S50" s="77"/>
    </row>
    <row r="51" spans="1:24" ht="12.75" customHeight="1">
      <c r="A51" s="79"/>
      <c r="B51" s="79" t="s">
        <v>677</v>
      </c>
      <c r="C51" s="79">
        <v>2025</v>
      </c>
      <c r="D51" s="79">
        <v>401</v>
      </c>
      <c r="E51" s="80" t="s">
        <v>682</v>
      </c>
      <c r="F51" s="79">
        <v>11</v>
      </c>
      <c r="G51" s="79">
        <v>3</v>
      </c>
      <c r="H51" s="79">
        <v>2490</v>
      </c>
      <c r="I51" s="79" t="s">
        <v>639</v>
      </c>
      <c r="J51" s="76" t="s">
        <v>640</v>
      </c>
      <c r="K51" s="81">
        <v>0</v>
      </c>
      <c r="L51" s="82">
        <v>0</v>
      </c>
      <c r="M51" s="81">
        <v>0</v>
      </c>
      <c r="N51" s="81">
        <v>0</v>
      </c>
      <c r="O51" s="74"/>
      <c r="P51" s="74"/>
      <c r="Q51" s="74"/>
      <c r="R51" s="74"/>
      <c r="S51" s="77"/>
    </row>
    <row r="52" spans="1:24" ht="12.75" customHeight="1">
      <c r="A52" s="79"/>
      <c r="B52" s="79" t="s">
        <v>677</v>
      </c>
      <c r="C52" s="79">
        <v>2025</v>
      </c>
      <c r="D52" s="79">
        <v>401</v>
      </c>
      <c r="E52" s="80" t="s">
        <v>615</v>
      </c>
      <c r="F52" s="79">
        <v>11</v>
      </c>
      <c r="G52" s="79">
        <v>3</v>
      </c>
      <c r="H52" s="79">
        <v>2490</v>
      </c>
      <c r="I52" s="79" t="s">
        <v>645</v>
      </c>
      <c r="J52" s="76" t="s">
        <v>646</v>
      </c>
      <c r="K52" s="81">
        <v>2500</v>
      </c>
      <c r="L52" s="82">
        <v>0</v>
      </c>
      <c r="M52" s="81">
        <v>0</v>
      </c>
      <c r="N52" s="81">
        <v>0</v>
      </c>
      <c r="O52" s="74"/>
      <c r="P52" s="74"/>
      <c r="Q52" s="74"/>
      <c r="R52" s="74"/>
      <c r="S52" s="77"/>
    </row>
    <row r="53" spans="1:24" ht="12.75" customHeight="1">
      <c r="A53" s="79"/>
      <c r="B53" s="79" t="s">
        <v>677</v>
      </c>
      <c r="C53" s="79">
        <v>2025</v>
      </c>
      <c r="D53" s="79">
        <v>401</v>
      </c>
      <c r="E53" s="80" t="s">
        <v>615</v>
      </c>
      <c r="F53" s="79">
        <v>11</v>
      </c>
      <c r="G53" s="79">
        <v>3</v>
      </c>
      <c r="H53" s="79">
        <v>2490</v>
      </c>
      <c r="I53" s="79" t="s">
        <v>647</v>
      </c>
      <c r="J53" s="76" t="s">
        <v>648</v>
      </c>
      <c r="K53" s="81">
        <v>85</v>
      </c>
      <c r="L53" s="82">
        <v>0</v>
      </c>
      <c r="M53" s="81">
        <v>0</v>
      </c>
      <c r="N53" s="81">
        <v>0</v>
      </c>
      <c r="O53" s="74"/>
      <c r="P53" s="74"/>
      <c r="Q53" s="74"/>
      <c r="R53" s="74"/>
      <c r="S53" s="77"/>
    </row>
    <row r="54" spans="1:24" ht="12.75" customHeight="1">
      <c r="A54" s="79"/>
      <c r="B54" s="79" t="s">
        <v>677</v>
      </c>
      <c r="C54" s="79">
        <v>2025</v>
      </c>
      <c r="D54" s="79">
        <v>401</v>
      </c>
      <c r="E54" s="80" t="s">
        <v>615</v>
      </c>
      <c r="F54" s="79">
        <v>11</v>
      </c>
      <c r="G54" s="79">
        <v>3</v>
      </c>
      <c r="H54" s="79">
        <v>2490</v>
      </c>
      <c r="I54" s="79" t="s">
        <v>649</v>
      </c>
      <c r="J54" s="76" t="s">
        <v>650</v>
      </c>
      <c r="K54" s="81">
        <v>323</v>
      </c>
      <c r="L54" s="82">
        <v>0</v>
      </c>
      <c r="M54" s="81">
        <v>0</v>
      </c>
      <c r="N54" s="81">
        <v>0</v>
      </c>
      <c r="O54" s="74"/>
      <c r="P54" s="74"/>
      <c r="Q54" s="74"/>
      <c r="R54" s="74"/>
      <c r="S54" s="77"/>
    </row>
    <row r="55" spans="1:24" ht="12.75" customHeight="1">
      <c r="A55" s="79"/>
      <c r="B55" s="79" t="s">
        <v>677</v>
      </c>
      <c r="C55" s="79">
        <v>2025</v>
      </c>
      <c r="D55" s="79">
        <v>401</v>
      </c>
      <c r="E55" s="80" t="s">
        <v>615</v>
      </c>
      <c r="F55" s="79">
        <v>11</v>
      </c>
      <c r="G55" s="79">
        <v>3</v>
      </c>
      <c r="H55" s="79">
        <v>2490</v>
      </c>
      <c r="I55" s="79" t="s">
        <v>651</v>
      </c>
      <c r="J55" s="76" t="s">
        <v>652</v>
      </c>
      <c r="K55" s="81">
        <v>580</v>
      </c>
      <c r="L55" s="82">
        <v>0</v>
      </c>
      <c r="M55" s="81">
        <v>0</v>
      </c>
      <c r="N55" s="81">
        <v>0</v>
      </c>
      <c r="O55" s="74"/>
      <c r="P55" s="74"/>
      <c r="Q55" s="74"/>
      <c r="R55" s="74"/>
      <c r="S55" s="77"/>
    </row>
    <row r="56" spans="1:24" ht="12.75" customHeight="1">
      <c r="A56" s="79"/>
      <c r="B56" s="79" t="s">
        <v>677</v>
      </c>
      <c r="C56" s="79">
        <v>2025</v>
      </c>
      <c r="D56" s="79">
        <v>401</v>
      </c>
      <c r="E56" s="80" t="s">
        <v>615</v>
      </c>
      <c r="F56" s="79">
        <v>11</v>
      </c>
      <c r="G56" s="79">
        <v>3</v>
      </c>
      <c r="H56" s="79">
        <v>2490</v>
      </c>
      <c r="I56" s="79" t="s">
        <v>653</v>
      </c>
      <c r="J56" s="76" t="s">
        <v>654</v>
      </c>
      <c r="K56" s="81">
        <v>339</v>
      </c>
      <c r="L56" s="82">
        <v>0</v>
      </c>
      <c r="M56" s="81">
        <v>0</v>
      </c>
      <c r="N56" s="81">
        <v>0</v>
      </c>
      <c r="O56" s="74"/>
      <c r="P56" s="74"/>
      <c r="Q56" s="74"/>
      <c r="R56" s="74"/>
      <c r="S56" s="77"/>
    </row>
    <row r="57" spans="1:24" ht="12.75" customHeight="1">
      <c r="A57" s="79"/>
      <c r="B57" s="79" t="s">
        <v>677</v>
      </c>
      <c r="C57" s="79">
        <v>2025</v>
      </c>
      <c r="D57" s="79">
        <v>401</v>
      </c>
      <c r="E57" s="80" t="s">
        <v>615</v>
      </c>
      <c r="F57" s="79">
        <v>11</v>
      </c>
      <c r="G57" s="79">
        <v>3</v>
      </c>
      <c r="H57" s="79">
        <v>2490</v>
      </c>
      <c r="I57" s="79" t="s">
        <v>655</v>
      </c>
      <c r="J57" s="76" t="s">
        <v>656</v>
      </c>
      <c r="K57" s="81">
        <v>141</v>
      </c>
      <c r="L57" s="82">
        <v>0</v>
      </c>
      <c r="M57" s="81">
        <v>0</v>
      </c>
      <c r="N57" s="81">
        <v>0</v>
      </c>
      <c r="O57" s="74"/>
      <c r="P57" s="74"/>
      <c r="Q57" s="74"/>
      <c r="R57" s="74"/>
      <c r="S57" s="77"/>
    </row>
    <row r="58" spans="1:24" ht="12.75" customHeight="1">
      <c r="A58" s="79"/>
      <c r="B58" s="79" t="s">
        <v>677</v>
      </c>
      <c r="C58" s="79">
        <v>2025</v>
      </c>
      <c r="D58" s="79">
        <v>401</v>
      </c>
      <c r="E58" s="80" t="s">
        <v>615</v>
      </c>
      <c r="F58" s="79">
        <v>11</v>
      </c>
      <c r="G58" s="79">
        <v>3</v>
      </c>
      <c r="H58" s="79">
        <v>2490</v>
      </c>
      <c r="I58" s="79" t="s">
        <v>663</v>
      </c>
      <c r="J58" s="76" t="s">
        <v>664</v>
      </c>
      <c r="K58" s="81">
        <v>1300</v>
      </c>
      <c r="L58" s="82">
        <v>0</v>
      </c>
      <c r="M58" s="81">
        <v>0</v>
      </c>
      <c r="N58" s="81">
        <v>0</v>
      </c>
      <c r="O58" s="74"/>
      <c r="P58" s="74"/>
      <c r="Q58" s="74"/>
      <c r="R58" s="74"/>
      <c r="S58" s="77"/>
    </row>
    <row r="59" spans="1:24" ht="12.75" customHeight="1">
      <c r="A59" s="79"/>
      <c r="B59" s="79" t="s">
        <v>677</v>
      </c>
      <c r="C59" s="79">
        <v>2025</v>
      </c>
      <c r="D59" s="79">
        <v>401</v>
      </c>
      <c r="E59" s="80" t="s">
        <v>615</v>
      </c>
      <c r="F59" s="79">
        <v>11</v>
      </c>
      <c r="G59" s="79">
        <v>3</v>
      </c>
      <c r="H59" s="79">
        <v>2490</v>
      </c>
      <c r="I59" s="79" t="s">
        <v>669</v>
      </c>
      <c r="J59" s="76" t="s">
        <v>670</v>
      </c>
      <c r="K59" s="81">
        <v>300</v>
      </c>
      <c r="L59" s="82">
        <v>0</v>
      </c>
      <c r="M59" s="81">
        <v>0</v>
      </c>
      <c r="N59" s="81">
        <v>0</v>
      </c>
      <c r="O59" s="74"/>
      <c r="P59" s="74"/>
      <c r="Q59" s="74"/>
      <c r="R59" s="74"/>
      <c r="S59" s="77"/>
    </row>
    <row r="60" spans="1:24" ht="12.75" customHeight="1">
      <c r="A60" s="79"/>
      <c r="B60" s="79" t="s">
        <v>677</v>
      </c>
      <c r="C60" s="79">
        <v>2025</v>
      </c>
      <c r="D60" s="79">
        <v>401</v>
      </c>
      <c r="E60" s="80" t="s">
        <v>615</v>
      </c>
      <c r="F60" s="79">
        <v>11</v>
      </c>
      <c r="G60" s="79">
        <v>3</v>
      </c>
      <c r="H60" s="79">
        <v>2490</v>
      </c>
      <c r="I60" s="79" t="s">
        <v>683</v>
      </c>
      <c r="J60" s="76" t="s">
        <v>684</v>
      </c>
      <c r="K60" s="81">
        <v>300</v>
      </c>
      <c r="L60" s="82">
        <v>0</v>
      </c>
      <c r="M60" s="81">
        <v>0</v>
      </c>
      <c r="N60" s="81">
        <v>0</v>
      </c>
      <c r="O60" s="74"/>
      <c r="P60" s="74"/>
      <c r="Q60" s="74"/>
      <c r="R60" s="74"/>
      <c r="S60" s="77"/>
    </row>
    <row r="61" spans="1:24" ht="12.75" customHeight="1">
      <c r="B61" s="79"/>
      <c r="C61" s="79"/>
      <c r="D61" s="79"/>
      <c r="E61" s="79"/>
      <c r="F61" s="79"/>
      <c r="G61" s="79"/>
      <c r="H61" s="79"/>
      <c r="I61" s="79"/>
      <c r="J61" s="97" t="s">
        <v>685</v>
      </c>
      <c r="K61" s="98">
        <v>82898</v>
      </c>
      <c r="L61" s="99">
        <v>0</v>
      </c>
      <c r="M61" s="98">
        <v>0</v>
      </c>
      <c r="N61" s="98">
        <v>0</v>
      </c>
      <c r="O61" s="74"/>
      <c r="P61" s="74"/>
      <c r="Q61" s="74"/>
      <c r="R61" s="74"/>
      <c r="S61" s="75"/>
      <c r="T61" s="75"/>
      <c r="U61" s="75"/>
      <c r="V61" s="75"/>
    </row>
    <row r="62" spans="1:24" ht="12.75" customHeight="1">
      <c r="B62" s="79"/>
      <c r="C62" s="79"/>
      <c r="D62" s="79"/>
      <c r="E62" s="79"/>
      <c r="F62" s="79"/>
      <c r="G62" s="79"/>
      <c r="H62" s="79"/>
      <c r="I62" s="79"/>
      <c r="J62" s="76"/>
      <c r="K62" s="81"/>
      <c r="L62" s="82"/>
      <c r="M62" s="81"/>
      <c r="N62" s="81"/>
      <c r="O62" s="74"/>
      <c r="P62" s="74"/>
      <c r="Q62" s="74"/>
      <c r="R62" s="74"/>
      <c r="S62" s="75"/>
      <c r="T62" s="75"/>
      <c r="U62" s="75"/>
      <c r="V62" s="75"/>
    </row>
    <row r="63" spans="1:24" ht="12.75" customHeight="1">
      <c r="B63" s="79"/>
      <c r="C63" s="79"/>
      <c r="D63" s="79"/>
      <c r="E63" s="79"/>
      <c r="F63" s="79"/>
      <c r="G63" s="79"/>
      <c r="H63" s="79"/>
      <c r="I63" s="79"/>
      <c r="J63" s="97" t="s">
        <v>686</v>
      </c>
      <c r="K63" s="98">
        <v>539597</v>
      </c>
      <c r="L63" s="99">
        <v>551095.04999999993</v>
      </c>
      <c r="M63" s="98">
        <v>449850</v>
      </c>
      <c r="N63" s="98">
        <v>596911.54337982344</v>
      </c>
      <c r="O63" s="74"/>
      <c r="P63" s="74"/>
      <c r="Q63" s="74"/>
      <c r="R63" s="74"/>
      <c r="S63" s="75"/>
      <c r="T63" s="75"/>
      <c r="U63" s="75"/>
      <c r="V63" s="75"/>
      <c r="W63" s="75"/>
      <c r="X63" s="75"/>
    </row>
    <row r="64" spans="1:24" ht="12.75" customHeight="1">
      <c r="B64" s="79"/>
      <c r="C64" s="79"/>
      <c r="D64" s="79"/>
      <c r="E64" s="79"/>
      <c r="F64" s="79"/>
      <c r="G64" s="79"/>
      <c r="H64" s="79"/>
      <c r="I64" s="79"/>
      <c r="J64" s="76"/>
      <c r="K64" s="81"/>
      <c r="L64" s="82"/>
      <c r="M64" s="81"/>
      <c r="N64" s="81"/>
      <c r="O64" s="74"/>
      <c r="P64" s="74"/>
      <c r="Q64" s="74"/>
      <c r="R64" s="74"/>
      <c r="S64" s="75"/>
      <c r="T64" s="75"/>
      <c r="U64" s="75"/>
      <c r="V64" s="75"/>
      <c r="W64" s="75"/>
      <c r="X64" s="75"/>
    </row>
    <row r="65" spans="1:22" ht="12.75" customHeight="1">
      <c r="B65" s="92"/>
      <c r="C65" s="92"/>
      <c r="D65" s="92"/>
      <c r="E65" s="92"/>
      <c r="F65" s="92"/>
      <c r="G65" s="92"/>
      <c r="H65" s="92"/>
      <c r="I65" s="92"/>
      <c r="J65" s="100" t="s">
        <v>687</v>
      </c>
      <c r="K65" s="94"/>
      <c r="L65" s="95"/>
      <c r="M65" s="94"/>
      <c r="N65" s="94"/>
      <c r="O65" s="74"/>
      <c r="P65" s="74"/>
      <c r="Q65" s="74"/>
      <c r="R65" s="74"/>
      <c r="S65" s="75"/>
      <c r="T65" s="75"/>
      <c r="U65" s="75"/>
      <c r="V65" s="75"/>
    </row>
    <row r="66" spans="1:22" ht="12.75" customHeight="1">
      <c r="B66" s="92"/>
      <c r="C66" s="92"/>
      <c r="D66" s="92"/>
      <c r="E66" s="92"/>
      <c r="F66" s="92"/>
      <c r="G66" s="92"/>
      <c r="H66" s="92"/>
      <c r="I66" s="92"/>
      <c r="J66" s="100" t="s">
        <v>688</v>
      </c>
      <c r="K66" s="94"/>
      <c r="L66" s="95"/>
      <c r="M66" s="94"/>
      <c r="N66" s="94"/>
      <c r="O66" s="74"/>
      <c r="P66" s="74"/>
      <c r="Q66" s="74"/>
      <c r="R66" s="74"/>
      <c r="S66" s="75"/>
      <c r="T66" s="75"/>
      <c r="U66" s="75"/>
      <c r="V66" s="75"/>
    </row>
    <row r="67" spans="1:22" ht="12.75" customHeight="1">
      <c r="A67" s="79"/>
      <c r="B67" s="79" t="s">
        <v>689</v>
      </c>
      <c r="C67" s="79">
        <v>2025</v>
      </c>
      <c r="D67" s="79">
        <v>401</v>
      </c>
      <c r="E67" s="80" t="s">
        <v>615</v>
      </c>
      <c r="F67" s="79">
        <v>24</v>
      </c>
      <c r="G67" s="79">
        <v>3</v>
      </c>
      <c r="H67" s="79">
        <v>1201</v>
      </c>
      <c r="I67" s="79" t="s">
        <v>627</v>
      </c>
      <c r="J67" s="76" t="s">
        <v>628</v>
      </c>
      <c r="K67" s="81">
        <v>63091</v>
      </c>
      <c r="L67" s="82">
        <v>32494.03</v>
      </c>
      <c r="M67" s="83">
        <v>64668</v>
      </c>
      <c r="N67" s="81">
        <v>94065</v>
      </c>
      <c r="O67" s="74"/>
      <c r="P67" s="74"/>
      <c r="Q67" s="74"/>
      <c r="R67" s="74"/>
      <c r="S67" s="75"/>
      <c r="T67" s="75"/>
      <c r="U67" s="75"/>
      <c r="V67" s="75"/>
    </row>
    <row r="68" spans="1:22" ht="12.75" customHeight="1">
      <c r="A68" s="79"/>
      <c r="B68" s="79" t="s">
        <v>689</v>
      </c>
      <c r="C68" s="79">
        <v>2025</v>
      </c>
      <c r="D68" s="79">
        <v>401</v>
      </c>
      <c r="E68" s="80" t="s">
        <v>615</v>
      </c>
      <c r="F68" s="79">
        <v>24</v>
      </c>
      <c r="G68" s="79">
        <v>3</v>
      </c>
      <c r="H68" s="79">
        <v>1201</v>
      </c>
      <c r="I68" s="79" t="s">
        <v>629</v>
      </c>
      <c r="J68" s="76" t="s">
        <v>630</v>
      </c>
      <c r="K68" s="81">
        <v>14429</v>
      </c>
      <c r="L68" s="82">
        <v>0</v>
      </c>
      <c r="M68" s="83">
        <v>14790</v>
      </c>
      <c r="N68" s="81">
        <v>35412</v>
      </c>
      <c r="O68" s="74"/>
      <c r="P68" s="74"/>
      <c r="Q68" s="74"/>
      <c r="R68" s="74"/>
      <c r="S68" s="75"/>
      <c r="T68" s="75"/>
      <c r="U68" s="75"/>
      <c r="V68" s="75"/>
    </row>
    <row r="69" spans="1:22" ht="12.75" customHeight="1">
      <c r="A69" s="79"/>
      <c r="B69" s="79" t="s">
        <v>689</v>
      </c>
      <c r="C69" s="79">
        <v>2025</v>
      </c>
      <c r="D69" s="79">
        <v>401</v>
      </c>
      <c r="E69" s="80" t="s">
        <v>615</v>
      </c>
      <c r="F69" s="79">
        <v>24</v>
      </c>
      <c r="G69" s="79">
        <v>3</v>
      </c>
      <c r="H69" s="79">
        <v>1201</v>
      </c>
      <c r="I69" s="79" t="s">
        <v>631</v>
      </c>
      <c r="J69" s="76" t="s">
        <v>632</v>
      </c>
      <c r="K69" s="81">
        <v>2500</v>
      </c>
      <c r="L69" s="82">
        <v>0</v>
      </c>
      <c r="M69" s="83">
        <v>2500</v>
      </c>
      <c r="N69" s="81">
        <v>0</v>
      </c>
      <c r="O69" s="74"/>
      <c r="P69" s="74"/>
      <c r="Q69" s="74"/>
      <c r="R69" s="74"/>
      <c r="S69" s="75"/>
      <c r="T69" s="75"/>
      <c r="U69" s="75"/>
      <c r="V69" s="75"/>
    </row>
    <row r="70" spans="1:22" ht="12.75" customHeight="1">
      <c r="A70" s="79"/>
      <c r="B70" s="79" t="s">
        <v>689</v>
      </c>
      <c r="C70" s="79">
        <v>2025</v>
      </c>
      <c r="D70" s="79">
        <v>401</v>
      </c>
      <c r="E70" s="80" t="s">
        <v>615</v>
      </c>
      <c r="F70" s="79">
        <v>24</v>
      </c>
      <c r="G70" s="79">
        <v>3</v>
      </c>
      <c r="H70" s="79">
        <v>1201</v>
      </c>
      <c r="I70" s="79" t="s">
        <v>635</v>
      </c>
      <c r="J70" s="76" t="s">
        <v>636</v>
      </c>
      <c r="K70" s="81">
        <v>17770</v>
      </c>
      <c r="L70" s="82">
        <v>8917.5</v>
      </c>
      <c r="M70" s="83">
        <v>20062</v>
      </c>
      <c r="N70" s="81">
        <v>26500</v>
      </c>
      <c r="O70" s="74"/>
      <c r="P70" s="74"/>
      <c r="Q70" s="74"/>
      <c r="R70" s="74"/>
      <c r="S70" s="75"/>
      <c r="T70" s="75"/>
      <c r="U70" s="75"/>
      <c r="V70" s="75"/>
    </row>
    <row r="71" spans="1:22" ht="12.75" customHeight="1">
      <c r="A71" s="79"/>
      <c r="B71" s="79" t="s">
        <v>689</v>
      </c>
      <c r="C71" s="79">
        <v>2025</v>
      </c>
      <c r="D71" s="79">
        <v>401</v>
      </c>
      <c r="E71" s="80" t="s">
        <v>615</v>
      </c>
      <c r="F71" s="79">
        <v>24</v>
      </c>
      <c r="G71" s="79">
        <v>3</v>
      </c>
      <c r="H71" s="79">
        <v>1201</v>
      </c>
      <c r="I71" s="79" t="s">
        <v>637</v>
      </c>
      <c r="J71" s="76" t="s">
        <v>638</v>
      </c>
      <c r="K71" s="81">
        <v>4200</v>
      </c>
      <c r="L71" s="82">
        <v>635.91999999999996</v>
      </c>
      <c r="M71" s="83">
        <v>4200</v>
      </c>
      <c r="N71" s="81">
        <v>6057</v>
      </c>
      <c r="O71" s="74"/>
      <c r="P71" s="74"/>
      <c r="Q71" s="74"/>
      <c r="R71" s="74"/>
      <c r="S71" s="77"/>
    </row>
    <row r="72" spans="1:22" ht="12.75" customHeight="1">
      <c r="A72" s="79"/>
      <c r="B72" s="79" t="s">
        <v>689</v>
      </c>
      <c r="C72" s="79">
        <v>2025</v>
      </c>
      <c r="D72" s="79">
        <v>401</v>
      </c>
      <c r="E72" s="80" t="s">
        <v>615</v>
      </c>
      <c r="F72" s="79">
        <v>24</v>
      </c>
      <c r="G72" s="79">
        <v>3</v>
      </c>
      <c r="H72" s="79">
        <v>1201</v>
      </c>
      <c r="I72" s="79" t="s">
        <v>639</v>
      </c>
      <c r="J72" s="76" t="s">
        <v>640</v>
      </c>
      <c r="K72" s="81">
        <v>6122</v>
      </c>
      <c r="L72" s="82">
        <v>2323.96</v>
      </c>
      <c r="M72" s="83">
        <v>6270</v>
      </c>
      <c r="N72" s="81">
        <v>9042</v>
      </c>
      <c r="O72" s="74"/>
      <c r="P72" s="74"/>
      <c r="Q72" s="74"/>
      <c r="R72" s="74"/>
      <c r="S72" s="77"/>
    </row>
    <row r="73" spans="1:22" ht="12.75" customHeight="1">
      <c r="A73" s="79"/>
      <c r="B73" s="79" t="s">
        <v>689</v>
      </c>
      <c r="C73" s="79">
        <v>2025</v>
      </c>
      <c r="D73" s="79">
        <v>401</v>
      </c>
      <c r="E73" s="80" t="s">
        <v>615</v>
      </c>
      <c r="F73" s="79">
        <v>24</v>
      </c>
      <c r="G73" s="79">
        <v>3</v>
      </c>
      <c r="H73" s="79">
        <v>1201</v>
      </c>
      <c r="I73" s="79" t="s">
        <v>645</v>
      </c>
      <c r="J73" s="76" t="s">
        <v>646</v>
      </c>
      <c r="K73" s="81">
        <v>612</v>
      </c>
      <c r="L73" s="82">
        <v>0</v>
      </c>
      <c r="M73" s="83">
        <v>612</v>
      </c>
      <c r="N73" s="81">
        <v>882</v>
      </c>
      <c r="O73" s="74"/>
      <c r="P73" s="74"/>
      <c r="Q73" s="74"/>
      <c r="R73" s="74"/>
      <c r="S73" s="77"/>
    </row>
    <row r="74" spans="1:22" ht="12.75" customHeight="1">
      <c r="A74" s="79"/>
      <c r="B74" s="79" t="s">
        <v>689</v>
      </c>
      <c r="C74" s="79">
        <v>2025</v>
      </c>
      <c r="D74" s="79">
        <v>401</v>
      </c>
      <c r="E74" s="80" t="s">
        <v>615</v>
      </c>
      <c r="F74" s="79">
        <v>24</v>
      </c>
      <c r="G74" s="79">
        <v>3</v>
      </c>
      <c r="H74" s="79">
        <v>1201</v>
      </c>
      <c r="I74" s="79" t="s">
        <v>649</v>
      </c>
      <c r="J74" s="76" t="s">
        <v>650</v>
      </c>
      <c r="K74" s="81">
        <v>187</v>
      </c>
      <c r="L74" s="82">
        <v>30.72</v>
      </c>
      <c r="M74" s="83">
        <v>187</v>
      </c>
      <c r="N74" s="81">
        <v>269</v>
      </c>
      <c r="O74" s="74"/>
      <c r="P74" s="74"/>
      <c r="Q74" s="74"/>
      <c r="R74" s="74"/>
      <c r="S74" s="77"/>
    </row>
    <row r="75" spans="1:22" ht="12.75" customHeight="1">
      <c r="A75" s="79"/>
      <c r="B75" s="79" t="s">
        <v>689</v>
      </c>
      <c r="C75" s="79">
        <v>2025</v>
      </c>
      <c r="D75" s="79">
        <v>401</v>
      </c>
      <c r="E75" s="80" t="s">
        <v>615</v>
      </c>
      <c r="F75" s="79">
        <v>24</v>
      </c>
      <c r="G75" s="79">
        <v>3</v>
      </c>
      <c r="H75" s="79">
        <v>1201</v>
      </c>
      <c r="I75" s="79" t="s">
        <v>651</v>
      </c>
      <c r="J75" s="76" t="s">
        <v>652</v>
      </c>
      <c r="K75" s="81">
        <v>491</v>
      </c>
      <c r="L75" s="82">
        <v>210.98</v>
      </c>
      <c r="M75" s="83">
        <v>491</v>
      </c>
      <c r="N75" s="81">
        <v>708</v>
      </c>
      <c r="O75" s="74"/>
      <c r="P75" s="74"/>
      <c r="Q75" s="74"/>
      <c r="R75" s="74"/>
      <c r="S75" s="77"/>
    </row>
    <row r="76" spans="1:22" ht="12.75" customHeight="1">
      <c r="A76" s="79"/>
      <c r="B76" s="79" t="s">
        <v>689</v>
      </c>
      <c r="C76" s="79">
        <v>2025</v>
      </c>
      <c r="D76" s="79">
        <v>401</v>
      </c>
      <c r="E76" s="80" t="s">
        <v>615</v>
      </c>
      <c r="F76" s="79">
        <v>24</v>
      </c>
      <c r="G76" s="79">
        <v>3</v>
      </c>
      <c r="H76" s="79">
        <v>1201</v>
      </c>
      <c r="I76" s="79" t="s">
        <v>653</v>
      </c>
      <c r="J76" s="76" t="s">
        <v>654</v>
      </c>
      <c r="K76" s="81">
        <v>551</v>
      </c>
      <c r="L76" s="82">
        <v>290.16000000000003</v>
      </c>
      <c r="M76" s="83">
        <v>551</v>
      </c>
      <c r="N76" s="81">
        <v>795</v>
      </c>
      <c r="O76" s="74"/>
      <c r="P76" s="74"/>
      <c r="Q76" s="74"/>
      <c r="R76" s="74"/>
      <c r="S76" s="77"/>
    </row>
    <row r="77" spans="1:22" ht="12.75" customHeight="1">
      <c r="A77" s="79"/>
      <c r="B77" s="79" t="s">
        <v>689</v>
      </c>
      <c r="C77" s="79">
        <v>2025</v>
      </c>
      <c r="D77" s="79">
        <v>401</v>
      </c>
      <c r="E77" s="80" t="s">
        <v>615</v>
      </c>
      <c r="F77" s="79">
        <v>24</v>
      </c>
      <c r="G77" s="79">
        <v>3</v>
      </c>
      <c r="H77" s="79">
        <v>1201</v>
      </c>
      <c r="I77" s="79" t="s">
        <v>655</v>
      </c>
      <c r="J77" s="76" t="s">
        <v>656</v>
      </c>
      <c r="K77" s="81">
        <v>149</v>
      </c>
      <c r="L77" s="82">
        <v>23.26</v>
      </c>
      <c r="M77" s="83">
        <v>149</v>
      </c>
      <c r="N77" s="81">
        <v>215</v>
      </c>
      <c r="O77" s="74"/>
      <c r="P77" s="74"/>
      <c r="Q77" s="74"/>
      <c r="R77" s="74"/>
      <c r="S77" s="77"/>
    </row>
    <row r="78" spans="1:22" ht="12.75" customHeight="1">
      <c r="A78" s="79"/>
      <c r="B78" s="79" t="s">
        <v>689</v>
      </c>
      <c r="C78" s="79">
        <v>2025</v>
      </c>
      <c r="D78" s="79">
        <v>401</v>
      </c>
      <c r="E78" s="80" t="s">
        <v>615</v>
      </c>
      <c r="F78" s="79">
        <v>24</v>
      </c>
      <c r="G78" s="79">
        <v>3</v>
      </c>
      <c r="H78" s="79">
        <v>1201</v>
      </c>
      <c r="I78" s="79" t="s">
        <v>657</v>
      </c>
      <c r="J78" s="76" t="s">
        <v>658</v>
      </c>
      <c r="K78" s="81">
        <v>155</v>
      </c>
      <c r="L78" s="82">
        <v>48.92</v>
      </c>
      <c r="M78" s="83">
        <v>155</v>
      </c>
      <c r="N78" s="81">
        <v>219</v>
      </c>
      <c r="O78" s="74"/>
      <c r="P78" s="74"/>
      <c r="Q78" s="74"/>
      <c r="R78" s="74"/>
      <c r="S78" s="77"/>
    </row>
    <row r="79" spans="1:22" ht="12.75" customHeight="1">
      <c r="A79" s="79"/>
      <c r="B79" s="79" t="s">
        <v>689</v>
      </c>
      <c r="C79" s="79">
        <v>2025</v>
      </c>
      <c r="D79" s="79">
        <v>401</v>
      </c>
      <c r="E79" s="80" t="s">
        <v>615</v>
      </c>
      <c r="F79" s="79">
        <v>24</v>
      </c>
      <c r="G79" s="79">
        <v>3</v>
      </c>
      <c r="H79" s="79">
        <v>1201</v>
      </c>
      <c r="I79" s="79" t="s">
        <v>669</v>
      </c>
      <c r="J79" s="76" t="s">
        <v>670</v>
      </c>
      <c r="K79" s="81">
        <v>0</v>
      </c>
      <c r="L79" s="82">
        <v>13.8</v>
      </c>
      <c r="M79" s="83">
        <v>350</v>
      </c>
      <c r="N79" s="81">
        <v>420</v>
      </c>
      <c r="O79" s="74"/>
      <c r="P79" s="74"/>
      <c r="Q79" s="74"/>
      <c r="R79" s="74"/>
      <c r="S79" s="77"/>
    </row>
    <row r="80" spans="1:22" ht="12.75" customHeight="1">
      <c r="B80" s="79"/>
      <c r="C80" s="79"/>
      <c r="D80" s="79"/>
      <c r="E80" s="79"/>
      <c r="F80" s="79"/>
      <c r="G80" s="79"/>
      <c r="H80" s="79"/>
      <c r="I80" s="79"/>
      <c r="J80" s="97" t="s">
        <v>690</v>
      </c>
      <c r="K80" s="98">
        <v>110257</v>
      </c>
      <c r="L80" s="99">
        <v>44989.250000000007</v>
      </c>
      <c r="M80" s="98">
        <v>114985</v>
      </c>
      <c r="N80" s="98">
        <v>174584</v>
      </c>
      <c r="O80" s="74"/>
      <c r="P80" s="74"/>
      <c r="Q80" s="74"/>
      <c r="R80" s="74"/>
      <c r="S80" s="77"/>
    </row>
    <row r="81" spans="1:22" ht="12.75" customHeight="1">
      <c r="B81" s="79"/>
      <c r="C81" s="79"/>
      <c r="D81" s="79"/>
      <c r="E81" s="79"/>
      <c r="F81" s="79"/>
      <c r="G81" s="79"/>
      <c r="H81" s="79"/>
      <c r="I81" s="79"/>
      <c r="J81" s="76"/>
      <c r="K81" s="81"/>
      <c r="L81" s="82"/>
      <c r="M81" s="81"/>
      <c r="N81" s="81"/>
      <c r="O81" s="74"/>
      <c r="P81" s="74"/>
      <c r="Q81" s="74"/>
      <c r="R81" s="74"/>
      <c r="S81" s="77"/>
    </row>
    <row r="82" spans="1:22" ht="12.75" customHeight="1">
      <c r="B82" s="92"/>
      <c r="C82" s="92"/>
      <c r="D82" s="92"/>
      <c r="E82" s="92"/>
      <c r="F82" s="92"/>
      <c r="G82" s="92"/>
      <c r="H82" s="92"/>
      <c r="I82" s="92"/>
      <c r="J82" s="100" t="s">
        <v>508</v>
      </c>
      <c r="K82" s="94"/>
      <c r="L82" s="95"/>
      <c r="M82" s="94"/>
      <c r="N82" s="94"/>
      <c r="O82" s="74"/>
      <c r="P82" s="74"/>
      <c r="Q82" s="74"/>
      <c r="R82" s="74"/>
      <c r="S82" s="77"/>
    </row>
    <row r="83" spans="1:22" ht="12.75" customHeight="1">
      <c r="A83" s="79"/>
      <c r="B83" s="79">
        <v>2025401012432140</v>
      </c>
      <c r="C83" s="79">
        <v>2025</v>
      </c>
      <c r="D83" s="79">
        <v>401</v>
      </c>
      <c r="E83" s="80" t="s">
        <v>615</v>
      </c>
      <c r="F83" s="79">
        <v>24</v>
      </c>
      <c r="G83" s="79">
        <v>3</v>
      </c>
      <c r="H83" s="79">
        <v>2141</v>
      </c>
      <c r="I83" s="79" t="s">
        <v>659</v>
      </c>
      <c r="J83" s="76" t="s">
        <v>660</v>
      </c>
      <c r="K83" s="81">
        <v>0</v>
      </c>
      <c r="L83" s="82" t="s">
        <v>691</v>
      </c>
      <c r="M83" s="81">
        <v>0</v>
      </c>
      <c r="N83" s="81">
        <v>12100</v>
      </c>
      <c r="O83" s="74"/>
      <c r="P83" s="74"/>
      <c r="Q83" s="74"/>
      <c r="R83" s="74"/>
      <c r="S83" s="77"/>
    </row>
    <row r="84" spans="1:22" ht="12.75" customHeight="1">
      <c r="B84" s="79"/>
      <c r="C84" s="79"/>
      <c r="D84" s="79"/>
      <c r="E84" s="79"/>
      <c r="F84" s="79"/>
      <c r="G84" s="79"/>
      <c r="H84" s="79"/>
      <c r="I84" s="79"/>
      <c r="J84" s="97" t="s">
        <v>692</v>
      </c>
      <c r="K84" s="98">
        <v>0</v>
      </c>
      <c r="L84" s="99">
        <v>0</v>
      </c>
      <c r="M84" s="98">
        <v>0</v>
      </c>
      <c r="N84" s="98">
        <v>12100</v>
      </c>
      <c r="O84" s="74"/>
      <c r="P84" s="74"/>
      <c r="Q84" s="74"/>
      <c r="R84" s="74"/>
      <c r="S84" s="75"/>
      <c r="T84" s="75"/>
      <c r="U84" s="75"/>
      <c r="V84" s="75"/>
    </row>
    <row r="85" spans="1:22" ht="12.75" customHeight="1">
      <c r="B85" s="79"/>
      <c r="C85" s="79"/>
      <c r="D85" s="79"/>
      <c r="E85" s="79"/>
      <c r="F85" s="79"/>
      <c r="G85" s="79"/>
      <c r="H85" s="79"/>
      <c r="I85" s="79"/>
      <c r="J85" s="76"/>
      <c r="K85" s="81"/>
      <c r="L85" s="82"/>
      <c r="M85" s="81"/>
      <c r="N85" s="81"/>
      <c r="O85" s="74"/>
      <c r="P85" s="74"/>
      <c r="Q85" s="74"/>
      <c r="R85" s="74"/>
      <c r="S85" s="75"/>
      <c r="T85" s="75"/>
      <c r="U85" s="75"/>
      <c r="V85" s="75"/>
    </row>
    <row r="86" spans="1:22" ht="12.75" customHeight="1">
      <c r="B86" s="92"/>
      <c r="C86" s="92"/>
      <c r="D86" s="92"/>
      <c r="E86" s="92"/>
      <c r="F86" s="92"/>
      <c r="G86" s="92"/>
      <c r="H86" s="92"/>
      <c r="I86" s="92"/>
      <c r="J86" s="100" t="s">
        <v>693</v>
      </c>
      <c r="K86" s="94"/>
      <c r="L86" s="95"/>
      <c r="M86" s="94"/>
      <c r="N86" s="94"/>
      <c r="O86" s="74"/>
      <c r="P86" s="74"/>
      <c r="Q86" s="74"/>
      <c r="R86" s="74"/>
      <c r="S86" s="75"/>
      <c r="T86" s="75"/>
      <c r="U86" s="75"/>
      <c r="V86" s="75"/>
    </row>
    <row r="87" spans="1:22" ht="12.75" customHeight="1">
      <c r="A87" s="79"/>
      <c r="B87" s="79" t="s">
        <v>694</v>
      </c>
      <c r="C87" s="79">
        <v>2025</v>
      </c>
      <c r="D87" s="79">
        <v>401</v>
      </c>
      <c r="E87" s="80" t="s">
        <v>615</v>
      </c>
      <c r="F87" s="79">
        <v>24</v>
      </c>
      <c r="G87" s="79">
        <v>3</v>
      </c>
      <c r="H87" s="79">
        <v>2151</v>
      </c>
      <c r="I87" s="79" t="s">
        <v>659</v>
      </c>
      <c r="J87" s="76" t="s">
        <v>660</v>
      </c>
      <c r="K87" s="81">
        <v>0</v>
      </c>
      <c r="L87" s="82">
        <v>225</v>
      </c>
      <c r="M87" s="81">
        <v>0</v>
      </c>
      <c r="N87" s="81">
        <v>154427</v>
      </c>
      <c r="O87" s="74"/>
      <c r="P87" s="74"/>
      <c r="Q87" s="74"/>
      <c r="R87" s="74"/>
      <c r="S87" s="77"/>
    </row>
    <row r="88" spans="1:22" ht="12.75" customHeight="1">
      <c r="B88" s="79"/>
      <c r="C88" s="79"/>
      <c r="D88" s="79"/>
      <c r="E88" s="79"/>
      <c r="F88" s="79"/>
      <c r="G88" s="79"/>
      <c r="H88" s="79"/>
      <c r="I88" s="79"/>
      <c r="J88" s="97" t="s">
        <v>695</v>
      </c>
      <c r="K88" s="98">
        <v>0</v>
      </c>
      <c r="L88" s="99">
        <v>225</v>
      </c>
      <c r="M88" s="98">
        <v>0</v>
      </c>
      <c r="N88" s="98">
        <v>154427</v>
      </c>
      <c r="O88" s="74"/>
      <c r="P88" s="74"/>
      <c r="Q88" s="74"/>
      <c r="R88" s="74"/>
      <c r="S88" s="75"/>
      <c r="T88" s="75"/>
      <c r="U88" s="75"/>
      <c r="V88" s="75"/>
    </row>
    <row r="89" spans="1:22" ht="12.75" customHeight="1">
      <c r="B89" s="79"/>
      <c r="C89" s="79"/>
      <c r="D89" s="79"/>
      <c r="E89" s="79"/>
      <c r="F89" s="79"/>
      <c r="G89" s="79"/>
      <c r="H89" s="79"/>
      <c r="I89" s="79"/>
      <c r="J89" s="76"/>
      <c r="K89" s="81"/>
      <c r="L89" s="82"/>
      <c r="M89" s="81"/>
      <c r="N89" s="81"/>
      <c r="O89" s="74"/>
      <c r="P89" s="74"/>
      <c r="Q89" s="74"/>
      <c r="R89" s="74"/>
      <c r="S89" s="75"/>
      <c r="T89" s="75"/>
      <c r="U89" s="75"/>
      <c r="V89" s="75"/>
    </row>
    <row r="90" spans="1:22" ht="12.75" customHeight="1">
      <c r="B90" s="92"/>
      <c r="C90" s="92"/>
      <c r="D90" s="92"/>
      <c r="E90" s="92"/>
      <c r="F90" s="92"/>
      <c r="G90" s="92"/>
      <c r="H90" s="92"/>
      <c r="I90" s="92"/>
      <c r="J90" s="100" t="s">
        <v>516</v>
      </c>
      <c r="K90" s="94"/>
      <c r="L90" s="95"/>
      <c r="M90" s="94"/>
      <c r="N90" s="94"/>
      <c r="O90" s="74"/>
      <c r="P90" s="74"/>
      <c r="Q90" s="74"/>
      <c r="R90" s="74"/>
      <c r="S90" s="75"/>
      <c r="T90" s="75"/>
      <c r="U90" s="75"/>
      <c r="V90" s="75"/>
    </row>
    <row r="91" spans="1:22" ht="12.75" customHeight="1">
      <c r="A91" s="79"/>
      <c r="B91" s="79" t="s">
        <v>696</v>
      </c>
      <c r="C91" s="79">
        <v>2025</v>
      </c>
      <c r="D91" s="79">
        <v>401</v>
      </c>
      <c r="E91" s="80" t="s">
        <v>615</v>
      </c>
      <c r="F91" s="79">
        <v>24</v>
      </c>
      <c r="G91" s="79">
        <v>3</v>
      </c>
      <c r="H91" s="79">
        <v>2170</v>
      </c>
      <c r="I91" s="79" t="s">
        <v>659</v>
      </c>
      <c r="J91" s="76" t="s">
        <v>660</v>
      </c>
      <c r="K91" s="81">
        <v>0</v>
      </c>
      <c r="L91" s="82">
        <v>2179</v>
      </c>
      <c r="M91" s="81">
        <v>0</v>
      </c>
      <c r="N91" s="81">
        <v>2500</v>
      </c>
      <c r="O91" s="74"/>
      <c r="P91" s="74"/>
      <c r="Q91" s="74"/>
      <c r="R91" s="74"/>
      <c r="S91" s="77"/>
    </row>
    <row r="92" spans="1:22" ht="12.75" customHeight="1">
      <c r="B92" s="79"/>
      <c r="C92" s="79"/>
      <c r="D92" s="79"/>
      <c r="E92" s="79"/>
      <c r="F92" s="79"/>
      <c r="G92" s="79"/>
      <c r="H92" s="79"/>
      <c r="I92" s="79"/>
      <c r="J92" s="97" t="s">
        <v>517</v>
      </c>
      <c r="K92" s="98">
        <v>0</v>
      </c>
      <c r="L92" s="99">
        <v>2179</v>
      </c>
      <c r="M92" s="98">
        <v>0</v>
      </c>
      <c r="N92" s="98">
        <v>2500</v>
      </c>
      <c r="O92" s="74"/>
      <c r="P92" s="74"/>
      <c r="Q92" s="74"/>
      <c r="R92" s="74"/>
      <c r="S92" s="75"/>
      <c r="T92" s="75"/>
      <c r="U92" s="75"/>
      <c r="V92" s="75"/>
    </row>
    <row r="93" spans="1:22" ht="12.75" customHeight="1">
      <c r="B93" s="79"/>
      <c r="C93" s="79"/>
      <c r="D93" s="79"/>
      <c r="E93" s="79"/>
      <c r="F93" s="79"/>
      <c r="G93" s="79"/>
      <c r="H93" s="79"/>
      <c r="I93" s="79"/>
      <c r="J93" s="76"/>
      <c r="K93" s="81"/>
      <c r="L93" s="82"/>
      <c r="M93" s="81"/>
      <c r="N93" s="81"/>
      <c r="O93" s="74"/>
      <c r="P93" s="74"/>
      <c r="Q93" s="74"/>
      <c r="R93" s="74"/>
      <c r="S93" s="75"/>
      <c r="T93" s="75"/>
      <c r="U93" s="75"/>
      <c r="V93" s="75"/>
    </row>
    <row r="94" spans="1:22" ht="12.75" customHeight="1">
      <c r="B94" s="92"/>
      <c r="C94" s="92"/>
      <c r="D94" s="92"/>
      <c r="E94" s="92"/>
      <c r="F94" s="92"/>
      <c r="G94" s="92"/>
      <c r="H94" s="92"/>
      <c r="I94" s="92"/>
      <c r="J94" s="100" t="s">
        <v>697</v>
      </c>
      <c r="K94" s="94"/>
      <c r="L94" s="95"/>
      <c r="M94" s="94"/>
      <c r="N94" s="94"/>
      <c r="O94" s="74"/>
      <c r="P94" s="74"/>
      <c r="Q94" s="74"/>
      <c r="R94" s="74"/>
      <c r="S94" s="75"/>
      <c r="T94" s="75"/>
      <c r="U94" s="75"/>
      <c r="V94" s="75"/>
    </row>
    <row r="95" spans="1:22" ht="12.75" customHeight="1">
      <c r="A95" s="79"/>
      <c r="B95" s="79" t="s">
        <v>696</v>
      </c>
      <c r="C95" s="79">
        <v>2025</v>
      </c>
      <c r="D95" s="79">
        <v>401</v>
      </c>
      <c r="E95" s="80" t="s">
        <v>615</v>
      </c>
      <c r="F95" s="79">
        <v>24</v>
      </c>
      <c r="G95" s="79">
        <v>3</v>
      </c>
      <c r="H95" s="79">
        <v>2170</v>
      </c>
      <c r="I95" s="79" t="s">
        <v>659</v>
      </c>
      <c r="J95" s="76" t="s">
        <v>660</v>
      </c>
      <c r="K95" s="81">
        <v>0</v>
      </c>
      <c r="L95" s="82">
        <v>0</v>
      </c>
      <c r="M95" s="81">
        <v>0</v>
      </c>
      <c r="N95" s="81">
        <v>30976</v>
      </c>
      <c r="O95" s="74"/>
      <c r="P95" s="74"/>
      <c r="Q95" s="74"/>
      <c r="R95" s="74"/>
      <c r="S95" s="77"/>
    </row>
    <row r="96" spans="1:22" ht="12.75" customHeight="1">
      <c r="B96" s="79"/>
      <c r="C96" s="79"/>
      <c r="D96" s="79"/>
      <c r="E96" s="79"/>
      <c r="F96" s="79"/>
      <c r="G96" s="79"/>
      <c r="H96" s="79"/>
      <c r="I96" s="79"/>
      <c r="J96" s="97" t="s">
        <v>515</v>
      </c>
      <c r="K96" s="98">
        <v>0</v>
      </c>
      <c r="L96" s="99">
        <v>0</v>
      </c>
      <c r="M96" s="98">
        <v>0</v>
      </c>
      <c r="N96" s="98">
        <v>30976</v>
      </c>
      <c r="O96" s="74"/>
      <c r="P96" s="74"/>
      <c r="Q96" s="74"/>
      <c r="R96" s="74"/>
      <c r="S96" s="75"/>
      <c r="T96" s="75"/>
      <c r="U96" s="75"/>
      <c r="V96" s="75"/>
    </row>
    <row r="97" spans="1:23" ht="12.75" customHeight="1">
      <c r="B97" s="79"/>
      <c r="C97" s="79"/>
      <c r="D97" s="79"/>
      <c r="E97" s="79"/>
      <c r="F97" s="79"/>
      <c r="G97" s="79"/>
      <c r="H97" s="79"/>
      <c r="I97" s="79"/>
      <c r="J97" s="76"/>
      <c r="K97" s="81"/>
      <c r="L97" s="82"/>
      <c r="M97" s="81"/>
      <c r="N97" s="81"/>
      <c r="O97" s="74"/>
      <c r="P97" s="74"/>
      <c r="Q97" s="74"/>
      <c r="R97" s="74"/>
      <c r="S97" s="75"/>
      <c r="T97" s="75"/>
      <c r="U97" s="75"/>
      <c r="V97" s="75"/>
    </row>
    <row r="98" spans="1:23" ht="12.75" customHeight="1">
      <c r="B98" s="92"/>
      <c r="C98" s="92"/>
      <c r="D98" s="92"/>
      <c r="E98" s="92"/>
      <c r="F98" s="92"/>
      <c r="G98" s="92"/>
      <c r="H98" s="92"/>
      <c r="I98" s="92"/>
      <c r="J98" s="100" t="s">
        <v>698</v>
      </c>
      <c r="K98" s="94"/>
      <c r="L98" s="95"/>
      <c r="M98" s="94"/>
      <c r="N98" s="94"/>
      <c r="O98" s="74"/>
      <c r="P98" s="74"/>
      <c r="Q98" s="74"/>
      <c r="R98" s="74"/>
      <c r="S98" s="75"/>
      <c r="T98" s="75"/>
      <c r="U98" s="75"/>
      <c r="V98" s="75"/>
    </row>
    <row r="99" spans="1:23" ht="12.75" customHeight="1">
      <c r="A99" s="79"/>
      <c r="B99" s="79" t="s">
        <v>699</v>
      </c>
      <c r="C99" s="79">
        <v>2025</v>
      </c>
      <c r="D99" s="79">
        <v>401</v>
      </c>
      <c r="E99" s="80" t="s">
        <v>615</v>
      </c>
      <c r="F99" s="79">
        <v>24</v>
      </c>
      <c r="G99" s="79">
        <v>3</v>
      </c>
      <c r="H99" s="79">
        <v>2213</v>
      </c>
      <c r="I99" s="79" t="s">
        <v>659</v>
      </c>
      <c r="J99" s="76" t="s">
        <v>660</v>
      </c>
      <c r="K99" s="81">
        <v>0</v>
      </c>
      <c r="L99" s="82">
        <v>2760</v>
      </c>
      <c r="M99" s="81">
        <v>0</v>
      </c>
      <c r="N99" s="81">
        <v>1200</v>
      </c>
      <c r="O99" s="74"/>
      <c r="P99" s="74"/>
      <c r="Q99" s="74"/>
      <c r="R99" s="74"/>
      <c r="S99" s="77"/>
    </row>
    <row r="100" spans="1:23" ht="12.75" customHeight="1">
      <c r="B100" s="79"/>
      <c r="C100" s="79"/>
      <c r="D100" s="79"/>
      <c r="E100" s="79"/>
      <c r="F100" s="79"/>
      <c r="G100" s="79"/>
      <c r="H100" s="79"/>
      <c r="I100" s="79"/>
      <c r="J100" s="97" t="s">
        <v>700</v>
      </c>
      <c r="K100" s="98">
        <v>0</v>
      </c>
      <c r="L100" s="99">
        <v>2760</v>
      </c>
      <c r="M100" s="98">
        <v>0</v>
      </c>
      <c r="N100" s="98">
        <v>1200</v>
      </c>
      <c r="O100" s="74"/>
      <c r="P100" s="74"/>
      <c r="Q100" s="74"/>
      <c r="R100" s="74"/>
      <c r="S100" s="75"/>
      <c r="T100" s="75"/>
      <c r="U100" s="75"/>
      <c r="V100" s="75"/>
    </row>
    <row r="101" spans="1:23" ht="12.75" customHeight="1">
      <c r="B101" s="79"/>
      <c r="C101" s="79"/>
      <c r="D101" s="79"/>
      <c r="E101" s="79"/>
      <c r="F101" s="79"/>
      <c r="G101" s="79"/>
      <c r="H101" s="79"/>
      <c r="I101" s="79"/>
      <c r="J101" s="76"/>
      <c r="K101" s="81"/>
      <c r="L101" s="82"/>
      <c r="M101" s="81"/>
      <c r="N101" s="81"/>
      <c r="O101" s="74"/>
      <c r="P101" s="74"/>
      <c r="Q101" s="74"/>
      <c r="R101" s="74"/>
      <c r="S101" s="75"/>
      <c r="T101" s="75"/>
      <c r="U101" s="75"/>
      <c r="V101" s="75"/>
    </row>
    <row r="102" spans="1:23" ht="12.75" customHeight="1">
      <c r="B102" s="92"/>
      <c r="C102" s="92"/>
      <c r="D102" s="92"/>
      <c r="E102" s="92"/>
      <c r="F102" s="92"/>
      <c r="G102" s="92"/>
      <c r="H102" s="92"/>
      <c r="I102" s="92"/>
      <c r="J102" s="100" t="s">
        <v>591</v>
      </c>
      <c r="K102" s="94"/>
      <c r="L102" s="95"/>
      <c r="M102" s="94"/>
      <c r="N102" s="94"/>
      <c r="O102" s="74"/>
      <c r="P102" s="74"/>
      <c r="Q102" s="74"/>
      <c r="R102" s="74"/>
      <c r="S102" s="75"/>
      <c r="T102" s="75"/>
      <c r="U102" s="75"/>
      <c r="V102" s="75"/>
    </row>
    <row r="103" spans="1:23" ht="12.75" customHeight="1">
      <c r="A103" s="79"/>
      <c r="B103" s="79" t="s">
        <v>699</v>
      </c>
      <c r="C103" s="79">
        <v>2025</v>
      </c>
      <c r="D103" s="79">
        <v>401</v>
      </c>
      <c r="E103" s="80" t="s">
        <v>615</v>
      </c>
      <c r="F103" s="79">
        <v>24</v>
      </c>
      <c r="G103" s="79">
        <v>3</v>
      </c>
      <c r="H103" s="79">
        <v>2213</v>
      </c>
      <c r="I103" s="79" t="s">
        <v>659</v>
      </c>
      <c r="J103" s="76" t="s">
        <v>660</v>
      </c>
      <c r="K103" s="81">
        <v>0</v>
      </c>
      <c r="L103" s="82">
        <v>0</v>
      </c>
      <c r="M103" s="81">
        <v>0</v>
      </c>
      <c r="N103" s="81">
        <v>12000</v>
      </c>
      <c r="O103" s="74"/>
      <c r="P103" s="74"/>
      <c r="Q103" s="74"/>
      <c r="R103" s="74"/>
      <c r="S103" s="77"/>
    </row>
    <row r="104" spans="1:23" ht="12.75" customHeight="1">
      <c r="B104" s="79"/>
      <c r="C104" s="79"/>
      <c r="D104" s="79"/>
      <c r="E104" s="79"/>
      <c r="F104" s="79"/>
      <c r="G104" s="79"/>
      <c r="H104" s="79"/>
      <c r="I104" s="79"/>
      <c r="J104" s="97" t="s">
        <v>549</v>
      </c>
      <c r="K104" s="98">
        <v>0</v>
      </c>
      <c r="L104" s="99">
        <v>0</v>
      </c>
      <c r="M104" s="98">
        <v>0</v>
      </c>
      <c r="N104" s="98">
        <v>12000</v>
      </c>
      <c r="O104" s="74"/>
      <c r="P104" s="74"/>
      <c r="Q104" s="74"/>
      <c r="R104" s="74"/>
      <c r="S104" s="75"/>
      <c r="T104" s="75"/>
      <c r="U104" s="75"/>
      <c r="V104" s="75"/>
    </row>
    <row r="105" spans="1:23" ht="12.75" customHeight="1">
      <c r="B105" s="76"/>
      <c r="C105" s="76"/>
      <c r="D105" s="76"/>
      <c r="E105" s="76"/>
      <c r="F105" s="79"/>
      <c r="G105" s="79"/>
      <c r="H105" s="79"/>
      <c r="I105" s="79"/>
      <c r="J105" s="76"/>
      <c r="K105" s="81"/>
      <c r="L105" s="82"/>
      <c r="M105" s="81"/>
      <c r="N105" s="81"/>
      <c r="O105" s="74"/>
      <c r="P105" s="74"/>
      <c r="Q105" s="74"/>
      <c r="R105" s="74"/>
      <c r="S105" s="75"/>
      <c r="T105" s="75"/>
      <c r="U105" s="75"/>
      <c r="V105" s="75"/>
    </row>
    <row r="106" spans="1:23" ht="12.75" customHeight="1">
      <c r="B106" s="76"/>
      <c r="C106" s="76"/>
      <c r="D106" s="76"/>
      <c r="E106" s="76"/>
      <c r="F106" s="79"/>
      <c r="G106" s="79"/>
      <c r="H106" s="79"/>
      <c r="I106" s="79"/>
      <c r="J106" s="97" t="s">
        <v>529</v>
      </c>
      <c r="K106" s="98">
        <v>110257</v>
      </c>
      <c r="L106" s="99">
        <v>50153.250000000007</v>
      </c>
      <c r="M106" s="98">
        <v>114985</v>
      </c>
      <c r="N106" s="98">
        <v>387787</v>
      </c>
      <c r="O106" s="74"/>
      <c r="P106" s="74"/>
      <c r="Q106" s="74"/>
      <c r="R106" s="74"/>
      <c r="S106" s="75"/>
      <c r="T106" s="75"/>
      <c r="U106" s="75"/>
      <c r="V106" s="75"/>
    </row>
    <row r="107" spans="1:23" ht="12.75" customHeight="1" thickBot="1">
      <c r="B107" s="76"/>
      <c r="C107" s="76"/>
      <c r="D107" s="76"/>
      <c r="E107" s="76"/>
      <c r="F107" s="79"/>
      <c r="G107" s="79"/>
      <c r="H107" s="79"/>
      <c r="I107" s="79"/>
      <c r="J107" s="76"/>
      <c r="K107" s="81"/>
      <c r="L107" s="82"/>
      <c r="M107" s="81"/>
      <c r="N107" s="81"/>
      <c r="O107" s="74"/>
      <c r="P107" s="74"/>
      <c r="Q107" s="74"/>
      <c r="R107" s="74"/>
      <c r="S107" s="77"/>
    </row>
    <row r="108" spans="1:23" ht="15" customHeight="1" thickTop="1" thickBot="1">
      <c r="B108" s="76" t="s">
        <v>0</v>
      </c>
      <c r="C108" s="76"/>
      <c r="D108" s="76"/>
      <c r="E108" s="76"/>
      <c r="F108" s="76"/>
      <c r="G108" s="76"/>
      <c r="H108" s="76"/>
      <c r="I108" s="76" t="s">
        <v>0</v>
      </c>
      <c r="J108" s="104" t="s">
        <v>613</v>
      </c>
      <c r="K108" s="105">
        <v>649854</v>
      </c>
      <c r="L108" s="106">
        <v>601248.29999999993</v>
      </c>
      <c r="M108" s="105">
        <v>564835</v>
      </c>
      <c r="N108" s="105">
        <v>984698.54337982344</v>
      </c>
      <c r="O108" s="74"/>
      <c r="P108" s="74"/>
      <c r="Q108" s="74"/>
      <c r="R108" s="74"/>
      <c r="S108" s="75"/>
      <c r="T108" s="75"/>
      <c r="U108" s="75"/>
      <c r="V108" s="75"/>
    </row>
    <row r="109" spans="1:23" s="87" customFormat="1" ht="12.75" customHeight="1" thickTop="1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74"/>
      <c r="L109" s="88"/>
      <c r="M109" s="74"/>
      <c r="N109" s="74"/>
      <c r="O109" s="74"/>
      <c r="P109" s="74"/>
      <c r="Q109" s="74"/>
      <c r="R109" s="74"/>
      <c r="S109" s="74"/>
      <c r="T109" s="86"/>
      <c r="U109" s="86"/>
      <c r="V109" s="86"/>
      <c r="W109" s="86"/>
    </row>
    <row r="110" spans="1:23" s="87" customFormat="1" ht="12.75" customHeigh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74"/>
      <c r="L110" s="88"/>
      <c r="M110" s="74"/>
      <c r="N110" s="74"/>
      <c r="O110" s="74"/>
      <c r="P110" s="74"/>
      <c r="Q110" s="74"/>
      <c r="R110" s="74"/>
      <c r="S110" s="74"/>
      <c r="T110" s="86"/>
      <c r="U110" s="86"/>
      <c r="V110" s="86"/>
      <c r="W110" s="86"/>
    </row>
    <row r="111" spans="1:23" s="87" customFormat="1" ht="12.75" customHeight="1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74"/>
      <c r="L111" s="88"/>
      <c r="M111" s="74"/>
      <c r="N111" s="74"/>
      <c r="O111" s="74"/>
      <c r="P111" s="74"/>
      <c r="Q111" s="74"/>
      <c r="R111" s="74"/>
      <c r="S111" s="74"/>
      <c r="T111" s="86"/>
      <c r="U111" s="86"/>
      <c r="V111" s="86"/>
      <c r="W111" s="86"/>
    </row>
    <row r="112" spans="1:23" s="87" customFormat="1" ht="12.75" customHeight="1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74"/>
      <c r="L112" s="88"/>
      <c r="M112" s="74"/>
      <c r="N112" s="74"/>
      <c r="O112" s="74"/>
      <c r="P112" s="74"/>
      <c r="Q112" s="74"/>
      <c r="R112" s="74"/>
      <c r="S112" s="74"/>
      <c r="T112" s="86"/>
      <c r="U112" s="86"/>
      <c r="V112" s="86"/>
      <c r="W112" s="86"/>
    </row>
    <row r="113" spans="1:23" s="87" customFormat="1" ht="12.75" customHeight="1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74"/>
      <c r="L113" s="88"/>
      <c r="M113" s="74"/>
      <c r="N113" s="74"/>
      <c r="O113" s="74"/>
      <c r="P113" s="74"/>
      <c r="Q113" s="74"/>
      <c r="R113" s="74"/>
      <c r="S113" s="74"/>
      <c r="T113" s="86"/>
      <c r="U113" s="86"/>
      <c r="V113" s="86"/>
      <c r="W113" s="86"/>
    </row>
    <row r="114" spans="1:23" s="87" customFormat="1" ht="12.75" customHeight="1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74"/>
      <c r="L114" s="88"/>
      <c r="M114" s="74"/>
      <c r="N114" s="74"/>
      <c r="O114" s="74"/>
      <c r="P114" s="74"/>
      <c r="Q114" s="74"/>
      <c r="R114" s="74"/>
      <c r="S114" s="74"/>
      <c r="T114" s="86"/>
      <c r="U114" s="86"/>
      <c r="V114" s="86"/>
      <c r="W114" s="86"/>
    </row>
    <row r="115" spans="1:23" s="87" customFormat="1" ht="12.75" customHeight="1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74"/>
      <c r="L115" s="88"/>
      <c r="M115" s="74"/>
      <c r="N115" s="74"/>
      <c r="O115" s="74"/>
      <c r="P115" s="74"/>
      <c r="Q115" s="74"/>
      <c r="R115" s="74"/>
      <c r="S115" s="74"/>
      <c r="T115" s="86"/>
      <c r="U115" s="86"/>
      <c r="V115" s="86"/>
      <c r="W115" s="86"/>
    </row>
    <row r="116" spans="1:23" s="87" customFormat="1" ht="12.75" customHeight="1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74"/>
      <c r="L116" s="88"/>
      <c r="M116" s="74"/>
      <c r="N116" s="74"/>
      <c r="O116" s="74"/>
      <c r="P116" s="74"/>
      <c r="Q116" s="74"/>
      <c r="R116" s="74"/>
      <c r="S116" s="74"/>
      <c r="T116" s="86"/>
      <c r="U116" s="86"/>
      <c r="V116" s="86"/>
      <c r="W116" s="86"/>
    </row>
    <row r="117" spans="1:23" s="87" customFormat="1" ht="12.75" customHeight="1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74"/>
      <c r="L117" s="88"/>
      <c r="M117" s="74"/>
      <c r="N117" s="74"/>
      <c r="O117" s="74"/>
      <c r="P117" s="74"/>
      <c r="Q117" s="74"/>
      <c r="R117" s="74"/>
      <c r="S117" s="74"/>
      <c r="T117" s="86"/>
      <c r="U117" s="86"/>
      <c r="V117" s="86"/>
      <c r="W117" s="86"/>
    </row>
    <row r="118" spans="1:23" s="87" customFormat="1" ht="12.75" customHeight="1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74"/>
      <c r="L118" s="88"/>
      <c r="M118" s="74"/>
      <c r="N118" s="74"/>
      <c r="O118" s="74"/>
      <c r="P118" s="74"/>
      <c r="Q118" s="74"/>
      <c r="R118" s="74"/>
      <c r="S118" s="74"/>
      <c r="T118" s="86"/>
      <c r="U118" s="86"/>
      <c r="V118" s="86"/>
      <c r="W118" s="86"/>
    </row>
    <row r="119" spans="1:23" s="87" customFormat="1" ht="12.75" customHeight="1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74"/>
      <c r="L119" s="88"/>
      <c r="M119" s="74"/>
      <c r="N119" s="74"/>
      <c r="O119" s="74"/>
      <c r="P119" s="74"/>
      <c r="Q119" s="74"/>
      <c r="R119" s="74"/>
      <c r="S119" s="74"/>
      <c r="T119" s="86"/>
      <c r="U119" s="86"/>
      <c r="V119" s="86"/>
      <c r="W119" s="86"/>
    </row>
    <row r="120" spans="1:23" s="87" customFormat="1" ht="12.75" customHeight="1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74"/>
      <c r="L120" s="88"/>
      <c r="M120" s="74"/>
      <c r="N120" s="74"/>
      <c r="O120" s="74"/>
      <c r="P120" s="74"/>
      <c r="Q120" s="74"/>
      <c r="R120" s="74"/>
      <c r="S120" s="74"/>
      <c r="T120" s="86"/>
      <c r="U120" s="86"/>
      <c r="V120" s="86"/>
      <c r="W120" s="86"/>
    </row>
    <row r="121" spans="1:23" s="87" customFormat="1" ht="12.75" customHeight="1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74"/>
      <c r="L121" s="88"/>
      <c r="M121" s="74"/>
      <c r="N121" s="74"/>
      <c r="O121" s="74"/>
      <c r="P121" s="74"/>
      <c r="Q121" s="74"/>
      <c r="R121" s="74"/>
      <c r="S121" s="74"/>
      <c r="T121" s="86"/>
      <c r="U121" s="86"/>
      <c r="V121" s="86"/>
      <c r="W121" s="86"/>
    </row>
    <row r="122" spans="1:23" s="87" customFormat="1" ht="12.75" customHeight="1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74"/>
      <c r="L122" s="88"/>
      <c r="M122" s="74"/>
      <c r="N122" s="74"/>
      <c r="O122" s="74"/>
      <c r="P122" s="74"/>
      <c r="Q122" s="74"/>
      <c r="R122" s="74"/>
      <c r="S122" s="74"/>
      <c r="T122" s="86"/>
      <c r="U122" s="86"/>
      <c r="V122" s="86"/>
      <c r="W122" s="86"/>
    </row>
    <row r="123" spans="1:23" s="87" customFormat="1" ht="12.75" customHeight="1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74"/>
      <c r="L123" s="88"/>
      <c r="M123" s="74"/>
      <c r="N123" s="74"/>
      <c r="O123" s="74"/>
      <c r="P123" s="74"/>
      <c r="Q123" s="74"/>
      <c r="R123" s="74"/>
      <c r="S123" s="74"/>
      <c r="T123" s="86"/>
      <c r="U123" s="86"/>
      <c r="V123" s="86"/>
      <c r="W123" s="86"/>
    </row>
    <row r="124" spans="1:23" s="87" customFormat="1" ht="12.75" customHeight="1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74"/>
      <c r="L124" s="88"/>
      <c r="M124" s="74"/>
      <c r="N124" s="74"/>
      <c r="O124" s="74"/>
      <c r="P124" s="74"/>
      <c r="Q124" s="74"/>
      <c r="R124" s="74"/>
      <c r="S124" s="74"/>
      <c r="T124" s="86"/>
      <c r="U124" s="86"/>
      <c r="V124" s="86"/>
      <c r="W124" s="86"/>
    </row>
    <row r="125" spans="1:23" s="87" customFormat="1" ht="12.75" customHeight="1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74"/>
      <c r="L125" s="88"/>
      <c r="M125" s="74"/>
      <c r="N125" s="74"/>
      <c r="O125" s="74"/>
      <c r="P125" s="74"/>
      <c r="Q125" s="74"/>
      <c r="R125" s="74"/>
      <c r="S125" s="74"/>
      <c r="T125" s="86"/>
      <c r="U125" s="86"/>
      <c r="V125" s="86"/>
      <c r="W125" s="86"/>
    </row>
    <row r="126" spans="1:23" s="87" customFormat="1" ht="12.75" customHeight="1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74"/>
      <c r="L126" s="88"/>
      <c r="M126" s="74"/>
      <c r="N126" s="74"/>
      <c r="O126" s="74"/>
      <c r="P126" s="74"/>
      <c r="Q126" s="74"/>
      <c r="R126" s="74"/>
      <c r="S126" s="74"/>
      <c r="T126" s="86"/>
      <c r="U126" s="86"/>
      <c r="V126" s="86"/>
      <c r="W126" s="86"/>
    </row>
    <row r="127" spans="1:23" s="87" customFormat="1" ht="12.75" customHeight="1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74"/>
      <c r="L127" s="88"/>
      <c r="M127" s="74"/>
      <c r="N127" s="74"/>
      <c r="O127" s="74"/>
      <c r="P127" s="74"/>
      <c r="Q127" s="74"/>
      <c r="R127" s="74"/>
      <c r="S127" s="74"/>
      <c r="T127" s="86"/>
      <c r="U127" s="86"/>
      <c r="V127" s="86"/>
      <c r="W127" s="86"/>
    </row>
    <row r="128" spans="1:23" s="87" customFormat="1" ht="12.75" customHeight="1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74"/>
      <c r="L128" s="88"/>
      <c r="M128" s="74"/>
      <c r="N128" s="74"/>
      <c r="O128" s="74"/>
      <c r="P128" s="74"/>
      <c r="Q128" s="74"/>
      <c r="R128" s="74"/>
      <c r="S128" s="74"/>
      <c r="T128" s="86"/>
      <c r="U128" s="86"/>
      <c r="V128" s="86"/>
      <c r="W128" s="86"/>
    </row>
    <row r="129" spans="1:23" s="87" customFormat="1" ht="12.75" customHeight="1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74"/>
      <c r="L129" s="88"/>
      <c r="M129" s="74"/>
      <c r="N129" s="74"/>
      <c r="O129" s="74"/>
      <c r="P129" s="74"/>
      <c r="Q129" s="74"/>
      <c r="R129" s="74"/>
      <c r="S129" s="74"/>
      <c r="T129" s="86"/>
      <c r="U129" s="86"/>
      <c r="V129" s="86"/>
      <c r="W129" s="86"/>
    </row>
    <row r="130" spans="1:23" s="87" customFormat="1" ht="12.75" customHeight="1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74"/>
      <c r="L130" s="88"/>
      <c r="M130" s="74"/>
      <c r="N130" s="74"/>
      <c r="O130" s="74"/>
      <c r="P130" s="74"/>
      <c r="Q130" s="74"/>
      <c r="R130" s="74"/>
      <c r="S130" s="74"/>
      <c r="T130" s="86"/>
      <c r="U130" s="86"/>
      <c r="V130" s="86"/>
      <c r="W130" s="86"/>
    </row>
    <row r="131" spans="1:23" s="87" customFormat="1" ht="12.75" customHeight="1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74"/>
      <c r="L131" s="88"/>
      <c r="M131" s="74"/>
      <c r="N131" s="74"/>
      <c r="O131" s="74"/>
      <c r="P131" s="74"/>
      <c r="Q131" s="74"/>
      <c r="R131" s="74"/>
      <c r="S131" s="74"/>
      <c r="T131" s="86"/>
      <c r="U131" s="86"/>
      <c r="V131" s="86"/>
      <c r="W131" s="86"/>
    </row>
    <row r="132" spans="1:23" s="87" customFormat="1" ht="12.75" customHeight="1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74"/>
      <c r="L132" s="88"/>
      <c r="M132" s="74"/>
      <c r="N132" s="74"/>
      <c r="O132" s="74"/>
      <c r="P132" s="74"/>
      <c r="Q132" s="74"/>
      <c r="R132" s="74"/>
      <c r="S132" s="74"/>
      <c r="T132" s="86"/>
      <c r="U132" s="86"/>
      <c r="V132" s="86"/>
      <c r="W132" s="86"/>
    </row>
    <row r="133" spans="1:23" s="87" customFormat="1" ht="12.75" customHeight="1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74"/>
      <c r="L133" s="88"/>
      <c r="M133" s="74"/>
      <c r="N133" s="74"/>
      <c r="O133" s="74"/>
      <c r="P133" s="74"/>
      <c r="Q133" s="74"/>
      <c r="R133" s="74"/>
      <c r="S133" s="74"/>
      <c r="T133" s="86"/>
      <c r="U133" s="86"/>
      <c r="V133" s="86"/>
      <c r="W133" s="86"/>
    </row>
    <row r="134" spans="1:23" s="87" customFormat="1" ht="12.75" customHeight="1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74"/>
      <c r="L134" s="88"/>
      <c r="M134" s="74"/>
      <c r="N134" s="74"/>
      <c r="O134" s="74"/>
      <c r="P134" s="74"/>
      <c r="Q134" s="74"/>
      <c r="R134" s="74"/>
      <c r="S134" s="74"/>
      <c r="T134" s="86"/>
      <c r="U134" s="86"/>
      <c r="V134" s="86"/>
      <c r="W134" s="86"/>
    </row>
    <row r="135" spans="1:23" s="87" customFormat="1" ht="12.75" customHeight="1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74"/>
      <c r="L135" s="88"/>
      <c r="M135" s="74"/>
      <c r="N135" s="74"/>
      <c r="O135" s="74"/>
      <c r="P135" s="74"/>
      <c r="Q135" s="74"/>
      <c r="R135" s="74"/>
      <c r="S135" s="74"/>
      <c r="T135" s="86"/>
      <c r="U135" s="86"/>
      <c r="V135" s="86"/>
      <c r="W135" s="86"/>
    </row>
    <row r="136" spans="1:23" s="87" customFormat="1" ht="12.75" customHeight="1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74"/>
      <c r="L136" s="88"/>
      <c r="M136" s="74"/>
      <c r="N136" s="74"/>
      <c r="O136" s="74"/>
      <c r="P136" s="74"/>
      <c r="Q136" s="74"/>
      <c r="R136" s="74"/>
      <c r="S136" s="74"/>
      <c r="T136" s="86"/>
      <c r="U136" s="86"/>
      <c r="V136" s="86"/>
      <c r="W136" s="86"/>
    </row>
    <row r="137" spans="1:23" s="87" customFormat="1" ht="12.75" customHeight="1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74"/>
      <c r="L137" s="88"/>
      <c r="M137" s="74"/>
      <c r="N137" s="74"/>
      <c r="O137" s="74"/>
      <c r="P137" s="74"/>
      <c r="Q137" s="74"/>
      <c r="R137" s="74"/>
      <c r="S137" s="74"/>
      <c r="T137" s="86"/>
      <c r="U137" s="86"/>
      <c r="V137" s="86"/>
      <c r="W137" s="86"/>
    </row>
    <row r="138" spans="1:23" s="87" customFormat="1" ht="12.75" customHeight="1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74"/>
      <c r="L138" s="88"/>
      <c r="M138" s="74"/>
      <c r="N138" s="74"/>
      <c r="O138" s="74"/>
      <c r="P138" s="74"/>
      <c r="Q138" s="74"/>
      <c r="R138" s="74"/>
      <c r="S138" s="74"/>
      <c r="T138" s="86"/>
      <c r="U138" s="86"/>
      <c r="V138" s="86"/>
      <c r="W138" s="86"/>
    </row>
    <row r="139" spans="1:23" s="87" customFormat="1" ht="12.75" customHeight="1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74"/>
      <c r="L139" s="88"/>
      <c r="M139" s="74"/>
      <c r="N139" s="74"/>
      <c r="O139" s="74"/>
      <c r="P139" s="74"/>
      <c r="Q139" s="74"/>
      <c r="R139" s="74"/>
      <c r="S139" s="74"/>
      <c r="T139" s="86"/>
      <c r="U139" s="86"/>
      <c r="V139" s="86"/>
      <c r="W139" s="86"/>
    </row>
    <row r="140" spans="1:23" s="87" customFormat="1" ht="12.75" customHeight="1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74"/>
      <c r="L140" s="88"/>
      <c r="M140" s="74"/>
      <c r="N140" s="74"/>
      <c r="O140" s="74"/>
      <c r="P140" s="74"/>
      <c r="Q140" s="74"/>
      <c r="R140" s="74"/>
      <c r="S140" s="74"/>
      <c r="T140" s="86"/>
      <c r="U140" s="86"/>
      <c r="V140" s="86"/>
      <c r="W140" s="86"/>
    </row>
    <row r="141" spans="1:23" s="87" customFormat="1" ht="12.75" customHeight="1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74"/>
      <c r="L141" s="88"/>
      <c r="M141" s="74"/>
      <c r="N141" s="74"/>
      <c r="O141" s="74"/>
      <c r="P141" s="74"/>
      <c r="Q141" s="74"/>
      <c r="R141" s="74"/>
      <c r="S141" s="74"/>
      <c r="T141" s="86"/>
      <c r="U141" s="86"/>
      <c r="V141" s="86"/>
      <c r="W141" s="86"/>
    </row>
    <row r="142" spans="1:23" s="87" customFormat="1" ht="12.75" customHeight="1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74"/>
      <c r="L142" s="88"/>
      <c r="M142" s="74"/>
      <c r="N142" s="74"/>
      <c r="O142" s="74"/>
      <c r="P142" s="74"/>
      <c r="Q142" s="74"/>
      <c r="R142" s="74"/>
      <c r="S142" s="74"/>
      <c r="T142" s="86"/>
      <c r="U142" s="86"/>
      <c r="V142" s="86"/>
      <c r="W142" s="86"/>
    </row>
    <row r="143" spans="1:23" s="87" customFormat="1" ht="12.75" customHeight="1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74"/>
      <c r="L143" s="88"/>
      <c r="M143" s="74"/>
      <c r="N143" s="74"/>
      <c r="O143" s="74"/>
      <c r="P143" s="74"/>
      <c r="Q143" s="74"/>
      <c r="R143" s="74"/>
      <c r="S143" s="74"/>
      <c r="T143" s="86"/>
      <c r="U143" s="86"/>
      <c r="V143" s="86"/>
      <c r="W143" s="86"/>
    </row>
    <row r="144" spans="1:23" s="87" customFormat="1" ht="12.75" customHeight="1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74"/>
      <c r="L144" s="88"/>
      <c r="M144" s="74"/>
      <c r="N144" s="74"/>
      <c r="O144" s="74"/>
      <c r="P144" s="74"/>
      <c r="Q144" s="74"/>
      <c r="R144" s="74"/>
      <c r="S144" s="74"/>
      <c r="T144" s="86"/>
      <c r="U144" s="86"/>
      <c r="V144" s="86"/>
      <c r="W144" s="86"/>
    </row>
    <row r="145" spans="1:23" s="87" customFormat="1" ht="12.75" customHeight="1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74"/>
      <c r="L145" s="88"/>
      <c r="M145" s="74"/>
      <c r="N145" s="74"/>
      <c r="O145" s="74"/>
      <c r="P145" s="74"/>
      <c r="Q145" s="74"/>
      <c r="R145" s="74"/>
      <c r="S145" s="74"/>
      <c r="T145" s="86"/>
      <c r="U145" s="86"/>
      <c r="V145" s="86"/>
      <c r="W145" s="86"/>
    </row>
    <row r="146" spans="1:23" s="87" customFormat="1" ht="12.75" customHeight="1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74"/>
      <c r="L146" s="88"/>
      <c r="M146" s="74"/>
      <c r="N146" s="74"/>
      <c r="O146" s="74"/>
      <c r="P146" s="74"/>
      <c r="Q146" s="74"/>
      <c r="R146" s="74"/>
      <c r="S146" s="74"/>
      <c r="T146" s="86"/>
      <c r="U146" s="86"/>
      <c r="V146" s="86"/>
      <c r="W146" s="86"/>
    </row>
    <row r="147" spans="1:23" s="87" customFormat="1" ht="12.75" customHeight="1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74"/>
      <c r="L147" s="88"/>
      <c r="M147" s="74"/>
      <c r="N147" s="74"/>
      <c r="O147" s="74"/>
      <c r="P147" s="74"/>
      <c r="Q147" s="74"/>
      <c r="R147" s="74"/>
      <c r="S147" s="74"/>
      <c r="T147" s="86"/>
      <c r="U147" s="86"/>
      <c r="V147" s="86"/>
      <c r="W147" s="86"/>
    </row>
    <row r="148" spans="1:23" s="87" customFormat="1" ht="12.75" customHeight="1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74"/>
      <c r="L148" s="88"/>
      <c r="M148" s="74"/>
      <c r="N148" s="74"/>
      <c r="O148" s="74"/>
      <c r="P148" s="74"/>
      <c r="Q148" s="74"/>
      <c r="R148" s="74"/>
      <c r="S148" s="74"/>
      <c r="T148" s="86"/>
      <c r="U148" s="86"/>
      <c r="V148" s="86"/>
      <c r="W148" s="86"/>
    </row>
    <row r="149" spans="1:23" s="87" customFormat="1" ht="12.75" customHeight="1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74"/>
      <c r="L149" s="88"/>
      <c r="M149" s="74"/>
      <c r="N149" s="74"/>
      <c r="O149" s="74"/>
      <c r="P149" s="74"/>
      <c r="Q149" s="74"/>
      <c r="R149" s="74"/>
      <c r="S149" s="74"/>
      <c r="T149" s="86"/>
      <c r="U149" s="86"/>
      <c r="V149" s="86"/>
      <c r="W149" s="86"/>
    </row>
    <row r="150" spans="1:23" s="87" customFormat="1" ht="12.75" customHeight="1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74"/>
      <c r="L150" s="88"/>
      <c r="M150" s="74"/>
      <c r="N150" s="74"/>
      <c r="O150" s="74"/>
      <c r="P150" s="74"/>
      <c r="Q150" s="74"/>
      <c r="R150" s="74"/>
      <c r="S150" s="74"/>
      <c r="T150" s="86"/>
      <c r="U150" s="86"/>
      <c r="V150" s="86"/>
      <c r="W150" s="86"/>
    </row>
    <row r="151" spans="1:23" s="87" customFormat="1" ht="12.75" customHeight="1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74"/>
      <c r="L151" s="88"/>
      <c r="M151" s="74"/>
      <c r="N151" s="74"/>
      <c r="O151" s="74"/>
      <c r="P151" s="74"/>
      <c r="Q151" s="74"/>
      <c r="R151" s="74"/>
      <c r="S151" s="74"/>
      <c r="T151" s="86"/>
      <c r="U151" s="86"/>
      <c r="V151" s="86"/>
      <c r="W151" s="86"/>
    </row>
    <row r="152" spans="1:23" s="87" customFormat="1" ht="12.75" customHeight="1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74"/>
      <c r="L152" s="88"/>
      <c r="M152" s="74"/>
      <c r="N152" s="74"/>
      <c r="O152" s="74"/>
      <c r="P152" s="74"/>
      <c r="Q152" s="74"/>
      <c r="R152" s="74"/>
      <c r="S152" s="74"/>
      <c r="T152" s="86"/>
      <c r="U152" s="86"/>
      <c r="V152" s="86"/>
      <c r="W152" s="86"/>
    </row>
    <row r="153" spans="1:23" s="87" customFormat="1" ht="12.75" customHeight="1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74"/>
      <c r="L153" s="88"/>
      <c r="M153" s="74"/>
      <c r="N153" s="74"/>
      <c r="O153" s="74"/>
      <c r="P153" s="74"/>
      <c r="Q153" s="74"/>
      <c r="R153" s="74"/>
      <c r="S153" s="74"/>
      <c r="T153" s="86"/>
      <c r="U153" s="86"/>
      <c r="V153" s="86"/>
      <c r="W153" s="86"/>
    </row>
    <row r="154" spans="1:23" s="87" customFormat="1" ht="12.75" customHeight="1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74"/>
      <c r="L154" s="88"/>
      <c r="M154" s="74"/>
      <c r="N154" s="74"/>
      <c r="O154" s="74"/>
      <c r="P154" s="74"/>
      <c r="Q154" s="74"/>
      <c r="R154" s="74"/>
      <c r="S154" s="74"/>
      <c r="T154" s="86"/>
      <c r="U154" s="86"/>
      <c r="V154" s="86"/>
      <c r="W154" s="86"/>
    </row>
    <row r="155" spans="1:23" s="87" customFormat="1" ht="12.75" customHeight="1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74"/>
      <c r="L155" s="88"/>
      <c r="M155" s="74"/>
      <c r="N155" s="74"/>
      <c r="O155" s="74"/>
      <c r="P155" s="74"/>
      <c r="Q155" s="74"/>
      <c r="R155" s="74"/>
      <c r="S155" s="74"/>
      <c r="T155" s="86"/>
      <c r="U155" s="86"/>
      <c r="V155" s="86"/>
      <c r="W155" s="86"/>
    </row>
    <row r="156" spans="1:23" s="87" customFormat="1" ht="12.75" customHeight="1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74"/>
      <c r="L156" s="88"/>
      <c r="M156" s="74"/>
      <c r="N156" s="74"/>
      <c r="O156" s="74"/>
      <c r="P156" s="74"/>
      <c r="Q156" s="74"/>
      <c r="R156" s="74"/>
      <c r="S156" s="74"/>
      <c r="T156" s="86"/>
      <c r="U156" s="86"/>
      <c r="V156" s="86"/>
      <c r="W156" s="86"/>
    </row>
    <row r="157" spans="1:23" s="87" customFormat="1" ht="12.75" customHeight="1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74"/>
      <c r="L157" s="88"/>
      <c r="M157" s="74"/>
      <c r="N157" s="74"/>
      <c r="O157" s="74"/>
      <c r="P157" s="74"/>
      <c r="Q157" s="74"/>
      <c r="R157" s="74"/>
      <c r="S157" s="74"/>
      <c r="T157" s="86"/>
      <c r="U157" s="86"/>
      <c r="V157" s="86"/>
      <c r="W157" s="86"/>
    </row>
    <row r="158" spans="1:23" s="87" customFormat="1" ht="12.75" customHeight="1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74"/>
      <c r="L158" s="88"/>
      <c r="M158" s="74"/>
      <c r="N158" s="74"/>
      <c r="O158" s="74"/>
      <c r="P158" s="74"/>
      <c r="Q158" s="74"/>
      <c r="R158" s="74"/>
      <c r="S158" s="74"/>
      <c r="T158" s="86"/>
      <c r="U158" s="86"/>
      <c r="V158" s="86"/>
      <c r="W158" s="86"/>
    </row>
    <row r="159" spans="1:23" s="87" customFormat="1" ht="12.75" customHeight="1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74"/>
      <c r="L159" s="88"/>
      <c r="M159" s="74"/>
      <c r="N159" s="74"/>
      <c r="O159" s="74"/>
      <c r="P159" s="74"/>
      <c r="Q159" s="74"/>
      <c r="R159" s="74"/>
      <c r="S159" s="74"/>
      <c r="T159" s="86"/>
      <c r="U159" s="86"/>
      <c r="V159" s="86"/>
      <c r="W159" s="86"/>
    </row>
    <row r="160" spans="1:23" s="87" customFormat="1" ht="12.75" customHeight="1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74"/>
      <c r="L160" s="88"/>
      <c r="M160" s="74"/>
      <c r="N160" s="74"/>
      <c r="O160" s="74"/>
      <c r="P160" s="74"/>
      <c r="Q160" s="74"/>
      <c r="R160" s="74"/>
      <c r="S160" s="74"/>
      <c r="T160" s="86"/>
      <c r="U160" s="86"/>
      <c r="V160" s="86"/>
      <c r="W160" s="86"/>
    </row>
    <row r="161" spans="1:23" s="87" customFormat="1" ht="12.75" customHeight="1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74"/>
      <c r="L161" s="88"/>
      <c r="M161" s="74"/>
      <c r="N161" s="74"/>
      <c r="O161" s="74"/>
      <c r="P161" s="74"/>
      <c r="Q161" s="74"/>
      <c r="R161" s="74"/>
      <c r="S161" s="74"/>
      <c r="T161" s="86"/>
      <c r="U161" s="86"/>
      <c r="V161" s="86"/>
      <c r="W161" s="86"/>
    </row>
    <row r="162" spans="1:23" s="87" customFormat="1" ht="12.75" customHeight="1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74"/>
      <c r="L162" s="88"/>
      <c r="M162" s="74"/>
      <c r="N162" s="74"/>
      <c r="O162" s="74"/>
      <c r="P162" s="74"/>
      <c r="Q162" s="74"/>
      <c r="R162" s="74"/>
      <c r="S162" s="74"/>
      <c r="T162" s="86"/>
      <c r="U162" s="86"/>
      <c r="V162" s="86"/>
      <c r="W162" s="86"/>
    </row>
    <row r="163" spans="1:23" s="87" customFormat="1" ht="12.75" customHeight="1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74"/>
      <c r="L163" s="88"/>
      <c r="M163" s="74"/>
      <c r="N163" s="74"/>
      <c r="O163" s="74"/>
      <c r="P163" s="74"/>
      <c r="Q163" s="74"/>
      <c r="R163" s="74"/>
      <c r="S163" s="74"/>
      <c r="T163" s="86"/>
      <c r="U163" s="86"/>
      <c r="V163" s="86"/>
      <c r="W163" s="86"/>
    </row>
    <row r="164" spans="1:23" s="87" customFormat="1" ht="12.75" customHeight="1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74"/>
      <c r="L164" s="88"/>
      <c r="M164" s="74"/>
      <c r="N164" s="74"/>
      <c r="O164" s="74"/>
      <c r="P164" s="74"/>
      <c r="Q164" s="74"/>
      <c r="R164" s="74"/>
      <c r="S164" s="74"/>
      <c r="T164" s="86"/>
      <c r="U164" s="86"/>
      <c r="V164" s="86"/>
      <c r="W164" s="86"/>
    </row>
    <row r="165" spans="1:23" s="87" customFormat="1" ht="12.75" customHeight="1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74"/>
      <c r="L165" s="88"/>
      <c r="M165" s="74"/>
      <c r="N165" s="74"/>
      <c r="O165" s="74"/>
      <c r="P165" s="74"/>
      <c r="Q165" s="74"/>
      <c r="R165" s="74"/>
      <c r="S165" s="74"/>
      <c r="T165" s="86"/>
      <c r="U165" s="86"/>
      <c r="V165" s="86"/>
      <c r="W165" s="86"/>
    </row>
    <row r="166" spans="1:23" s="87" customFormat="1" ht="12.75" customHeight="1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74"/>
      <c r="L166" s="88"/>
      <c r="M166" s="74"/>
      <c r="N166" s="74"/>
      <c r="O166" s="74"/>
      <c r="P166" s="74"/>
      <c r="Q166" s="74"/>
      <c r="R166" s="74"/>
      <c r="S166" s="74"/>
      <c r="T166" s="86"/>
      <c r="U166" s="86"/>
      <c r="V166" s="86"/>
      <c r="W166" s="86"/>
    </row>
    <row r="167" spans="1:23" s="87" customFormat="1" ht="12.75" customHeight="1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74"/>
      <c r="L167" s="88"/>
      <c r="M167" s="74"/>
      <c r="N167" s="74"/>
      <c r="O167" s="74"/>
      <c r="P167" s="74"/>
      <c r="Q167" s="74"/>
      <c r="R167" s="74"/>
      <c r="S167" s="74"/>
      <c r="T167" s="86"/>
      <c r="U167" s="86"/>
      <c r="V167" s="86"/>
      <c r="W167" s="86"/>
    </row>
    <row r="168" spans="1:23" s="87" customFormat="1" ht="12.75" customHeight="1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74"/>
      <c r="L168" s="88"/>
      <c r="M168" s="74"/>
      <c r="N168" s="74"/>
      <c r="O168" s="74"/>
      <c r="P168" s="74"/>
      <c r="Q168" s="74"/>
      <c r="R168" s="74"/>
      <c r="S168" s="74"/>
      <c r="T168" s="86"/>
      <c r="U168" s="86"/>
      <c r="V168" s="86"/>
      <c r="W168" s="86"/>
    </row>
    <row r="169" spans="1:23" s="87" customFormat="1" ht="12.75" customHeight="1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74"/>
      <c r="L169" s="88"/>
      <c r="M169" s="74"/>
      <c r="N169" s="74"/>
      <c r="O169" s="74"/>
      <c r="P169" s="74"/>
      <c r="Q169" s="74"/>
      <c r="R169" s="74"/>
      <c r="S169" s="74"/>
      <c r="T169" s="86"/>
      <c r="U169" s="86"/>
      <c r="V169" s="86"/>
      <c r="W169" s="86"/>
    </row>
    <row r="170" spans="1:23" s="87" customFormat="1" ht="12.75" customHeight="1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74"/>
      <c r="L170" s="88"/>
      <c r="M170" s="74"/>
      <c r="N170" s="74"/>
      <c r="O170" s="74"/>
      <c r="P170" s="74"/>
      <c r="Q170" s="74"/>
      <c r="R170" s="74"/>
      <c r="S170" s="74"/>
      <c r="T170" s="86"/>
      <c r="U170" s="86"/>
      <c r="V170" s="86"/>
      <c r="W170" s="86"/>
    </row>
    <row r="171" spans="1:23" s="87" customFormat="1" ht="12.75" customHeight="1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74"/>
      <c r="L171" s="88"/>
      <c r="M171" s="74"/>
      <c r="N171" s="74"/>
      <c r="O171" s="74"/>
      <c r="P171" s="74"/>
      <c r="Q171" s="74"/>
      <c r="R171" s="74"/>
      <c r="S171" s="74"/>
      <c r="T171" s="86"/>
      <c r="U171" s="86"/>
      <c r="V171" s="86"/>
      <c r="W171" s="86"/>
    </row>
    <row r="172" spans="1:23" s="87" customFormat="1" ht="12.75" customHeight="1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74"/>
      <c r="L172" s="88"/>
      <c r="M172" s="74"/>
      <c r="N172" s="74"/>
      <c r="O172" s="74"/>
      <c r="P172" s="74"/>
      <c r="Q172" s="74"/>
      <c r="R172" s="74"/>
      <c r="S172" s="74"/>
      <c r="T172" s="86"/>
      <c r="U172" s="86"/>
      <c r="V172" s="86"/>
      <c r="W172" s="86"/>
    </row>
    <row r="173" spans="1:23" s="87" customFormat="1" ht="12.75" customHeight="1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74"/>
      <c r="L173" s="88"/>
      <c r="M173" s="74"/>
      <c r="N173" s="74"/>
      <c r="O173" s="74"/>
      <c r="P173" s="74"/>
      <c r="Q173" s="74"/>
      <c r="R173" s="74"/>
      <c r="S173" s="74"/>
      <c r="T173" s="86"/>
      <c r="U173" s="86"/>
      <c r="V173" s="86"/>
      <c r="W173" s="86"/>
    </row>
    <row r="174" spans="1:23" s="87" customFormat="1" ht="12.75" customHeight="1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74"/>
      <c r="L174" s="88"/>
      <c r="M174" s="74"/>
      <c r="N174" s="74"/>
      <c r="O174" s="74"/>
      <c r="P174" s="74"/>
      <c r="Q174" s="74"/>
      <c r="R174" s="74"/>
      <c r="S174" s="74"/>
      <c r="T174" s="86"/>
      <c r="U174" s="86"/>
      <c r="V174" s="86"/>
      <c r="W174" s="86"/>
    </row>
    <row r="175" spans="1:23" s="87" customFormat="1" ht="12.75" customHeight="1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74"/>
      <c r="L175" s="88"/>
      <c r="M175" s="74"/>
      <c r="N175" s="74"/>
      <c r="O175" s="74"/>
      <c r="P175" s="74"/>
      <c r="Q175" s="74"/>
      <c r="R175" s="74"/>
      <c r="S175" s="74"/>
      <c r="T175" s="86"/>
      <c r="U175" s="86"/>
      <c r="V175" s="86"/>
      <c r="W175" s="86"/>
    </row>
    <row r="176" spans="1:23" s="87" customFormat="1" ht="12.75" customHeight="1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74"/>
      <c r="L176" s="88"/>
      <c r="M176" s="74"/>
      <c r="N176" s="74"/>
      <c r="O176" s="74"/>
      <c r="P176" s="74"/>
      <c r="Q176" s="74"/>
      <c r="R176" s="74"/>
      <c r="S176" s="74"/>
      <c r="T176" s="86"/>
      <c r="U176" s="86"/>
      <c r="V176" s="86"/>
      <c r="W176" s="86"/>
    </row>
    <row r="177" spans="1:23" s="87" customFormat="1" ht="12.75" customHeight="1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74"/>
      <c r="L177" s="88"/>
      <c r="M177" s="74"/>
      <c r="N177" s="74"/>
      <c r="O177" s="74"/>
      <c r="P177" s="74"/>
      <c r="Q177" s="74"/>
      <c r="R177" s="74"/>
      <c r="S177" s="74"/>
      <c r="T177" s="86"/>
      <c r="U177" s="86"/>
      <c r="V177" s="86"/>
      <c r="W177" s="86"/>
    </row>
    <row r="178" spans="1:23" s="87" customFormat="1" ht="12.75" customHeight="1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74"/>
      <c r="L178" s="88"/>
      <c r="M178" s="74"/>
      <c r="N178" s="74"/>
      <c r="O178" s="74"/>
      <c r="P178" s="74"/>
      <c r="Q178" s="74"/>
      <c r="R178" s="74"/>
      <c r="S178" s="74"/>
      <c r="T178" s="86"/>
      <c r="U178" s="86"/>
      <c r="V178" s="86"/>
      <c r="W178" s="86"/>
    </row>
    <row r="179" spans="1:23" s="87" customFormat="1" ht="12.75" customHeight="1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74"/>
      <c r="L179" s="88"/>
      <c r="M179" s="74"/>
      <c r="N179" s="74"/>
      <c r="O179" s="74"/>
      <c r="P179" s="74"/>
      <c r="Q179" s="74"/>
      <c r="R179" s="74"/>
      <c r="S179" s="74"/>
      <c r="T179" s="86"/>
      <c r="U179" s="86"/>
      <c r="V179" s="86"/>
      <c r="W179" s="86"/>
    </row>
    <row r="180" spans="1:23" s="87" customFormat="1" ht="12.75" customHeight="1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74"/>
      <c r="L180" s="88"/>
      <c r="M180" s="74"/>
      <c r="N180" s="74"/>
      <c r="O180" s="74"/>
      <c r="P180" s="74"/>
      <c r="Q180" s="74"/>
      <c r="R180" s="74"/>
      <c r="S180" s="74"/>
      <c r="T180" s="86"/>
      <c r="U180" s="86"/>
      <c r="V180" s="86"/>
      <c r="W180" s="86"/>
    </row>
    <row r="181" spans="1:23" s="87" customFormat="1" ht="12.75" customHeight="1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74"/>
      <c r="L181" s="88"/>
      <c r="M181" s="74"/>
      <c r="N181" s="74"/>
      <c r="O181" s="74"/>
      <c r="P181" s="74"/>
      <c r="Q181" s="74"/>
      <c r="R181" s="74"/>
      <c r="S181" s="74"/>
      <c r="T181" s="86"/>
      <c r="U181" s="86"/>
      <c r="V181" s="86"/>
      <c r="W181" s="86"/>
    </row>
    <row r="182" spans="1:23" s="87" customFormat="1" ht="12.75" customHeight="1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74"/>
      <c r="L182" s="88"/>
      <c r="M182" s="74"/>
      <c r="N182" s="74"/>
      <c r="O182" s="74"/>
      <c r="P182" s="74"/>
      <c r="Q182" s="74"/>
      <c r="R182" s="74"/>
      <c r="S182" s="74"/>
      <c r="T182" s="86"/>
      <c r="U182" s="86"/>
      <c r="V182" s="86"/>
      <c r="W182" s="86"/>
    </row>
    <row r="183" spans="1:23" s="87" customFormat="1" ht="12.75" customHeight="1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74"/>
      <c r="L183" s="88"/>
      <c r="M183" s="74"/>
      <c r="N183" s="74"/>
      <c r="O183" s="74"/>
      <c r="P183" s="74"/>
      <c r="Q183" s="74"/>
      <c r="R183" s="74"/>
      <c r="S183" s="74"/>
      <c r="T183" s="86"/>
      <c r="U183" s="86"/>
      <c r="V183" s="86"/>
      <c r="W183" s="86"/>
    </row>
    <row r="184" spans="1:23" s="87" customFormat="1" ht="12.75" customHeight="1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74"/>
      <c r="L184" s="88"/>
      <c r="M184" s="74"/>
      <c r="N184" s="74"/>
      <c r="O184" s="74"/>
      <c r="P184" s="74"/>
      <c r="Q184" s="74"/>
      <c r="R184" s="74"/>
      <c r="S184" s="74"/>
      <c r="T184" s="86"/>
      <c r="U184" s="86"/>
      <c r="V184" s="86"/>
      <c r="W184" s="86"/>
    </row>
    <row r="185" spans="1:23" s="87" customFormat="1" ht="12.75" customHeight="1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74"/>
      <c r="L185" s="88"/>
      <c r="M185" s="74"/>
      <c r="N185" s="74"/>
      <c r="O185" s="74"/>
      <c r="P185" s="74"/>
      <c r="Q185" s="74"/>
      <c r="R185" s="74"/>
      <c r="S185" s="74"/>
      <c r="T185" s="86"/>
      <c r="U185" s="86"/>
      <c r="V185" s="86"/>
      <c r="W185" s="86"/>
    </row>
    <row r="186" spans="1:23" s="87" customFormat="1" ht="12.75" customHeight="1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74"/>
      <c r="L186" s="88"/>
      <c r="M186" s="74"/>
      <c r="N186" s="74"/>
      <c r="O186" s="74"/>
      <c r="P186" s="74"/>
      <c r="Q186" s="74"/>
      <c r="R186" s="74"/>
      <c r="S186" s="74"/>
      <c r="T186" s="86"/>
      <c r="U186" s="86"/>
      <c r="V186" s="86"/>
      <c r="W186" s="86"/>
    </row>
    <row r="187" spans="1:23" s="87" customFormat="1" ht="12.75" customHeight="1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74"/>
      <c r="L187" s="88"/>
      <c r="M187" s="74"/>
      <c r="N187" s="74"/>
      <c r="O187" s="74"/>
      <c r="P187" s="74"/>
      <c r="Q187" s="74"/>
      <c r="R187" s="74"/>
      <c r="S187" s="74"/>
      <c r="T187" s="86"/>
      <c r="U187" s="86"/>
      <c r="V187" s="86"/>
      <c r="W187" s="86"/>
    </row>
    <row r="188" spans="1:23" s="87" customFormat="1" ht="12.75" customHeight="1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74"/>
      <c r="L188" s="88"/>
      <c r="M188" s="74"/>
      <c r="N188" s="74"/>
      <c r="O188" s="74"/>
      <c r="P188" s="74"/>
      <c r="Q188" s="74"/>
      <c r="R188" s="74"/>
      <c r="S188" s="74"/>
      <c r="T188" s="86"/>
      <c r="U188" s="86"/>
      <c r="V188" s="86"/>
      <c r="W188" s="86"/>
    </row>
    <row r="189" spans="1:23" s="87" customFormat="1" ht="12.75" customHeight="1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74"/>
      <c r="L189" s="88"/>
      <c r="M189" s="74"/>
      <c r="N189" s="74"/>
      <c r="O189" s="74"/>
      <c r="P189" s="74"/>
      <c r="Q189" s="74"/>
      <c r="R189" s="74"/>
      <c r="S189" s="74"/>
      <c r="T189" s="86"/>
      <c r="U189" s="86"/>
      <c r="V189" s="86"/>
      <c r="W189" s="86"/>
    </row>
    <row r="190" spans="1:23" s="87" customFormat="1" ht="12.75" customHeight="1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74"/>
      <c r="L190" s="88"/>
      <c r="M190" s="74"/>
      <c r="N190" s="74"/>
      <c r="O190" s="74"/>
      <c r="P190" s="74"/>
      <c r="Q190" s="74"/>
      <c r="R190" s="74"/>
      <c r="S190" s="74"/>
      <c r="T190" s="86"/>
      <c r="U190" s="86"/>
      <c r="V190" s="86"/>
      <c r="W190" s="86"/>
    </row>
    <row r="191" spans="1:23" s="87" customFormat="1" ht="12.75" customHeight="1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74"/>
      <c r="L191" s="88"/>
      <c r="M191" s="74"/>
      <c r="N191" s="74"/>
      <c r="O191" s="74"/>
      <c r="P191" s="74"/>
      <c r="Q191" s="74"/>
      <c r="R191" s="74"/>
      <c r="S191" s="74"/>
      <c r="T191" s="86"/>
      <c r="U191" s="86"/>
      <c r="V191" s="86"/>
      <c r="W191" s="86"/>
    </row>
    <row r="192" spans="1:23" s="87" customFormat="1" ht="12.75" customHeight="1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74"/>
      <c r="L192" s="88"/>
      <c r="M192" s="74"/>
      <c r="N192" s="74"/>
      <c r="O192" s="74"/>
      <c r="P192" s="74"/>
      <c r="Q192" s="74"/>
      <c r="R192" s="74"/>
      <c r="S192" s="74"/>
      <c r="T192" s="86"/>
      <c r="U192" s="86"/>
      <c r="V192" s="86"/>
      <c r="W192" s="86"/>
    </row>
    <row r="193" spans="1:23" s="87" customFormat="1" ht="12.75" customHeight="1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74"/>
      <c r="L193" s="88"/>
      <c r="M193" s="74"/>
      <c r="N193" s="74"/>
      <c r="O193" s="74"/>
      <c r="P193" s="74"/>
      <c r="Q193" s="74"/>
      <c r="R193" s="74"/>
      <c r="S193" s="74"/>
      <c r="T193" s="86"/>
      <c r="U193" s="86"/>
      <c r="V193" s="86"/>
      <c r="W193" s="86"/>
    </row>
    <row r="194" spans="1:23" s="87" customFormat="1" ht="12.75" customHeight="1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74"/>
      <c r="L194" s="88"/>
      <c r="M194" s="74"/>
      <c r="N194" s="74"/>
      <c r="O194" s="74"/>
      <c r="P194" s="74"/>
      <c r="Q194" s="74"/>
      <c r="R194" s="74"/>
      <c r="S194" s="74"/>
      <c r="T194" s="86"/>
      <c r="U194" s="86"/>
      <c r="V194" s="86"/>
      <c r="W194" s="86"/>
    </row>
    <row r="195" spans="1:23" s="87" customFormat="1" ht="12.75" customHeight="1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74"/>
      <c r="L195" s="88"/>
      <c r="M195" s="74"/>
      <c r="N195" s="74"/>
      <c r="O195" s="74"/>
      <c r="P195" s="74"/>
      <c r="Q195" s="74"/>
      <c r="R195" s="74"/>
      <c r="S195" s="74"/>
      <c r="T195" s="86"/>
      <c r="U195" s="86"/>
      <c r="V195" s="86"/>
      <c r="W195" s="86"/>
    </row>
    <row r="196" spans="1:23" s="87" customFormat="1" ht="12.75" customHeight="1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74"/>
      <c r="L196" s="88"/>
      <c r="M196" s="74"/>
      <c r="N196" s="74"/>
      <c r="O196" s="74"/>
      <c r="P196" s="74"/>
      <c r="Q196" s="74"/>
      <c r="R196" s="74"/>
      <c r="S196" s="74"/>
      <c r="T196" s="86"/>
      <c r="U196" s="86"/>
      <c r="V196" s="86"/>
      <c r="W196" s="86"/>
    </row>
    <row r="197" spans="1:23" s="87" customFormat="1" ht="12.75" customHeight="1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74"/>
      <c r="L197" s="88"/>
      <c r="M197" s="74"/>
      <c r="N197" s="74"/>
      <c r="O197" s="74"/>
      <c r="P197" s="74"/>
      <c r="Q197" s="74"/>
      <c r="R197" s="74"/>
      <c r="S197" s="74"/>
      <c r="T197" s="86"/>
      <c r="U197" s="86"/>
      <c r="V197" s="86"/>
      <c r="W197" s="86"/>
    </row>
    <row r="198" spans="1:23" s="87" customFormat="1" ht="12.75" customHeight="1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74"/>
      <c r="L198" s="88"/>
      <c r="M198" s="74"/>
      <c r="N198" s="74"/>
      <c r="O198" s="74"/>
      <c r="P198" s="74"/>
      <c r="Q198" s="74"/>
      <c r="R198" s="74"/>
      <c r="S198" s="74"/>
      <c r="T198" s="86"/>
      <c r="U198" s="86"/>
      <c r="V198" s="86"/>
      <c r="W198" s="86"/>
    </row>
    <row r="199" spans="1:23" s="87" customFormat="1" ht="12.75" customHeight="1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74"/>
      <c r="L199" s="88"/>
      <c r="M199" s="74"/>
      <c r="N199" s="74"/>
      <c r="O199" s="74"/>
      <c r="P199" s="74"/>
      <c r="Q199" s="74"/>
      <c r="R199" s="74"/>
      <c r="S199" s="74"/>
      <c r="T199" s="86"/>
      <c r="U199" s="86"/>
      <c r="V199" s="86"/>
      <c r="W199" s="86"/>
    </row>
    <row r="200" spans="1:23" s="87" customFormat="1" ht="12.75" customHeight="1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74"/>
      <c r="L200" s="88"/>
      <c r="M200" s="74"/>
      <c r="N200" s="74"/>
      <c r="O200" s="74"/>
      <c r="P200" s="74"/>
      <c r="Q200" s="74"/>
      <c r="R200" s="74"/>
      <c r="S200" s="74"/>
      <c r="T200" s="86"/>
      <c r="U200" s="86"/>
      <c r="V200" s="86"/>
      <c r="W200" s="86"/>
    </row>
    <row r="201" spans="1:23" s="87" customFormat="1" ht="12.75" customHeight="1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74"/>
      <c r="L201" s="88"/>
      <c r="M201" s="74"/>
      <c r="N201" s="74"/>
      <c r="O201" s="74"/>
      <c r="P201" s="74"/>
      <c r="Q201" s="74"/>
      <c r="R201" s="74"/>
      <c r="S201" s="74"/>
      <c r="T201" s="86"/>
      <c r="U201" s="86"/>
      <c r="V201" s="86"/>
      <c r="W201" s="86"/>
    </row>
    <row r="202" spans="1:23" s="87" customFormat="1" ht="12.75" customHeight="1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74"/>
      <c r="L202" s="88"/>
      <c r="M202" s="74"/>
      <c r="N202" s="74"/>
      <c r="O202" s="74"/>
      <c r="P202" s="74"/>
      <c r="Q202" s="74"/>
      <c r="R202" s="74"/>
      <c r="S202" s="74"/>
      <c r="T202" s="86"/>
      <c r="U202" s="86"/>
      <c r="V202" s="86"/>
      <c r="W202" s="86"/>
    </row>
    <row r="203" spans="1:23" s="87" customFormat="1" ht="12.75" customHeight="1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74"/>
      <c r="L203" s="88"/>
      <c r="M203" s="74"/>
      <c r="N203" s="74"/>
      <c r="O203" s="74"/>
      <c r="P203" s="74"/>
      <c r="Q203" s="74"/>
      <c r="R203" s="74"/>
      <c r="S203" s="74"/>
      <c r="T203" s="86"/>
      <c r="U203" s="86"/>
      <c r="V203" s="86"/>
      <c r="W203" s="86"/>
    </row>
    <row r="204" spans="1:23" s="87" customFormat="1" ht="12.75" customHeight="1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74"/>
      <c r="L204" s="88"/>
      <c r="M204" s="74"/>
      <c r="N204" s="74"/>
      <c r="O204" s="74"/>
      <c r="P204" s="74"/>
      <c r="Q204" s="74"/>
      <c r="R204" s="74"/>
      <c r="S204" s="74"/>
      <c r="T204" s="86"/>
      <c r="U204" s="86"/>
      <c r="V204" s="86"/>
      <c r="W204" s="86"/>
    </row>
    <row r="205" spans="1:23" s="87" customFormat="1" ht="12.75" customHeight="1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74"/>
      <c r="L205" s="88"/>
      <c r="M205" s="74"/>
      <c r="N205" s="74"/>
      <c r="O205" s="74"/>
      <c r="P205" s="74"/>
      <c r="Q205" s="74"/>
      <c r="R205" s="74"/>
      <c r="S205" s="74"/>
      <c r="T205" s="86"/>
      <c r="U205" s="86"/>
      <c r="V205" s="86"/>
      <c r="W205" s="86"/>
    </row>
    <row r="206" spans="1:23" s="87" customFormat="1" ht="12.75" customHeight="1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74"/>
      <c r="L206" s="88"/>
      <c r="M206" s="74"/>
      <c r="N206" s="74"/>
      <c r="O206" s="74"/>
      <c r="P206" s="74"/>
      <c r="Q206" s="74"/>
      <c r="R206" s="74"/>
      <c r="S206" s="74"/>
      <c r="T206" s="86"/>
      <c r="U206" s="86"/>
      <c r="V206" s="86"/>
      <c r="W206" s="86"/>
    </row>
    <row r="207" spans="1:23" s="87" customFormat="1" ht="12.75" customHeight="1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74"/>
      <c r="L207" s="88"/>
      <c r="M207" s="74"/>
      <c r="N207" s="74"/>
      <c r="O207" s="74"/>
      <c r="P207" s="74"/>
      <c r="Q207" s="74"/>
      <c r="R207" s="74"/>
      <c r="S207" s="74"/>
      <c r="T207" s="86"/>
      <c r="U207" s="86"/>
      <c r="V207" s="86"/>
      <c r="W207" s="86"/>
    </row>
    <row r="208" spans="1:23" s="87" customFormat="1" ht="12.75" customHeight="1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74"/>
      <c r="L208" s="88"/>
      <c r="M208" s="74"/>
      <c r="N208" s="74"/>
      <c r="O208" s="74"/>
      <c r="P208" s="74"/>
      <c r="Q208" s="74"/>
      <c r="R208" s="74"/>
      <c r="S208" s="74"/>
      <c r="T208" s="86"/>
      <c r="U208" s="86"/>
      <c r="V208" s="86"/>
      <c r="W208" s="86"/>
    </row>
    <row r="209" spans="1:23" s="87" customFormat="1" ht="12.75" customHeight="1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74"/>
      <c r="L209" s="88"/>
      <c r="M209" s="74"/>
      <c r="N209" s="74"/>
      <c r="O209" s="74"/>
      <c r="P209" s="74"/>
      <c r="Q209" s="74"/>
      <c r="R209" s="74"/>
      <c r="S209" s="74"/>
      <c r="T209" s="86"/>
      <c r="U209" s="86"/>
      <c r="V209" s="86"/>
      <c r="W209" s="86"/>
    </row>
    <row r="210" spans="1:23" s="87" customFormat="1" ht="12.75" customHeight="1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74"/>
      <c r="L210" s="88"/>
      <c r="M210" s="74"/>
      <c r="N210" s="74"/>
      <c r="O210" s="74"/>
      <c r="P210" s="74"/>
      <c r="Q210" s="74"/>
      <c r="R210" s="74"/>
      <c r="S210" s="74"/>
      <c r="T210" s="86"/>
      <c r="U210" s="86"/>
      <c r="V210" s="86"/>
      <c r="W210" s="86"/>
    </row>
    <row r="211" spans="1:23" s="87" customFormat="1" ht="12.75" customHeight="1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74"/>
      <c r="L211" s="88"/>
      <c r="M211" s="74"/>
      <c r="N211" s="74"/>
      <c r="O211" s="74"/>
      <c r="P211" s="74"/>
      <c r="Q211" s="74"/>
      <c r="R211" s="74"/>
      <c r="S211" s="74"/>
      <c r="T211" s="86"/>
      <c r="U211" s="86"/>
      <c r="V211" s="86"/>
      <c r="W211" s="86"/>
    </row>
    <row r="212" spans="1:23" s="87" customFormat="1" ht="12.75" customHeight="1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74"/>
      <c r="L212" s="88"/>
      <c r="M212" s="74"/>
      <c r="N212" s="74"/>
      <c r="O212" s="74"/>
      <c r="P212" s="74"/>
      <c r="Q212" s="74"/>
      <c r="R212" s="74"/>
      <c r="S212" s="74"/>
      <c r="T212" s="86"/>
      <c r="U212" s="86"/>
      <c r="V212" s="86"/>
      <c r="W212" s="86"/>
    </row>
    <row r="213" spans="1:23" s="87" customFormat="1" ht="12.75" customHeight="1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74"/>
      <c r="L213" s="88"/>
      <c r="M213" s="74"/>
      <c r="N213" s="74"/>
      <c r="O213" s="74"/>
      <c r="P213" s="74"/>
      <c r="Q213" s="74"/>
      <c r="R213" s="74"/>
      <c r="S213" s="74"/>
      <c r="T213" s="86"/>
      <c r="U213" s="86"/>
      <c r="V213" s="86"/>
      <c r="W213" s="86"/>
    </row>
    <row r="214" spans="1:23" s="87" customFormat="1" ht="12.75" customHeight="1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74"/>
      <c r="L214" s="88"/>
      <c r="M214" s="74"/>
      <c r="N214" s="74"/>
      <c r="O214" s="74"/>
      <c r="P214" s="74"/>
      <c r="Q214" s="74"/>
      <c r="R214" s="74"/>
      <c r="S214" s="74"/>
      <c r="T214" s="86"/>
      <c r="U214" s="86"/>
      <c r="V214" s="86"/>
      <c r="W214" s="86"/>
    </row>
    <row r="215" spans="1:23" s="87" customFormat="1" ht="12.75" customHeight="1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74"/>
      <c r="L215" s="88"/>
      <c r="M215" s="74"/>
      <c r="N215" s="74"/>
      <c r="O215" s="74"/>
      <c r="P215" s="74"/>
      <c r="Q215" s="74"/>
      <c r="R215" s="74"/>
      <c r="S215" s="74"/>
      <c r="T215" s="86"/>
      <c r="U215" s="86"/>
      <c r="V215" s="86"/>
      <c r="W215" s="86"/>
    </row>
    <row r="216" spans="1:23" s="87" customFormat="1" ht="12.75" customHeight="1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74"/>
      <c r="L216" s="88"/>
      <c r="M216" s="74"/>
      <c r="N216" s="74"/>
      <c r="O216" s="74"/>
      <c r="P216" s="74"/>
      <c r="Q216" s="74"/>
      <c r="R216" s="74"/>
      <c r="S216" s="74"/>
      <c r="T216" s="86"/>
      <c r="U216" s="86"/>
      <c r="V216" s="86"/>
      <c r="W216" s="86"/>
    </row>
    <row r="217" spans="1:23" s="87" customFormat="1" ht="12.75" customHeight="1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74"/>
      <c r="L217" s="88"/>
      <c r="M217" s="74"/>
      <c r="N217" s="74"/>
      <c r="O217" s="74"/>
      <c r="P217" s="74"/>
      <c r="Q217" s="74"/>
      <c r="R217" s="74"/>
      <c r="S217" s="74"/>
      <c r="T217" s="86"/>
      <c r="U217" s="86"/>
      <c r="V217" s="86"/>
      <c r="W217" s="86"/>
    </row>
    <row r="218" spans="1:23" s="87" customFormat="1" ht="12.75" customHeight="1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74"/>
      <c r="L218" s="88"/>
      <c r="M218" s="74"/>
      <c r="N218" s="74"/>
      <c r="O218" s="74"/>
      <c r="P218" s="74"/>
      <c r="Q218" s="74"/>
      <c r="R218" s="74"/>
      <c r="S218" s="74"/>
      <c r="T218" s="86"/>
      <c r="U218" s="86"/>
      <c r="V218" s="86"/>
      <c r="W218" s="86"/>
    </row>
    <row r="219" spans="1:23" s="87" customFormat="1" ht="12.75" customHeight="1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74"/>
      <c r="L219" s="88"/>
      <c r="M219" s="74"/>
      <c r="N219" s="74"/>
      <c r="O219" s="74"/>
      <c r="P219" s="74"/>
      <c r="Q219" s="74"/>
      <c r="R219" s="74"/>
      <c r="S219" s="74"/>
      <c r="T219" s="86"/>
      <c r="U219" s="86"/>
      <c r="V219" s="86"/>
      <c r="W219" s="86"/>
    </row>
    <row r="220" spans="1:23" s="87" customFormat="1" ht="12.75" customHeight="1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74"/>
      <c r="L220" s="88"/>
      <c r="M220" s="74"/>
      <c r="N220" s="74"/>
      <c r="O220" s="74"/>
      <c r="P220" s="74"/>
      <c r="Q220" s="74"/>
      <c r="R220" s="74"/>
      <c r="S220" s="74"/>
      <c r="T220" s="86"/>
      <c r="U220" s="86"/>
      <c r="V220" s="86"/>
      <c r="W220" s="86"/>
    </row>
    <row r="221" spans="1:23" s="87" customFormat="1" ht="12.75" customHeight="1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74"/>
      <c r="L221" s="88"/>
      <c r="M221" s="74"/>
      <c r="N221" s="74"/>
      <c r="O221" s="74"/>
      <c r="P221" s="74"/>
      <c r="Q221" s="74"/>
      <c r="R221" s="74"/>
      <c r="S221" s="74"/>
      <c r="T221" s="86"/>
      <c r="U221" s="86"/>
      <c r="V221" s="86"/>
      <c r="W221" s="86"/>
    </row>
    <row r="222" spans="1:23" s="87" customFormat="1" ht="12.75" customHeight="1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74"/>
      <c r="L222" s="88"/>
      <c r="M222" s="74"/>
      <c r="N222" s="74"/>
      <c r="O222" s="74"/>
      <c r="P222" s="74"/>
      <c r="Q222" s="74"/>
      <c r="R222" s="74"/>
      <c r="S222" s="74"/>
      <c r="T222" s="86"/>
      <c r="U222" s="86"/>
      <c r="V222" s="86"/>
      <c r="W222" s="86"/>
    </row>
    <row r="223" spans="1:23" s="87" customFormat="1" ht="12.75" customHeight="1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74"/>
      <c r="L223" s="88"/>
      <c r="M223" s="74"/>
      <c r="N223" s="74"/>
      <c r="O223" s="74"/>
      <c r="P223" s="74"/>
      <c r="Q223" s="74"/>
      <c r="R223" s="74"/>
      <c r="S223" s="74"/>
      <c r="T223" s="86"/>
      <c r="U223" s="86"/>
      <c r="V223" s="86"/>
      <c r="W223" s="86"/>
    </row>
    <row r="224" spans="1:23" s="87" customFormat="1" ht="12.75" customHeight="1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74"/>
      <c r="L224" s="88"/>
      <c r="M224" s="74"/>
      <c r="N224" s="74"/>
      <c r="O224" s="74"/>
      <c r="P224" s="74"/>
      <c r="Q224" s="74"/>
      <c r="R224" s="74"/>
      <c r="S224" s="74"/>
      <c r="T224" s="86"/>
      <c r="U224" s="86"/>
      <c r="V224" s="86"/>
      <c r="W224" s="86"/>
    </row>
    <row r="225" spans="1:23" s="87" customFormat="1" ht="12.75" customHeight="1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74"/>
      <c r="L225" s="88"/>
      <c r="M225" s="74"/>
      <c r="N225" s="74"/>
      <c r="O225" s="74"/>
      <c r="P225" s="74"/>
      <c r="Q225" s="74"/>
      <c r="R225" s="74"/>
      <c r="S225" s="74"/>
      <c r="T225" s="86"/>
      <c r="U225" s="86"/>
      <c r="V225" s="86"/>
      <c r="W225" s="86"/>
    </row>
    <row r="226" spans="1:23" s="87" customFormat="1" ht="12.75" customHeight="1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74"/>
      <c r="L226" s="88"/>
      <c r="M226" s="74"/>
      <c r="N226" s="74"/>
      <c r="O226" s="74"/>
      <c r="P226" s="74"/>
      <c r="Q226" s="74"/>
      <c r="R226" s="74"/>
      <c r="S226" s="74"/>
      <c r="T226" s="86"/>
      <c r="U226" s="86"/>
      <c r="V226" s="86"/>
      <c r="W226" s="86"/>
    </row>
    <row r="227" spans="1:23" s="87" customFormat="1" ht="12.75" customHeight="1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74"/>
      <c r="L227" s="88"/>
      <c r="M227" s="74"/>
      <c r="N227" s="74"/>
      <c r="O227" s="74"/>
      <c r="P227" s="74"/>
      <c r="Q227" s="74"/>
      <c r="R227" s="74"/>
      <c r="S227" s="74"/>
      <c r="T227" s="86"/>
      <c r="U227" s="86"/>
      <c r="V227" s="86"/>
      <c r="W227" s="86"/>
    </row>
    <row r="228" spans="1:23" s="87" customFormat="1" ht="12.75" customHeight="1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74"/>
      <c r="L228" s="88"/>
      <c r="M228" s="74"/>
      <c r="N228" s="74"/>
      <c r="O228" s="74"/>
      <c r="P228" s="74"/>
      <c r="Q228" s="74"/>
      <c r="R228" s="74"/>
      <c r="S228" s="74"/>
      <c r="T228" s="86"/>
      <c r="U228" s="86"/>
      <c r="V228" s="86"/>
      <c r="W228" s="86"/>
    </row>
    <row r="229" spans="1:23" s="87" customFormat="1" ht="12.75" customHeight="1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74"/>
      <c r="L229" s="88"/>
      <c r="M229" s="74"/>
      <c r="N229" s="74"/>
      <c r="O229" s="74"/>
      <c r="P229" s="74"/>
      <c r="Q229" s="74"/>
      <c r="R229" s="74"/>
      <c r="S229" s="74"/>
      <c r="T229" s="86"/>
      <c r="U229" s="86"/>
      <c r="V229" s="86"/>
      <c r="W229" s="86"/>
    </row>
    <row r="230" spans="1:23" s="87" customFormat="1" ht="12.75" customHeight="1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74"/>
      <c r="L230" s="88"/>
      <c r="M230" s="74"/>
      <c r="N230" s="74"/>
      <c r="O230" s="74"/>
      <c r="P230" s="74"/>
      <c r="Q230" s="74"/>
      <c r="R230" s="74"/>
      <c r="S230" s="74"/>
      <c r="T230" s="86"/>
      <c r="U230" s="86"/>
      <c r="V230" s="86"/>
      <c r="W230" s="86"/>
    </row>
    <row r="231" spans="1:23" s="87" customFormat="1" ht="12.75" customHeight="1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74"/>
      <c r="L231" s="88"/>
      <c r="M231" s="74"/>
      <c r="N231" s="74"/>
      <c r="O231" s="74"/>
      <c r="P231" s="74"/>
      <c r="Q231" s="74"/>
      <c r="R231" s="74"/>
      <c r="S231" s="74"/>
      <c r="T231" s="86"/>
      <c r="U231" s="86"/>
      <c r="V231" s="86"/>
      <c r="W231" s="86"/>
    </row>
    <row r="232" spans="1:23" s="87" customFormat="1" ht="12.75" customHeight="1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74"/>
      <c r="L232" s="88"/>
      <c r="M232" s="74"/>
      <c r="N232" s="74"/>
      <c r="O232" s="74"/>
      <c r="P232" s="74"/>
      <c r="Q232" s="74"/>
      <c r="R232" s="74"/>
      <c r="S232" s="74"/>
      <c r="T232" s="86"/>
      <c r="U232" s="86"/>
      <c r="V232" s="86"/>
      <c r="W232" s="86"/>
    </row>
    <row r="233" spans="1:23" s="87" customFormat="1" ht="12.75" customHeight="1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74"/>
      <c r="L233" s="88"/>
      <c r="M233" s="74"/>
      <c r="N233" s="74"/>
      <c r="O233" s="74"/>
      <c r="P233" s="74"/>
      <c r="Q233" s="74"/>
      <c r="R233" s="74"/>
      <c r="S233" s="74"/>
      <c r="T233" s="86"/>
      <c r="U233" s="86"/>
      <c r="V233" s="86"/>
      <c r="W233" s="86"/>
    </row>
    <row r="234" spans="1:23" s="87" customFormat="1" ht="12.75" customHeight="1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74"/>
      <c r="L234" s="88"/>
      <c r="M234" s="74"/>
      <c r="N234" s="74"/>
      <c r="O234" s="74"/>
      <c r="P234" s="74"/>
      <c r="Q234" s="74"/>
      <c r="R234" s="74"/>
      <c r="S234" s="74"/>
      <c r="T234" s="86"/>
      <c r="U234" s="86"/>
      <c r="V234" s="86"/>
      <c r="W234" s="86"/>
    </row>
    <row r="235" spans="1:23" s="87" customFormat="1" ht="12.75" customHeight="1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74"/>
      <c r="L235" s="88"/>
      <c r="M235" s="74"/>
      <c r="N235" s="74"/>
      <c r="O235" s="74"/>
      <c r="P235" s="74"/>
      <c r="Q235" s="74"/>
      <c r="R235" s="74"/>
      <c r="S235" s="74"/>
      <c r="T235" s="86"/>
      <c r="U235" s="86"/>
      <c r="V235" s="86"/>
      <c r="W235" s="86"/>
    </row>
    <row r="236" spans="1:23" s="87" customFormat="1" ht="12.75" customHeight="1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74"/>
      <c r="L236" s="88"/>
      <c r="M236" s="74"/>
      <c r="N236" s="74"/>
      <c r="O236" s="74"/>
      <c r="P236" s="74"/>
      <c r="Q236" s="74"/>
      <c r="R236" s="74"/>
      <c r="S236" s="74"/>
      <c r="T236" s="86"/>
      <c r="U236" s="86"/>
      <c r="V236" s="86"/>
      <c r="W236" s="86"/>
    </row>
    <row r="237" spans="1:23" s="87" customFormat="1" ht="12.75" customHeight="1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74"/>
      <c r="L237" s="88"/>
      <c r="M237" s="74"/>
      <c r="N237" s="74"/>
      <c r="O237" s="74"/>
      <c r="P237" s="74"/>
      <c r="Q237" s="74"/>
      <c r="R237" s="74"/>
      <c r="S237" s="74"/>
      <c r="T237" s="86"/>
      <c r="U237" s="86"/>
      <c r="V237" s="86"/>
      <c r="W237" s="86"/>
    </row>
    <row r="238" spans="1:23" s="87" customFormat="1" ht="12.75" customHeight="1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74"/>
      <c r="L238" s="88"/>
      <c r="M238" s="74"/>
      <c r="N238" s="74"/>
      <c r="O238" s="74"/>
      <c r="P238" s="74"/>
      <c r="Q238" s="74"/>
      <c r="R238" s="74"/>
      <c r="S238" s="74"/>
      <c r="T238" s="86"/>
      <c r="U238" s="86"/>
      <c r="V238" s="86"/>
      <c r="W238" s="86"/>
    </row>
    <row r="239" spans="1:23" s="87" customFormat="1" ht="12.75" customHeight="1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74"/>
      <c r="L239" s="88"/>
      <c r="M239" s="74"/>
      <c r="N239" s="74"/>
      <c r="O239" s="74"/>
      <c r="P239" s="74"/>
      <c r="Q239" s="74"/>
      <c r="R239" s="74"/>
      <c r="S239" s="74"/>
      <c r="T239" s="86"/>
      <c r="U239" s="86"/>
      <c r="V239" s="86"/>
      <c r="W239" s="86"/>
    </row>
    <row r="240" spans="1:23" s="87" customFormat="1" ht="12.75" customHeight="1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74"/>
      <c r="L240" s="88"/>
      <c r="M240" s="74"/>
      <c r="N240" s="74"/>
      <c r="O240" s="74"/>
      <c r="P240" s="74"/>
      <c r="Q240" s="74"/>
      <c r="R240" s="74"/>
      <c r="S240" s="74"/>
      <c r="T240" s="86"/>
      <c r="U240" s="86"/>
      <c r="V240" s="86"/>
      <c r="W240" s="86"/>
    </row>
    <row r="241" spans="1:23" s="87" customFormat="1" ht="12.75" customHeight="1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74"/>
      <c r="L241" s="88"/>
      <c r="M241" s="74"/>
      <c r="N241" s="74"/>
      <c r="O241" s="74"/>
      <c r="P241" s="74"/>
      <c r="Q241" s="74"/>
      <c r="R241" s="74"/>
      <c r="S241" s="74"/>
      <c r="T241" s="86"/>
      <c r="U241" s="86"/>
      <c r="V241" s="86"/>
      <c r="W241" s="86"/>
    </row>
    <row r="242" spans="1:23" s="87" customFormat="1" ht="12.75" customHeight="1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74"/>
      <c r="L242" s="88"/>
      <c r="M242" s="74"/>
      <c r="N242" s="74"/>
      <c r="O242" s="74"/>
      <c r="P242" s="74"/>
      <c r="Q242" s="74"/>
      <c r="R242" s="74"/>
      <c r="S242" s="74"/>
      <c r="T242" s="86"/>
      <c r="U242" s="86"/>
      <c r="V242" s="86"/>
      <c r="W242" s="86"/>
    </row>
    <row r="243" spans="1:23" s="87" customFormat="1" ht="12.75" customHeight="1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74"/>
      <c r="L243" s="88"/>
      <c r="M243" s="74"/>
      <c r="N243" s="74"/>
      <c r="O243" s="74"/>
      <c r="P243" s="74"/>
      <c r="Q243" s="74"/>
      <c r="R243" s="74"/>
      <c r="S243" s="74"/>
      <c r="T243" s="86"/>
      <c r="U243" s="86"/>
      <c r="V243" s="86"/>
      <c r="W243" s="86"/>
    </row>
    <row r="244" spans="1:23" s="87" customFormat="1" ht="12.75" customHeight="1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74"/>
      <c r="L244" s="88"/>
      <c r="M244" s="74"/>
      <c r="N244" s="74"/>
      <c r="O244" s="74"/>
      <c r="P244" s="74"/>
      <c r="Q244" s="74"/>
      <c r="R244" s="74"/>
      <c r="S244" s="74"/>
      <c r="T244" s="86"/>
      <c r="U244" s="86"/>
      <c r="V244" s="86"/>
      <c r="W244" s="86"/>
    </row>
    <row r="245" spans="1:23" s="87" customFormat="1" ht="12.75" customHeight="1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74"/>
      <c r="L245" s="88"/>
      <c r="M245" s="74"/>
      <c r="N245" s="74"/>
      <c r="O245" s="74"/>
      <c r="P245" s="74"/>
      <c r="Q245" s="74"/>
      <c r="R245" s="74"/>
      <c r="S245" s="74"/>
      <c r="T245" s="86"/>
      <c r="U245" s="86"/>
      <c r="V245" s="86"/>
      <c r="W245" s="86"/>
    </row>
    <row r="246" spans="1:23" s="87" customFormat="1" ht="12.75" customHeight="1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74"/>
      <c r="L246" s="88"/>
      <c r="M246" s="74"/>
      <c r="N246" s="74"/>
      <c r="O246" s="74"/>
      <c r="P246" s="74"/>
      <c r="Q246" s="74"/>
      <c r="R246" s="74"/>
      <c r="S246" s="74"/>
      <c r="T246" s="86"/>
      <c r="U246" s="86"/>
      <c r="V246" s="86"/>
      <c r="W246" s="86"/>
    </row>
    <row r="247" spans="1:23" s="87" customFormat="1" ht="12.75" customHeight="1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74"/>
      <c r="L247" s="88"/>
      <c r="M247" s="74"/>
      <c r="N247" s="74"/>
      <c r="O247" s="74"/>
      <c r="P247" s="74"/>
      <c r="Q247" s="74"/>
      <c r="R247" s="74"/>
      <c r="S247" s="74"/>
      <c r="T247" s="86"/>
      <c r="U247" s="86"/>
      <c r="V247" s="86"/>
      <c r="W247" s="86"/>
    </row>
    <row r="248" spans="1:23" s="87" customFormat="1" ht="12.75" customHeight="1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74"/>
      <c r="L248" s="88"/>
      <c r="M248" s="74"/>
      <c r="N248" s="74"/>
      <c r="O248" s="74"/>
      <c r="P248" s="74"/>
      <c r="Q248" s="74"/>
      <c r="R248" s="74"/>
      <c r="S248" s="74"/>
      <c r="T248" s="86"/>
      <c r="U248" s="86"/>
      <c r="V248" s="86"/>
      <c r="W248" s="86"/>
    </row>
    <row r="249" spans="1:23" s="87" customFormat="1" ht="12.75" customHeight="1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74"/>
      <c r="L249" s="88"/>
      <c r="M249" s="74"/>
      <c r="N249" s="74"/>
      <c r="O249" s="74"/>
      <c r="P249" s="74"/>
      <c r="Q249" s="74"/>
      <c r="R249" s="74"/>
      <c r="S249" s="74"/>
      <c r="T249" s="86"/>
      <c r="U249" s="86"/>
      <c r="V249" s="86"/>
      <c r="W249" s="86"/>
    </row>
    <row r="250" spans="1:23" s="87" customFormat="1" ht="12.75" customHeight="1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74"/>
      <c r="L250" s="88"/>
      <c r="M250" s="74"/>
      <c r="N250" s="74"/>
      <c r="O250" s="74"/>
      <c r="P250" s="74"/>
      <c r="Q250" s="74"/>
      <c r="R250" s="74"/>
      <c r="S250" s="74"/>
      <c r="T250" s="86"/>
      <c r="U250" s="86"/>
      <c r="V250" s="86"/>
      <c r="W250" s="86"/>
    </row>
    <row r="251" spans="1:23" s="87" customFormat="1" ht="12.75" customHeight="1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74"/>
      <c r="L251" s="88"/>
      <c r="M251" s="74"/>
      <c r="N251" s="74"/>
      <c r="O251" s="74"/>
      <c r="P251" s="74"/>
      <c r="Q251" s="74"/>
      <c r="R251" s="74"/>
      <c r="S251" s="74"/>
      <c r="T251" s="86"/>
      <c r="U251" s="86"/>
      <c r="V251" s="86"/>
      <c r="W251" s="86"/>
    </row>
    <row r="252" spans="1:23" s="87" customFormat="1" ht="12.75" customHeight="1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74"/>
      <c r="L252" s="88"/>
      <c r="M252" s="74"/>
      <c r="N252" s="74"/>
      <c r="O252" s="74"/>
      <c r="P252" s="74"/>
      <c r="Q252" s="74"/>
      <c r="R252" s="74"/>
      <c r="S252" s="74"/>
      <c r="T252" s="86"/>
      <c r="U252" s="86"/>
      <c r="V252" s="86"/>
      <c r="W252" s="86"/>
    </row>
    <row r="253" spans="1:23" s="87" customFormat="1" ht="12.75" customHeight="1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74"/>
      <c r="L253" s="88"/>
      <c r="M253" s="74"/>
      <c r="N253" s="74"/>
      <c r="O253" s="74"/>
      <c r="P253" s="74"/>
      <c r="Q253" s="74"/>
      <c r="R253" s="74"/>
      <c r="S253" s="74"/>
      <c r="T253" s="86"/>
      <c r="U253" s="86"/>
      <c r="V253" s="86"/>
      <c r="W253" s="86"/>
    </row>
    <row r="254" spans="1:23" s="87" customFormat="1" ht="12.75" customHeight="1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74"/>
      <c r="L254" s="88"/>
      <c r="M254" s="74"/>
      <c r="N254" s="74"/>
      <c r="O254" s="74"/>
      <c r="P254" s="74"/>
      <c r="Q254" s="74"/>
      <c r="R254" s="74"/>
      <c r="S254" s="74"/>
      <c r="T254" s="86"/>
      <c r="U254" s="86"/>
      <c r="V254" s="86"/>
      <c r="W254" s="86"/>
    </row>
    <row r="255" spans="1:23" s="87" customFormat="1" ht="12.75" customHeight="1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74"/>
      <c r="L255" s="88"/>
      <c r="M255" s="74"/>
      <c r="N255" s="74"/>
      <c r="O255" s="74"/>
      <c r="P255" s="74"/>
      <c r="Q255" s="74"/>
      <c r="R255" s="74"/>
      <c r="S255" s="74"/>
      <c r="T255" s="86"/>
      <c r="U255" s="86"/>
      <c r="V255" s="86"/>
      <c r="W255" s="86"/>
    </row>
    <row r="256" spans="1:23" s="87" customFormat="1" ht="12.75" customHeight="1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74"/>
      <c r="L256" s="88"/>
      <c r="M256" s="74"/>
      <c r="N256" s="74"/>
      <c r="O256" s="74"/>
      <c r="P256" s="74"/>
      <c r="Q256" s="74"/>
      <c r="R256" s="74"/>
      <c r="S256" s="74"/>
      <c r="T256" s="86"/>
      <c r="U256" s="86"/>
      <c r="V256" s="86"/>
      <c r="W256" s="86"/>
    </row>
    <row r="257" spans="1:23" s="87" customFormat="1" ht="12.75" customHeight="1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74"/>
      <c r="L257" s="88"/>
      <c r="M257" s="74"/>
      <c r="N257" s="74"/>
      <c r="O257" s="74"/>
      <c r="P257" s="74"/>
      <c r="Q257" s="74"/>
      <c r="R257" s="74"/>
      <c r="S257" s="74"/>
      <c r="T257" s="86"/>
      <c r="U257" s="86"/>
      <c r="V257" s="86"/>
      <c r="W257" s="86"/>
    </row>
    <row r="258" spans="1:23" s="87" customFormat="1" ht="12.75" customHeight="1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74"/>
      <c r="L258" s="88"/>
      <c r="M258" s="74"/>
      <c r="N258" s="74"/>
      <c r="O258" s="74"/>
      <c r="P258" s="74"/>
      <c r="Q258" s="74"/>
      <c r="R258" s="74"/>
      <c r="S258" s="74"/>
      <c r="T258" s="86"/>
      <c r="U258" s="86"/>
      <c r="V258" s="86"/>
      <c r="W258" s="86"/>
    </row>
    <row r="259" spans="1:23" s="87" customFormat="1" ht="12.75" customHeight="1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74"/>
      <c r="L259" s="88"/>
      <c r="M259" s="74"/>
      <c r="N259" s="74"/>
      <c r="O259" s="74"/>
      <c r="P259" s="74"/>
      <c r="Q259" s="74"/>
      <c r="R259" s="74"/>
      <c r="S259" s="74"/>
      <c r="T259" s="86"/>
      <c r="U259" s="86"/>
      <c r="V259" s="86"/>
      <c r="W259" s="86"/>
    </row>
    <row r="260" spans="1:23" s="87" customFormat="1" ht="12.75" customHeight="1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74"/>
      <c r="L260" s="88"/>
      <c r="M260" s="74"/>
      <c r="N260" s="74"/>
      <c r="O260" s="74"/>
      <c r="P260" s="74"/>
      <c r="Q260" s="74"/>
      <c r="R260" s="74"/>
      <c r="S260" s="74"/>
      <c r="T260" s="86"/>
      <c r="U260" s="86"/>
      <c r="V260" s="86"/>
      <c r="W260" s="86"/>
    </row>
    <row r="261" spans="1:23" s="87" customFormat="1" ht="12.75" customHeight="1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74"/>
      <c r="L261" s="88"/>
      <c r="M261" s="74"/>
      <c r="N261" s="74"/>
      <c r="O261" s="74"/>
      <c r="P261" s="74"/>
      <c r="Q261" s="74"/>
      <c r="R261" s="74"/>
      <c r="S261" s="74"/>
      <c r="T261" s="86"/>
      <c r="U261" s="86"/>
      <c r="V261" s="86"/>
      <c r="W261" s="86"/>
    </row>
    <row r="262" spans="1:23" s="87" customFormat="1" ht="12.75" customHeight="1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74"/>
      <c r="L262" s="88"/>
      <c r="M262" s="74"/>
      <c r="N262" s="74"/>
      <c r="O262" s="74"/>
      <c r="P262" s="74"/>
      <c r="Q262" s="74"/>
      <c r="R262" s="74"/>
      <c r="S262" s="74"/>
      <c r="T262" s="86"/>
      <c r="U262" s="86"/>
      <c r="V262" s="86"/>
      <c r="W262" s="86"/>
    </row>
    <row r="263" spans="1:23" s="87" customFormat="1" ht="12.75" customHeight="1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74"/>
      <c r="L263" s="88"/>
      <c r="M263" s="74"/>
      <c r="N263" s="74"/>
      <c r="O263" s="74"/>
      <c r="P263" s="74"/>
      <c r="Q263" s="74"/>
      <c r="R263" s="74"/>
      <c r="S263" s="74"/>
      <c r="T263" s="86"/>
      <c r="U263" s="86"/>
      <c r="V263" s="86"/>
      <c r="W263" s="86"/>
    </row>
    <row r="264" spans="1:23" s="87" customFormat="1" ht="12.75" customHeight="1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74"/>
      <c r="L264" s="88"/>
      <c r="M264" s="74"/>
      <c r="N264" s="74"/>
      <c r="O264" s="74"/>
      <c r="P264" s="74"/>
      <c r="Q264" s="74"/>
      <c r="R264" s="74"/>
      <c r="S264" s="74"/>
      <c r="T264" s="86"/>
      <c r="U264" s="86"/>
      <c r="V264" s="86"/>
      <c r="W264" s="86"/>
    </row>
    <row r="265" spans="1:23" s="87" customFormat="1" ht="12.75" customHeight="1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74"/>
      <c r="L265" s="88"/>
      <c r="M265" s="74"/>
      <c r="N265" s="74"/>
      <c r="O265" s="74"/>
      <c r="P265" s="74"/>
      <c r="Q265" s="74"/>
      <c r="R265" s="74"/>
      <c r="S265" s="74"/>
      <c r="T265" s="86"/>
      <c r="U265" s="86"/>
      <c r="V265" s="86"/>
      <c r="W265" s="86"/>
    </row>
    <row r="266" spans="1:23" s="87" customFormat="1" ht="12.75" customHeight="1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74"/>
      <c r="L266" s="88"/>
      <c r="M266" s="74"/>
      <c r="N266" s="74"/>
      <c r="O266" s="74"/>
      <c r="P266" s="74"/>
      <c r="Q266" s="74"/>
      <c r="R266" s="74"/>
      <c r="S266" s="74"/>
      <c r="T266" s="86"/>
      <c r="U266" s="86"/>
      <c r="V266" s="86"/>
      <c r="W266" s="86"/>
    </row>
    <row r="267" spans="1:23" s="87" customFormat="1" ht="12.75" customHeight="1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74"/>
      <c r="L267" s="88"/>
      <c r="M267" s="74"/>
      <c r="N267" s="74"/>
      <c r="O267" s="74"/>
      <c r="P267" s="74"/>
      <c r="Q267" s="74"/>
      <c r="R267" s="74"/>
      <c r="S267" s="74"/>
      <c r="T267" s="86"/>
      <c r="U267" s="86"/>
      <c r="V267" s="86"/>
      <c r="W267" s="86"/>
    </row>
    <row r="268" spans="1:23" s="87" customFormat="1" ht="12.75" customHeight="1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74"/>
      <c r="L268" s="88"/>
      <c r="M268" s="74"/>
      <c r="N268" s="74"/>
      <c r="O268" s="74"/>
      <c r="P268" s="74"/>
      <c r="Q268" s="74"/>
      <c r="R268" s="74"/>
      <c r="S268" s="74"/>
      <c r="T268" s="86"/>
      <c r="U268" s="86"/>
      <c r="V268" s="86"/>
      <c r="W268" s="86"/>
    </row>
    <row r="269" spans="1:23" s="87" customFormat="1" ht="12.75" customHeight="1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74"/>
      <c r="L269" s="88"/>
      <c r="M269" s="74"/>
      <c r="N269" s="74"/>
      <c r="O269" s="74"/>
      <c r="P269" s="74"/>
      <c r="Q269" s="74"/>
      <c r="R269" s="74"/>
      <c r="S269" s="74"/>
      <c r="T269" s="86"/>
      <c r="U269" s="86"/>
      <c r="V269" s="86"/>
      <c r="W269" s="86"/>
    </row>
    <row r="270" spans="1:23" s="87" customFormat="1" ht="12.75" customHeight="1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74"/>
      <c r="L270" s="88"/>
      <c r="M270" s="74"/>
      <c r="N270" s="74"/>
      <c r="O270" s="74"/>
      <c r="P270" s="74"/>
      <c r="Q270" s="74"/>
      <c r="R270" s="74"/>
      <c r="S270" s="74"/>
      <c r="T270" s="86"/>
      <c r="U270" s="86"/>
      <c r="V270" s="86"/>
      <c r="W270" s="86"/>
    </row>
    <row r="271" spans="1:23" s="87" customFormat="1" ht="12.75" customHeight="1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74"/>
      <c r="L271" s="88"/>
      <c r="M271" s="74"/>
      <c r="N271" s="74"/>
      <c r="O271" s="74"/>
      <c r="P271" s="74"/>
      <c r="Q271" s="74"/>
      <c r="R271" s="74"/>
      <c r="S271" s="74"/>
      <c r="T271" s="86"/>
      <c r="U271" s="86"/>
      <c r="V271" s="86"/>
      <c r="W271" s="86"/>
    </row>
    <row r="272" spans="1:23" s="87" customFormat="1" ht="12.75" customHeight="1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74"/>
      <c r="L272" s="88"/>
      <c r="M272" s="74"/>
      <c r="N272" s="74"/>
      <c r="O272" s="74"/>
      <c r="P272" s="74"/>
      <c r="Q272" s="74"/>
      <c r="R272" s="74"/>
      <c r="S272" s="74"/>
      <c r="T272" s="86"/>
      <c r="U272" s="86"/>
      <c r="V272" s="86"/>
      <c r="W272" s="86"/>
    </row>
    <row r="273" spans="1:23" s="87" customFormat="1" ht="12.75" customHeight="1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74"/>
      <c r="L273" s="88"/>
      <c r="M273" s="74"/>
      <c r="N273" s="74"/>
      <c r="O273" s="74"/>
      <c r="P273" s="74"/>
      <c r="Q273" s="74"/>
      <c r="R273" s="74"/>
      <c r="S273" s="74"/>
      <c r="T273" s="86"/>
      <c r="U273" s="86"/>
      <c r="V273" s="86"/>
      <c r="W273" s="86"/>
    </row>
    <row r="274" spans="1:23" s="87" customFormat="1" ht="12.75" customHeight="1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74"/>
      <c r="L274" s="88"/>
      <c r="M274" s="74"/>
      <c r="N274" s="74"/>
      <c r="O274" s="74"/>
      <c r="P274" s="74"/>
      <c r="Q274" s="74"/>
      <c r="R274" s="74"/>
      <c r="S274" s="74"/>
      <c r="T274" s="86"/>
      <c r="U274" s="86"/>
      <c r="V274" s="86"/>
      <c r="W274" s="86"/>
    </row>
    <row r="275" spans="1:23" s="87" customFormat="1" ht="12.75" customHeight="1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74"/>
      <c r="L275" s="88"/>
      <c r="M275" s="74"/>
      <c r="N275" s="74"/>
      <c r="O275" s="74"/>
      <c r="P275" s="74"/>
      <c r="Q275" s="74"/>
      <c r="R275" s="74"/>
      <c r="S275" s="74"/>
      <c r="T275" s="86"/>
      <c r="U275" s="86"/>
      <c r="V275" s="86"/>
      <c r="W275" s="86"/>
    </row>
    <row r="276" spans="1:23" s="87" customFormat="1" ht="12.75" customHeight="1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74"/>
      <c r="L276" s="88"/>
      <c r="M276" s="74"/>
      <c r="N276" s="74"/>
      <c r="O276" s="74"/>
      <c r="P276" s="74"/>
      <c r="Q276" s="74"/>
      <c r="R276" s="74"/>
      <c r="S276" s="74"/>
      <c r="T276" s="86"/>
      <c r="U276" s="86"/>
      <c r="V276" s="86"/>
      <c r="W276" s="86"/>
    </row>
    <row r="277" spans="1:23" s="87" customFormat="1" ht="12.75" customHeight="1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74"/>
      <c r="L277" s="88"/>
      <c r="M277" s="74"/>
      <c r="N277" s="74"/>
      <c r="O277" s="74"/>
      <c r="P277" s="74"/>
      <c r="Q277" s="74"/>
      <c r="R277" s="74"/>
      <c r="S277" s="74"/>
      <c r="T277" s="86"/>
      <c r="U277" s="86"/>
      <c r="V277" s="86"/>
      <c r="W277" s="86"/>
    </row>
    <row r="278" spans="1:23" s="87" customFormat="1" ht="12.75" customHeight="1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74"/>
      <c r="L278" s="88"/>
      <c r="M278" s="74"/>
      <c r="N278" s="74"/>
      <c r="O278" s="74"/>
      <c r="P278" s="74"/>
      <c r="Q278" s="74"/>
      <c r="R278" s="74"/>
      <c r="S278" s="74"/>
      <c r="T278" s="86"/>
      <c r="U278" s="86"/>
      <c r="V278" s="86"/>
      <c r="W278" s="86"/>
    </row>
    <row r="279" spans="1:23" s="87" customFormat="1" ht="12.75" customHeight="1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74"/>
      <c r="L279" s="88"/>
      <c r="M279" s="74"/>
      <c r="N279" s="74"/>
      <c r="O279" s="74"/>
      <c r="P279" s="74"/>
      <c r="Q279" s="74"/>
      <c r="R279" s="74"/>
      <c r="S279" s="74"/>
      <c r="T279" s="86"/>
      <c r="U279" s="86"/>
      <c r="V279" s="86"/>
      <c r="W279" s="86"/>
    </row>
    <row r="280" spans="1:23" s="87" customFormat="1" ht="12.75" customHeight="1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74"/>
      <c r="L280" s="88"/>
      <c r="M280" s="74"/>
      <c r="N280" s="74"/>
      <c r="O280" s="74"/>
      <c r="P280" s="74"/>
      <c r="Q280" s="74"/>
      <c r="R280" s="74"/>
      <c r="S280" s="74"/>
      <c r="T280" s="86"/>
      <c r="U280" s="86"/>
      <c r="V280" s="86"/>
      <c r="W280" s="86"/>
    </row>
    <row r="281" spans="1:23" s="87" customFormat="1" ht="12.75" customHeight="1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74"/>
      <c r="L281" s="88"/>
      <c r="M281" s="74"/>
      <c r="N281" s="74"/>
      <c r="O281" s="74"/>
      <c r="P281" s="74"/>
      <c r="Q281" s="74"/>
      <c r="R281" s="74"/>
      <c r="S281" s="74"/>
      <c r="T281" s="86"/>
      <c r="U281" s="86"/>
      <c r="V281" s="86"/>
      <c r="W281" s="86"/>
    </row>
    <row r="282" spans="1:23" s="87" customFormat="1" ht="12.75" customHeight="1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74"/>
      <c r="L282" s="88"/>
      <c r="M282" s="74"/>
      <c r="N282" s="74"/>
      <c r="O282" s="74"/>
      <c r="P282" s="74"/>
      <c r="Q282" s="74"/>
      <c r="R282" s="74"/>
      <c r="S282" s="74"/>
      <c r="T282" s="86"/>
      <c r="U282" s="86"/>
      <c r="V282" s="86"/>
      <c r="W282" s="86"/>
    </row>
    <row r="283" spans="1:23" s="87" customFormat="1" ht="12.75" customHeight="1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74"/>
      <c r="L283" s="88"/>
      <c r="M283" s="74"/>
      <c r="N283" s="74"/>
      <c r="O283" s="74"/>
      <c r="P283" s="74"/>
      <c r="Q283" s="74"/>
      <c r="R283" s="74"/>
      <c r="S283" s="74"/>
      <c r="T283" s="86"/>
      <c r="U283" s="86"/>
      <c r="V283" s="86"/>
      <c r="W283" s="86"/>
    </row>
    <row r="284" spans="1:23" s="87" customFormat="1" ht="12.75" customHeight="1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74"/>
      <c r="L284" s="88"/>
      <c r="M284" s="74"/>
      <c r="N284" s="74"/>
      <c r="O284" s="74"/>
      <c r="P284" s="74"/>
      <c r="Q284" s="74"/>
      <c r="R284" s="74"/>
      <c r="S284" s="74"/>
      <c r="T284" s="86"/>
      <c r="U284" s="86"/>
      <c r="V284" s="86"/>
      <c r="W284" s="86"/>
    </row>
    <row r="285" spans="1:23" s="87" customFormat="1" ht="12.75" customHeight="1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74"/>
      <c r="L285" s="88"/>
      <c r="M285" s="74"/>
      <c r="N285" s="74"/>
      <c r="O285" s="74"/>
      <c r="P285" s="74"/>
      <c r="Q285" s="74"/>
      <c r="R285" s="74"/>
      <c r="S285" s="74"/>
      <c r="T285" s="86"/>
      <c r="U285" s="86"/>
      <c r="V285" s="86"/>
      <c r="W285" s="86"/>
    </row>
    <row r="286" spans="1:23" s="87" customFormat="1" ht="12.75" customHeight="1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74"/>
      <c r="L286" s="88"/>
      <c r="M286" s="74"/>
      <c r="N286" s="74"/>
      <c r="O286" s="74"/>
      <c r="P286" s="74"/>
      <c r="Q286" s="74"/>
      <c r="R286" s="74"/>
      <c r="S286" s="74"/>
      <c r="T286" s="86"/>
      <c r="U286" s="86"/>
      <c r="V286" s="86"/>
      <c r="W286" s="86"/>
    </row>
    <row r="287" spans="1:23" s="87" customFormat="1" ht="12.75" customHeight="1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74"/>
      <c r="L287" s="88"/>
      <c r="M287" s="74"/>
      <c r="N287" s="74"/>
      <c r="O287" s="74"/>
      <c r="P287" s="74"/>
      <c r="Q287" s="74"/>
      <c r="R287" s="74"/>
      <c r="S287" s="74"/>
      <c r="T287" s="86"/>
      <c r="U287" s="86"/>
      <c r="V287" s="86"/>
      <c r="W287" s="86"/>
    </row>
    <row r="288" spans="1:23" s="87" customFormat="1" ht="12.75" customHeight="1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74"/>
      <c r="L288" s="88"/>
      <c r="M288" s="74"/>
      <c r="N288" s="74"/>
      <c r="O288" s="74"/>
      <c r="P288" s="74"/>
      <c r="Q288" s="74"/>
      <c r="R288" s="74"/>
      <c r="S288" s="74"/>
      <c r="T288" s="86"/>
      <c r="U288" s="86"/>
      <c r="V288" s="86"/>
      <c r="W288" s="86"/>
    </row>
    <row r="289" spans="1:23" s="87" customFormat="1" ht="12.75" customHeight="1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74"/>
      <c r="L289" s="88"/>
      <c r="M289" s="74"/>
      <c r="N289" s="74"/>
      <c r="O289" s="74"/>
      <c r="P289" s="74"/>
      <c r="Q289" s="74"/>
      <c r="R289" s="74"/>
      <c r="S289" s="74"/>
      <c r="T289" s="86"/>
      <c r="U289" s="86"/>
      <c r="V289" s="86"/>
      <c r="W289" s="86"/>
    </row>
    <row r="290" spans="1:23" s="87" customFormat="1" ht="12.75" customHeight="1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74"/>
      <c r="L290" s="88"/>
      <c r="M290" s="74"/>
      <c r="N290" s="74"/>
      <c r="O290" s="74"/>
      <c r="P290" s="74"/>
      <c r="Q290" s="74"/>
      <c r="R290" s="74"/>
      <c r="S290" s="74"/>
      <c r="T290" s="86"/>
      <c r="U290" s="86"/>
      <c r="V290" s="86"/>
      <c r="W290" s="86"/>
    </row>
    <row r="291" spans="1:23" s="87" customFormat="1" ht="12.75" customHeight="1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74"/>
      <c r="L291" s="88"/>
      <c r="M291" s="74"/>
      <c r="N291" s="74"/>
      <c r="O291" s="74"/>
      <c r="P291" s="74"/>
      <c r="Q291" s="74"/>
      <c r="R291" s="74"/>
      <c r="S291" s="74"/>
      <c r="T291" s="86"/>
      <c r="U291" s="86"/>
      <c r="V291" s="86"/>
      <c r="W291" s="86"/>
    </row>
    <row r="292" spans="1:23" s="87" customFormat="1" ht="12.75" customHeight="1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74"/>
      <c r="L292" s="88"/>
      <c r="M292" s="74"/>
      <c r="N292" s="74"/>
      <c r="O292" s="74"/>
      <c r="P292" s="74"/>
      <c r="Q292" s="74"/>
      <c r="R292" s="74"/>
      <c r="S292" s="74"/>
      <c r="T292" s="86"/>
      <c r="U292" s="86"/>
      <c r="V292" s="86"/>
      <c r="W292" s="86"/>
    </row>
    <row r="293" spans="1:23" s="87" customFormat="1" ht="12.75" customHeight="1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74"/>
      <c r="L293" s="88"/>
      <c r="M293" s="74"/>
      <c r="N293" s="74"/>
      <c r="O293" s="74"/>
      <c r="P293" s="74"/>
      <c r="Q293" s="74"/>
      <c r="R293" s="74"/>
      <c r="S293" s="74"/>
      <c r="T293" s="86"/>
      <c r="U293" s="86"/>
      <c r="V293" s="86"/>
      <c r="W293" s="86"/>
    </row>
    <row r="294" spans="1:23" s="87" customFormat="1" ht="12.75" customHeight="1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74"/>
      <c r="L294" s="88"/>
      <c r="M294" s="74"/>
      <c r="N294" s="74"/>
      <c r="O294" s="74"/>
      <c r="P294" s="74"/>
      <c r="Q294" s="74"/>
      <c r="R294" s="74"/>
      <c r="S294" s="74"/>
      <c r="T294" s="86"/>
      <c r="U294" s="86"/>
      <c r="V294" s="86"/>
      <c r="W294" s="86"/>
    </row>
    <row r="295" spans="1:23" s="87" customFormat="1" ht="12.75" customHeight="1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74"/>
      <c r="L295" s="88"/>
      <c r="M295" s="74"/>
      <c r="N295" s="74"/>
      <c r="O295" s="74"/>
      <c r="P295" s="74"/>
      <c r="Q295" s="74"/>
      <c r="R295" s="74"/>
      <c r="S295" s="74"/>
      <c r="T295" s="86"/>
      <c r="U295" s="86"/>
      <c r="V295" s="86"/>
      <c r="W295" s="86"/>
    </row>
    <row r="296" spans="1:23" s="87" customFormat="1" ht="12.75" customHeight="1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74"/>
      <c r="L296" s="88"/>
      <c r="M296" s="74"/>
      <c r="N296" s="74"/>
      <c r="O296" s="74"/>
      <c r="P296" s="74"/>
      <c r="Q296" s="74"/>
      <c r="R296" s="74"/>
      <c r="S296" s="74"/>
      <c r="T296" s="86"/>
      <c r="U296" s="86"/>
      <c r="V296" s="86"/>
      <c r="W296" s="86"/>
    </row>
    <row r="297" spans="1:23" s="87" customFormat="1" ht="12.75" customHeight="1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74"/>
      <c r="L297" s="88"/>
      <c r="M297" s="74"/>
      <c r="N297" s="74"/>
      <c r="O297" s="74"/>
      <c r="P297" s="74"/>
      <c r="Q297" s="74"/>
      <c r="R297" s="74"/>
      <c r="S297" s="74"/>
      <c r="T297" s="86"/>
      <c r="U297" s="86"/>
      <c r="V297" s="86"/>
      <c r="W297" s="86"/>
    </row>
    <row r="298" spans="1:23" s="87" customFormat="1" ht="12.75" customHeight="1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74"/>
      <c r="L298" s="88"/>
      <c r="M298" s="74"/>
      <c r="N298" s="74"/>
      <c r="O298" s="74"/>
      <c r="P298" s="74"/>
      <c r="Q298" s="74"/>
      <c r="R298" s="74"/>
      <c r="S298" s="74"/>
      <c r="T298" s="86"/>
      <c r="U298" s="86"/>
      <c r="V298" s="86"/>
      <c r="W298" s="86"/>
    </row>
    <row r="299" spans="1:23" s="87" customFormat="1" ht="12.75" customHeight="1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74"/>
      <c r="L299" s="88"/>
      <c r="M299" s="74"/>
      <c r="N299" s="74"/>
      <c r="O299" s="74"/>
      <c r="P299" s="74"/>
      <c r="Q299" s="74"/>
      <c r="R299" s="74"/>
      <c r="S299" s="74"/>
      <c r="T299" s="86"/>
      <c r="U299" s="86"/>
      <c r="V299" s="86"/>
      <c r="W299" s="86"/>
    </row>
    <row r="300" spans="1:23" s="87" customFormat="1" ht="12.75" customHeight="1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74"/>
      <c r="L300" s="88"/>
      <c r="M300" s="74"/>
      <c r="N300" s="74"/>
      <c r="O300" s="74"/>
      <c r="P300" s="74"/>
      <c r="Q300" s="74"/>
      <c r="R300" s="74"/>
      <c r="S300" s="74"/>
      <c r="T300" s="86"/>
      <c r="U300" s="86"/>
      <c r="V300" s="86"/>
      <c r="W300" s="86"/>
    </row>
    <row r="301" spans="1:23" s="87" customFormat="1" ht="12.75" customHeight="1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74"/>
      <c r="L301" s="88"/>
      <c r="M301" s="74"/>
      <c r="N301" s="74"/>
      <c r="O301" s="74"/>
      <c r="P301" s="74"/>
      <c r="Q301" s="74"/>
      <c r="R301" s="74"/>
      <c r="S301" s="74"/>
      <c r="T301" s="86"/>
      <c r="U301" s="86"/>
      <c r="V301" s="86"/>
      <c r="W301" s="86"/>
    </row>
    <row r="302" spans="1:23" s="87" customFormat="1" ht="12.75" customHeight="1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74"/>
      <c r="L302" s="88"/>
      <c r="M302" s="74"/>
      <c r="N302" s="74"/>
      <c r="O302" s="74"/>
      <c r="P302" s="74"/>
      <c r="Q302" s="74"/>
      <c r="R302" s="74"/>
      <c r="S302" s="74"/>
      <c r="T302" s="86"/>
      <c r="U302" s="86"/>
      <c r="V302" s="86"/>
      <c r="W302" s="86"/>
    </row>
    <row r="303" spans="1:23" s="87" customFormat="1" ht="12.75" customHeight="1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74"/>
      <c r="L303" s="88"/>
      <c r="M303" s="74"/>
      <c r="N303" s="74"/>
      <c r="O303" s="74"/>
      <c r="P303" s="74"/>
      <c r="Q303" s="74"/>
      <c r="R303" s="74"/>
      <c r="S303" s="74"/>
      <c r="T303" s="86"/>
      <c r="U303" s="86"/>
      <c r="V303" s="86"/>
      <c r="W303" s="86"/>
    </row>
    <row r="304" spans="1:23" s="87" customFormat="1" ht="12.75" customHeight="1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74"/>
      <c r="L304" s="88"/>
      <c r="M304" s="74"/>
      <c r="N304" s="74"/>
      <c r="O304" s="74"/>
      <c r="P304" s="74"/>
      <c r="Q304" s="74"/>
      <c r="R304" s="74"/>
      <c r="S304" s="74"/>
      <c r="T304" s="86"/>
      <c r="U304" s="86"/>
      <c r="V304" s="86"/>
      <c r="W304" s="86"/>
    </row>
    <row r="305" spans="1:23" s="87" customFormat="1" ht="12.75" customHeight="1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74"/>
      <c r="L305" s="88"/>
      <c r="M305" s="74"/>
      <c r="N305" s="74"/>
      <c r="O305" s="74"/>
      <c r="P305" s="74"/>
      <c r="Q305" s="74"/>
      <c r="R305" s="74"/>
      <c r="S305" s="74"/>
      <c r="T305" s="86"/>
      <c r="U305" s="86"/>
      <c r="V305" s="86"/>
      <c r="W305" s="86"/>
    </row>
    <row r="306" spans="1:23" s="87" customFormat="1" ht="12.75" customHeight="1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74"/>
      <c r="L306" s="88"/>
      <c r="M306" s="74"/>
      <c r="N306" s="74"/>
      <c r="O306" s="74"/>
      <c r="P306" s="74"/>
      <c r="Q306" s="74"/>
      <c r="R306" s="74"/>
      <c r="S306" s="74"/>
      <c r="T306" s="86"/>
      <c r="U306" s="86"/>
      <c r="V306" s="86"/>
      <c r="W306" s="86"/>
    </row>
    <row r="307" spans="1:23" s="87" customFormat="1" ht="12.75" customHeight="1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74"/>
      <c r="L307" s="88"/>
      <c r="M307" s="74"/>
      <c r="N307" s="74"/>
      <c r="O307" s="74"/>
      <c r="P307" s="74"/>
      <c r="Q307" s="74"/>
      <c r="R307" s="74"/>
      <c r="S307" s="74"/>
      <c r="T307" s="86"/>
      <c r="U307" s="86"/>
      <c r="V307" s="86"/>
      <c r="W307" s="86"/>
    </row>
    <row r="308" spans="1:23" s="87" customFormat="1" ht="12.75" customHeight="1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74"/>
      <c r="L308" s="88"/>
      <c r="M308" s="74"/>
      <c r="N308" s="74"/>
      <c r="O308" s="74"/>
      <c r="P308" s="74"/>
      <c r="Q308" s="74"/>
      <c r="R308" s="74"/>
      <c r="S308" s="74"/>
      <c r="T308" s="86"/>
      <c r="U308" s="86"/>
      <c r="V308" s="86"/>
      <c r="W308" s="86"/>
    </row>
    <row r="309" spans="1:23" s="87" customFormat="1" ht="15.75" customHeight="1"/>
    <row r="310" spans="1:23" s="87" customFormat="1" ht="15.75" customHeight="1"/>
    <row r="311" spans="1:23" s="87" customFormat="1" ht="15.75" customHeight="1"/>
    <row r="312" spans="1:23" s="87" customFormat="1" ht="15.75" customHeight="1"/>
    <row r="313" spans="1:23" s="87" customFormat="1" ht="15.75" customHeight="1"/>
    <row r="314" spans="1:23" s="87" customFormat="1" ht="15.75" customHeight="1"/>
    <row r="315" spans="1:23" s="87" customFormat="1" ht="15.75" customHeight="1"/>
    <row r="316" spans="1:23" s="87" customFormat="1" ht="15.75" customHeight="1"/>
    <row r="317" spans="1:23" s="87" customFormat="1" ht="15.75" customHeight="1"/>
    <row r="318" spans="1:23" s="87" customFormat="1" ht="15.75" customHeight="1"/>
    <row r="319" spans="1:23" s="87" customFormat="1" ht="15.75" customHeight="1"/>
    <row r="320" spans="1:23" s="87" customFormat="1" ht="15.75" customHeight="1"/>
    <row r="321" s="87" customFormat="1" ht="15.75" customHeight="1"/>
    <row r="322" s="87" customFormat="1" ht="15.75" customHeight="1"/>
    <row r="323" s="87" customFormat="1" ht="15.75" customHeight="1"/>
    <row r="324" s="87" customFormat="1" ht="15.75" customHeight="1"/>
    <row r="325" s="87" customFormat="1" ht="15.75" customHeight="1"/>
    <row r="326" s="87" customFormat="1" ht="15.75" customHeight="1"/>
    <row r="327" s="87" customFormat="1" ht="15.75" customHeight="1"/>
    <row r="328" s="87" customFormat="1" ht="15.75" customHeight="1"/>
    <row r="329" s="87" customFormat="1" ht="15.75" customHeight="1"/>
    <row r="330" s="87" customFormat="1" ht="15.75" customHeight="1"/>
    <row r="331" s="87" customFormat="1" ht="15.75" customHeight="1"/>
    <row r="332" s="87" customFormat="1" ht="15.75" customHeight="1"/>
    <row r="333" s="87" customFormat="1" ht="15.75" customHeight="1"/>
    <row r="334" s="87" customFormat="1" ht="15.75" customHeight="1"/>
    <row r="335" s="87" customFormat="1" ht="15.75" customHeight="1"/>
    <row r="336" s="87" customFormat="1" ht="15.75" customHeight="1"/>
    <row r="337" s="87" customFormat="1" ht="15.75" customHeight="1"/>
    <row r="338" s="87" customFormat="1" ht="15.75" customHeight="1"/>
    <row r="339" s="87" customFormat="1" ht="15.75" customHeight="1"/>
    <row r="340" s="87" customFormat="1" ht="15.75" customHeight="1"/>
    <row r="341" s="87" customFormat="1" ht="15.75" customHeight="1"/>
    <row r="342" s="87" customFormat="1" ht="15.75" customHeight="1"/>
    <row r="343" s="87" customFormat="1" ht="15.75" customHeight="1"/>
    <row r="344" s="87" customFormat="1" ht="15.75" customHeight="1"/>
    <row r="345" s="87" customFormat="1" ht="15.75" customHeight="1"/>
    <row r="346" s="87" customFormat="1" ht="15.75" customHeight="1"/>
    <row r="347" s="87" customFormat="1" ht="15.75" customHeight="1"/>
    <row r="348" s="87" customFormat="1" ht="15.75" customHeight="1"/>
    <row r="349" s="87" customFormat="1" ht="15.75" customHeight="1"/>
    <row r="350" s="87" customFormat="1" ht="15.75" customHeight="1"/>
    <row r="351" s="87" customFormat="1" ht="15.75" customHeight="1"/>
    <row r="352" s="87" customFormat="1" ht="15.75" customHeight="1"/>
    <row r="353" s="87" customFormat="1" ht="15.75" customHeight="1"/>
    <row r="354" s="87" customFormat="1" ht="15.75" customHeight="1"/>
    <row r="355" s="87" customFormat="1" ht="15.75" customHeight="1"/>
    <row r="356" s="87" customFormat="1" ht="15.75" customHeight="1"/>
    <row r="357" s="87" customFormat="1" ht="15.75" customHeight="1"/>
    <row r="358" s="87" customFormat="1" ht="15.75" customHeight="1"/>
    <row r="359" s="87" customFormat="1" ht="15.75" customHeight="1"/>
    <row r="360" s="87" customFormat="1" ht="15.75" customHeight="1"/>
    <row r="361" s="87" customFormat="1" ht="15.75" customHeight="1"/>
    <row r="362" s="87" customFormat="1" ht="15.75" customHeight="1"/>
    <row r="363" s="87" customFormat="1" ht="15.75" customHeight="1"/>
    <row r="364" s="87" customFormat="1" ht="15.75" customHeight="1"/>
    <row r="365" s="87" customFormat="1" ht="15.75" customHeight="1"/>
    <row r="366" s="87" customFormat="1" ht="15.75" customHeight="1"/>
    <row r="367" s="87" customFormat="1" ht="15.75" customHeight="1"/>
    <row r="368" s="87" customFormat="1" ht="15.75" customHeight="1"/>
    <row r="369" s="87" customFormat="1" ht="15.75" customHeight="1"/>
    <row r="370" s="87" customFormat="1" ht="15.75" customHeight="1"/>
    <row r="371" s="87" customFormat="1" ht="15.75" customHeight="1"/>
    <row r="372" s="87" customFormat="1" ht="15.75" customHeight="1"/>
    <row r="373" s="87" customFormat="1" ht="15.75" customHeight="1"/>
    <row r="374" s="87" customFormat="1" ht="15.75" customHeight="1"/>
    <row r="375" s="87" customFormat="1" ht="15.75" customHeight="1"/>
    <row r="376" s="87" customFormat="1" ht="15.75" customHeight="1"/>
    <row r="377" s="87" customFormat="1" ht="15.75" customHeight="1"/>
    <row r="378" s="87" customFormat="1" ht="15.75" customHeight="1"/>
    <row r="379" s="87" customFormat="1" ht="15.75" customHeight="1"/>
    <row r="380" s="87" customFormat="1" ht="15.75" customHeight="1"/>
    <row r="381" s="87" customFormat="1" ht="15.75" customHeight="1"/>
    <row r="382" s="87" customFormat="1" ht="15.75" customHeight="1"/>
    <row r="383" s="87" customFormat="1" ht="15.75" customHeight="1"/>
    <row r="384" s="87" customFormat="1" ht="15.75" customHeight="1"/>
    <row r="385" s="87" customFormat="1" ht="15.75" customHeight="1"/>
    <row r="386" s="87" customFormat="1" ht="15.75" customHeight="1"/>
    <row r="387" s="87" customFormat="1" ht="15.75" customHeight="1"/>
    <row r="388" s="87" customFormat="1" ht="15.75" customHeight="1"/>
    <row r="389" s="87" customFormat="1" ht="15.75" customHeight="1"/>
    <row r="390" s="87" customFormat="1" ht="15.75" customHeight="1"/>
    <row r="391" s="87" customFormat="1" ht="15.75" customHeight="1"/>
    <row r="392" s="87" customFormat="1" ht="15.75" customHeight="1"/>
    <row r="393" s="87" customFormat="1" ht="15.75" customHeight="1"/>
    <row r="394" s="87" customFormat="1" ht="15.75" customHeight="1"/>
    <row r="395" s="87" customFormat="1" ht="15.75" customHeight="1"/>
    <row r="396" s="87" customFormat="1" ht="15.75" customHeight="1"/>
    <row r="397" s="87" customFormat="1" ht="15.75" customHeight="1"/>
    <row r="398" s="87" customFormat="1" ht="15.75" customHeight="1"/>
    <row r="399" s="87" customFormat="1" ht="15.75" customHeight="1"/>
    <row r="400" s="87" customFormat="1" ht="15.75" customHeight="1"/>
    <row r="401" s="87" customFormat="1" ht="15.75" customHeight="1"/>
    <row r="402" s="87" customFormat="1" ht="15.75" customHeight="1"/>
    <row r="403" s="87" customFormat="1" ht="15.75" customHeight="1"/>
    <row r="404" s="87" customFormat="1" ht="15.75" customHeight="1"/>
    <row r="405" s="87" customFormat="1" ht="15.75" customHeight="1"/>
    <row r="406" s="87" customFormat="1" ht="15.75" customHeight="1"/>
    <row r="407" s="87" customFormat="1" ht="15.75" customHeight="1"/>
    <row r="408" s="87" customFormat="1" ht="15.75" customHeight="1"/>
    <row r="409" s="87" customFormat="1" ht="15.75" customHeight="1"/>
    <row r="410" s="87" customFormat="1" ht="15.75" customHeight="1"/>
    <row r="411" s="87" customFormat="1" ht="15.75" customHeight="1"/>
    <row r="412" s="87" customFormat="1" ht="15.75" customHeight="1"/>
    <row r="413" s="87" customFormat="1" ht="15.75" customHeight="1"/>
    <row r="414" s="87" customFormat="1" ht="15.75" customHeight="1"/>
    <row r="415" s="87" customFormat="1" ht="15.75" customHeight="1"/>
    <row r="416" s="87" customFormat="1" ht="15.75" customHeight="1"/>
    <row r="417" s="87" customFormat="1" ht="15.75" customHeight="1"/>
    <row r="418" s="87" customFormat="1" ht="15.75" customHeight="1"/>
    <row r="419" s="87" customFormat="1" ht="15.75" customHeight="1"/>
    <row r="420" s="87" customFormat="1" ht="15.75" customHeight="1"/>
    <row r="421" s="87" customFormat="1" ht="15.75" customHeight="1"/>
    <row r="422" s="87" customFormat="1" ht="15.75" customHeight="1"/>
    <row r="423" s="87" customFormat="1" ht="15.75" customHeight="1"/>
    <row r="424" s="87" customFormat="1" ht="15.75" customHeight="1"/>
    <row r="425" s="87" customFormat="1" ht="15.75" customHeight="1"/>
    <row r="426" s="87" customFormat="1" ht="15.75" customHeight="1"/>
    <row r="427" s="87" customFormat="1" ht="15.75" customHeight="1"/>
    <row r="428" s="87" customFormat="1" ht="15.75" customHeight="1"/>
    <row r="429" s="87" customFormat="1" ht="15.75" customHeight="1"/>
    <row r="430" s="87" customFormat="1" ht="15.75" customHeight="1"/>
    <row r="431" s="87" customFormat="1" ht="15.75" customHeight="1"/>
    <row r="432" s="87" customFormat="1" ht="15.75" customHeight="1"/>
    <row r="433" s="87" customFormat="1" ht="15.75" customHeight="1"/>
    <row r="434" s="87" customFormat="1" ht="15.75" customHeight="1"/>
    <row r="435" s="87" customFormat="1" ht="15.75" customHeight="1"/>
    <row r="436" s="87" customFormat="1" ht="15.75" customHeight="1"/>
    <row r="437" s="87" customFormat="1" ht="15.75" customHeight="1"/>
    <row r="438" s="87" customFormat="1" ht="15.75" customHeight="1"/>
    <row r="439" s="87" customFormat="1" ht="15.75" customHeight="1"/>
    <row r="440" s="87" customFormat="1" ht="15.75" customHeight="1"/>
    <row r="441" s="87" customFormat="1" ht="15.75" customHeight="1"/>
    <row r="442" s="87" customFormat="1" ht="15.75" customHeight="1"/>
    <row r="443" s="87" customFormat="1" ht="15.75" customHeight="1"/>
    <row r="444" s="87" customFormat="1" ht="15.75" customHeight="1"/>
    <row r="445" s="87" customFormat="1" ht="15.75" customHeight="1"/>
    <row r="446" s="87" customFormat="1" ht="15.75" customHeight="1"/>
    <row r="447" s="87" customFormat="1" ht="15.75" customHeight="1"/>
    <row r="448" s="87" customFormat="1" ht="15.75" customHeight="1"/>
    <row r="449" s="87" customFormat="1" ht="15.75" customHeight="1"/>
    <row r="450" s="87" customFormat="1" ht="15.75" customHeight="1"/>
    <row r="451" s="87" customFormat="1" ht="15.75" customHeight="1"/>
    <row r="452" s="87" customFormat="1" ht="15.75" customHeight="1"/>
    <row r="453" s="87" customFormat="1" ht="15.75" customHeight="1"/>
    <row r="454" s="87" customFormat="1" ht="15.75" customHeight="1"/>
    <row r="455" s="87" customFormat="1" ht="15.75" customHeight="1"/>
    <row r="456" s="87" customFormat="1" ht="15.75" customHeight="1"/>
    <row r="457" s="87" customFormat="1" ht="15.75" customHeight="1"/>
    <row r="458" s="87" customFormat="1" ht="15.75" customHeight="1"/>
    <row r="459" s="87" customFormat="1" ht="15.75" customHeight="1"/>
    <row r="460" s="87" customFormat="1" ht="15.75" customHeight="1"/>
    <row r="461" s="87" customFormat="1" ht="15.75" customHeight="1"/>
    <row r="462" s="87" customFormat="1" ht="15.75" customHeight="1"/>
    <row r="463" s="87" customFormat="1" ht="15.75" customHeight="1"/>
    <row r="464" s="87" customFormat="1" ht="15.75" customHeight="1"/>
    <row r="465" s="87" customFormat="1" ht="15.75" customHeight="1"/>
    <row r="466" s="87" customFormat="1" ht="15.75" customHeight="1"/>
    <row r="467" s="87" customFormat="1" ht="15.75" customHeight="1"/>
    <row r="468" s="87" customFormat="1" ht="15.75" customHeight="1"/>
    <row r="469" s="87" customFormat="1" ht="15.75" customHeight="1"/>
    <row r="470" s="87" customFormat="1" ht="15.75" customHeight="1"/>
    <row r="471" s="87" customFormat="1" ht="15.75" customHeight="1"/>
    <row r="472" s="87" customFormat="1" ht="15.75" customHeight="1"/>
    <row r="473" s="87" customFormat="1" ht="15.75" customHeight="1"/>
    <row r="474" s="87" customFormat="1" ht="15.75" customHeight="1"/>
    <row r="475" s="87" customFormat="1" ht="15.75" customHeight="1"/>
    <row r="476" s="87" customFormat="1" ht="15.75" customHeight="1"/>
    <row r="477" s="87" customFormat="1" ht="15.75" customHeight="1"/>
    <row r="478" s="87" customFormat="1" ht="15.75" customHeight="1"/>
    <row r="479" s="87" customFormat="1" ht="15.75" customHeight="1"/>
    <row r="480" s="87" customFormat="1" ht="15.75" customHeight="1"/>
    <row r="481" s="87" customFormat="1" ht="15.75" customHeight="1"/>
    <row r="482" s="87" customFormat="1" ht="15.75" customHeight="1"/>
    <row r="483" s="87" customFormat="1" ht="15.75" customHeight="1"/>
    <row r="484" s="87" customFormat="1" ht="15.75" customHeight="1"/>
    <row r="485" s="87" customFormat="1" ht="15.75" customHeight="1"/>
    <row r="486" s="87" customFormat="1" ht="15.75" customHeight="1"/>
    <row r="487" s="87" customFormat="1" ht="15.75" customHeight="1"/>
    <row r="488" s="87" customFormat="1" ht="15.75" customHeight="1"/>
    <row r="489" s="87" customFormat="1" ht="15.75" customHeight="1"/>
    <row r="490" s="87" customFormat="1" ht="15.75" customHeight="1"/>
    <row r="491" s="87" customFormat="1" ht="15.75" customHeight="1"/>
    <row r="492" s="87" customFormat="1" ht="15.75" customHeight="1"/>
    <row r="493" s="87" customFormat="1" ht="15.75" customHeight="1"/>
    <row r="494" s="87" customFormat="1" ht="15.75" customHeight="1"/>
    <row r="495" s="87" customFormat="1" ht="15.75" customHeight="1"/>
    <row r="496" s="87" customFormat="1" ht="15.75" customHeight="1"/>
    <row r="497" s="87" customFormat="1" ht="15.75" customHeight="1"/>
    <row r="498" s="87" customFormat="1" ht="15.75" customHeight="1"/>
    <row r="499" s="87" customFormat="1" ht="15.75" customHeight="1"/>
    <row r="500" s="87" customFormat="1" ht="15.75" customHeight="1"/>
    <row r="501" s="87" customFormat="1" ht="15.75" customHeight="1"/>
    <row r="502" s="87" customFormat="1" ht="15.75" customHeight="1"/>
    <row r="503" s="87" customFormat="1" ht="15.75" customHeight="1"/>
    <row r="504" s="87" customFormat="1" ht="15.75" customHeight="1"/>
    <row r="505" s="87" customFormat="1" ht="15.75" customHeight="1"/>
    <row r="506" s="87" customFormat="1" ht="15.75" customHeight="1"/>
    <row r="507" s="87" customFormat="1" ht="15.75" customHeight="1"/>
    <row r="508" s="87" customFormat="1" ht="15.75" customHeight="1"/>
    <row r="509" s="87" customFormat="1" ht="15.75" customHeight="1"/>
    <row r="510" s="87" customFormat="1" ht="15.75" customHeight="1"/>
    <row r="511" s="87" customFormat="1" ht="15.75" customHeight="1"/>
    <row r="512" s="87" customFormat="1" ht="15.75" customHeight="1"/>
    <row r="513" s="87" customFormat="1" ht="15.75" customHeight="1"/>
    <row r="514" s="87" customFormat="1" ht="15.75" customHeight="1"/>
    <row r="515" s="87" customFormat="1" ht="15.75" customHeight="1"/>
    <row r="516" s="87" customFormat="1" ht="15.75" customHeight="1"/>
    <row r="517" s="87" customFormat="1" ht="15.75" customHeight="1"/>
    <row r="518" s="87" customFormat="1" ht="15.75" customHeight="1"/>
    <row r="519" s="87" customFormat="1" ht="15.75" customHeight="1"/>
    <row r="520" s="87" customFormat="1" ht="15.75" customHeight="1"/>
    <row r="521" s="87" customFormat="1" ht="15.75" customHeight="1"/>
    <row r="522" s="87" customFormat="1" ht="15.75" customHeight="1"/>
    <row r="523" s="87" customFormat="1" ht="15.75" customHeight="1"/>
    <row r="524" s="87" customFormat="1" ht="15.75" customHeight="1"/>
    <row r="525" s="87" customFormat="1" ht="15.75" customHeight="1"/>
    <row r="526" s="87" customFormat="1" ht="15.75" customHeight="1"/>
    <row r="527" s="87" customFormat="1" ht="15.75" customHeight="1"/>
    <row r="528" s="87" customFormat="1" ht="15.75" customHeight="1"/>
    <row r="529" s="87" customFormat="1" ht="15.75" customHeight="1"/>
    <row r="530" s="87" customFormat="1" ht="15.75" customHeight="1"/>
    <row r="531" s="87" customFormat="1" ht="15.75" customHeight="1"/>
    <row r="532" s="87" customFormat="1" ht="15.75" customHeight="1"/>
    <row r="533" s="87" customFormat="1" ht="15.75" customHeight="1"/>
    <row r="534" s="87" customFormat="1" ht="15.75" customHeight="1"/>
    <row r="535" s="87" customFormat="1" ht="15.75" customHeight="1"/>
    <row r="536" s="87" customFormat="1" ht="15.75" customHeight="1"/>
    <row r="537" s="87" customFormat="1" ht="15.75" customHeight="1"/>
    <row r="538" s="87" customFormat="1" ht="15.75" customHeight="1"/>
    <row r="539" s="87" customFormat="1" ht="15.75" customHeight="1"/>
    <row r="540" s="87" customFormat="1" ht="15.75" customHeight="1"/>
    <row r="541" s="87" customFormat="1" ht="15.75" customHeight="1"/>
    <row r="542" s="87" customFormat="1" ht="15.75" customHeight="1"/>
    <row r="543" s="87" customFormat="1" ht="15.75" customHeight="1"/>
    <row r="544" s="87" customFormat="1" ht="15.75" customHeight="1"/>
    <row r="545" s="87" customFormat="1" ht="15.75" customHeight="1"/>
    <row r="546" s="87" customFormat="1" ht="15.75" customHeight="1"/>
    <row r="547" s="87" customFormat="1" ht="15.75" customHeight="1"/>
    <row r="548" s="87" customFormat="1" ht="15.75" customHeight="1"/>
    <row r="549" s="87" customFormat="1" ht="15.75" customHeight="1"/>
    <row r="550" s="87" customFormat="1" ht="15.75" customHeight="1"/>
    <row r="551" s="87" customFormat="1" ht="15.75" customHeight="1"/>
    <row r="552" s="87" customFormat="1" ht="15.75" customHeight="1"/>
    <row r="553" s="87" customFormat="1" ht="15.75" customHeight="1"/>
    <row r="554" s="87" customFormat="1" ht="15.75" customHeight="1"/>
    <row r="555" s="87" customFormat="1" ht="15.75" customHeight="1"/>
    <row r="556" s="87" customFormat="1" ht="15.75" customHeight="1"/>
    <row r="557" s="87" customFormat="1" ht="15.75" customHeight="1"/>
    <row r="558" s="87" customFormat="1" ht="15.75" customHeight="1"/>
    <row r="559" s="87" customFormat="1" ht="15.75" customHeight="1"/>
    <row r="560" s="87" customFormat="1" ht="15.75" customHeight="1"/>
    <row r="561" s="87" customFormat="1" ht="15.75" customHeight="1"/>
    <row r="562" s="87" customFormat="1" ht="15.75" customHeight="1"/>
    <row r="563" s="87" customFormat="1" ht="15.75" customHeight="1"/>
    <row r="564" s="87" customFormat="1" ht="15.75" customHeight="1"/>
    <row r="565" s="87" customFormat="1" ht="15.75" customHeight="1"/>
    <row r="566" s="87" customFormat="1" ht="15.75" customHeight="1"/>
    <row r="567" s="87" customFormat="1" ht="15.75" customHeight="1"/>
    <row r="568" s="87" customFormat="1" ht="15.75" customHeight="1"/>
    <row r="569" s="87" customFormat="1" ht="15.75" customHeight="1"/>
    <row r="570" s="87" customFormat="1" ht="15.75" customHeight="1"/>
    <row r="571" s="87" customFormat="1" ht="15.75" customHeight="1"/>
    <row r="572" s="87" customFormat="1" ht="15.75" customHeight="1"/>
    <row r="573" s="87" customFormat="1" ht="15.75" customHeight="1"/>
    <row r="574" s="87" customFormat="1" ht="15.75" customHeight="1"/>
    <row r="575" s="87" customFormat="1" ht="15.75" customHeight="1"/>
    <row r="576" s="87" customFormat="1" ht="15.75" customHeight="1"/>
    <row r="577" s="87" customFormat="1" ht="15.75" customHeight="1"/>
    <row r="578" s="87" customFormat="1" ht="15.75" customHeight="1"/>
    <row r="579" s="87" customFormat="1" ht="15.75" customHeight="1"/>
    <row r="580" s="87" customFormat="1" ht="15.75" customHeight="1"/>
    <row r="581" s="87" customFormat="1" ht="15.75" customHeight="1"/>
    <row r="582" s="87" customFormat="1" ht="15.75" customHeight="1"/>
    <row r="583" s="87" customFormat="1" ht="15.75" customHeight="1"/>
    <row r="584" s="87" customFormat="1" ht="15.75" customHeight="1"/>
    <row r="585" s="87" customFormat="1" ht="15.75" customHeight="1"/>
    <row r="586" s="87" customFormat="1" ht="15.75" customHeight="1"/>
    <row r="587" s="87" customFormat="1" ht="15.75" customHeight="1"/>
    <row r="588" s="87" customFormat="1" ht="15.75" customHeight="1"/>
    <row r="589" s="87" customFormat="1" ht="15.75" customHeight="1"/>
    <row r="590" s="87" customFormat="1" ht="15.75" customHeight="1"/>
    <row r="591" s="87" customFormat="1" ht="15.75" customHeight="1"/>
    <row r="592" s="87" customFormat="1" ht="15.75" customHeight="1"/>
    <row r="593" s="87" customFormat="1" ht="15.75" customHeight="1"/>
    <row r="594" s="87" customFormat="1" ht="15.75" customHeight="1"/>
    <row r="595" s="87" customFormat="1" ht="15.75" customHeight="1"/>
    <row r="596" s="87" customFormat="1" ht="15.75" customHeight="1"/>
    <row r="597" s="87" customFormat="1" ht="15.75" customHeight="1"/>
    <row r="598" s="87" customFormat="1" ht="15.75" customHeight="1"/>
    <row r="599" s="87" customFormat="1" ht="15.75" customHeight="1"/>
    <row r="600" s="87" customFormat="1" ht="15.75" customHeight="1"/>
    <row r="601" s="87" customFormat="1" ht="15.75" customHeight="1"/>
    <row r="602" s="87" customFormat="1" ht="15.75" customHeight="1"/>
    <row r="603" s="87" customFormat="1" ht="15.75" customHeight="1"/>
    <row r="604" s="87" customFormat="1" ht="15.75" customHeight="1"/>
    <row r="605" s="87" customFormat="1" ht="15.75" customHeight="1"/>
    <row r="606" s="87" customFormat="1" ht="15.75" customHeight="1"/>
    <row r="607" s="87" customFormat="1" ht="15.75" customHeight="1"/>
    <row r="608" s="87" customFormat="1" ht="15.75" customHeight="1"/>
    <row r="609" s="87" customFormat="1" ht="15.75" customHeight="1"/>
    <row r="610" s="87" customFormat="1" ht="15.75" customHeight="1"/>
    <row r="611" s="87" customFormat="1" ht="15.75" customHeight="1"/>
    <row r="612" s="87" customFormat="1" ht="15.75" customHeight="1"/>
    <row r="613" s="87" customFormat="1" ht="15.75" customHeight="1"/>
    <row r="614" s="87" customFormat="1" ht="15.75" customHeight="1"/>
    <row r="615" s="87" customFormat="1" ht="15.75" customHeight="1"/>
    <row r="616" s="87" customFormat="1" ht="15.75" customHeight="1"/>
    <row r="617" s="87" customFormat="1" ht="15.75" customHeight="1"/>
    <row r="618" s="87" customFormat="1" ht="15.75" customHeight="1"/>
    <row r="619" s="87" customFormat="1" ht="15.75" customHeight="1"/>
    <row r="620" s="87" customFormat="1" ht="15.75" customHeight="1"/>
    <row r="621" s="87" customFormat="1" ht="15.75" customHeight="1"/>
    <row r="622" s="87" customFormat="1" ht="15.75" customHeight="1"/>
    <row r="623" s="87" customFormat="1" ht="15.75" customHeight="1"/>
    <row r="624" s="87" customFormat="1" ht="15.75" customHeight="1"/>
    <row r="625" s="87" customFormat="1" ht="15.75" customHeight="1"/>
    <row r="626" s="87" customFormat="1" ht="15.75" customHeight="1"/>
    <row r="627" s="87" customFormat="1" ht="15.75" customHeight="1"/>
    <row r="628" s="87" customFormat="1" ht="15.75" customHeight="1"/>
    <row r="629" s="87" customFormat="1" ht="15.75" customHeight="1"/>
    <row r="630" s="87" customFormat="1" ht="15.75" customHeight="1"/>
    <row r="631" s="87" customFormat="1" ht="15.75" customHeight="1"/>
    <row r="632" s="87" customFormat="1" ht="15.75" customHeight="1"/>
    <row r="633" s="87" customFormat="1" ht="15.75" customHeight="1"/>
    <row r="634" s="87" customFormat="1" ht="15.75" customHeight="1"/>
    <row r="635" s="87" customFormat="1" ht="15.75" customHeight="1"/>
    <row r="636" s="87" customFormat="1" ht="15.75" customHeight="1"/>
    <row r="637" s="87" customFormat="1" ht="15.75" customHeight="1"/>
    <row r="638" s="87" customFormat="1" ht="15.75" customHeight="1"/>
    <row r="639" s="87" customFormat="1" ht="15.75" customHeight="1"/>
    <row r="640" s="87" customFormat="1" ht="15.75" customHeight="1"/>
    <row r="641" s="87" customFormat="1" ht="15.75" customHeight="1"/>
    <row r="642" s="87" customFormat="1" ht="15.75" customHeight="1"/>
    <row r="643" s="87" customFormat="1" ht="15.75" customHeight="1"/>
    <row r="644" s="87" customFormat="1" ht="15.75" customHeight="1"/>
    <row r="645" s="87" customFormat="1" ht="15.75" customHeight="1"/>
    <row r="646" s="87" customFormat="1" ht="15.75" customHeight="1"/>
    <row r="647" s="87" customFormat="1" ht="15.75" customHeight="1"/>
    <row r="648" s="87" customFormat="1" ht="15.75" customHeight="1"/>
    <row r="649" s="87" customFormat="1" ht="15.75" customHeight="1"/>
    <row r="650" s="87" customFormat="1" ht="15.75" customHeight="1"/>
    <row r="651" s="87" customFormat="1" ht="15.75" customHeight="1"/>
    <row r="652" s="87" customFormat="1" ht="15.75" customHeight="1"/>
    <row r="653" s="87" customFormat="1" ht="15.75" customHeight="1"/>
    <row r="654" s="87" customFormat="1" ht="15.75" customHeight="1"/>
    <row r="655" s="87" customFormat="1" ht="15.75" customHeight="1"/>
    <row r="656" s="87" customFormat="1" ht="15.75" customHeight="1"/>
    <row r="657" spans="15:18" s="87" customFormat="1" ht="15.75" customHeight="1"/>
    <row r="658" spans="15:18" s="87" customFormat="1" ht="15.75" customHeight="1">
      <c r="O658" s="86"/>
      <c r="P658" s="86"/>
      <c r="Q658" s="86"/>
      <c r="R658" s="86"/>
    </row>
    <row r="659" spans="15:18" s="87" customFormat="1" ht="15.75" customHeight="1">
      <c r="O659" s="86"/>
      <c r="P659" s="86"/>
      <c r="Q659" s="86"/>
      <c r="R659" s="86"/>
    </row>
    <row r="660" spans="15:18" s="87" customFormat="1" ht="15.75" customHeight="1">
      <c r="O660" s="86"/>
      <c r="P660" s="86"/>
      <c r="Q660" s="86"/>
      <c r="R660" s="86"/>
    </row>
    <row r="661" spans="15:18" s="87" customFormat="1" ht="15.75" customHeight="1">
      <c r="O661" s="86"/>
      <c r="P661" s="86"/>
      <c r="Q661" s="86"/>
      <c r="R661" s="86"/>
    </row>
    <row r="662" spans="15:18" s="87" customFormat="1" ht="15.75" customHeight="1">
      <c r="O662" s="86"/>
      <c r="P662" s="86"/>
      <c r="Q662" s="86"/>
      <c r="R662" s="86"/>
    </row>
    <row r="663" spans="15:18" s="87" customFormat="1" ht="15.75" customHeight="1">
      <c r="O663" s="86"/>
      <c r="P663" s="86"/>
      <c r="Q663" s="86"/>
      <c r="R663" s="86"/>
    </row>
    <row r="664" spans="15:18" s="87" customFormat="1" ht="15.75" customHeight="1">
      <c r="O664" s="86"/>
      <c r="P664" s="86"/>
      <c r="Q664" s="86"/>
      <c r="R664" s="86"/>
    </row>
    <row r="665" spans="15:18" s="87" customFormat="1" ht="15.75" customHeight="1">
      <c r="O665" s="86"/>
      <c r="P665" s="86"/>
      <c r="Q665" s="86"/>
      <c r="R665" s="86"/>
    </row>
    <row r="666" spans="15:18" s="87" customFormat="1" ht="15.75" customHeight="1">
      <c r="O666" s="86"/>
      <c r="P666" s="86"/>
      <c r="Q666" s="86"/>
      <c r="R666" s="86"/>
    </row>
    <row r="667" spans="15:18" s="87" customFormat="1" ht="15.75" customHeight="1">
      <c r="O667" s="86"/>
      <c r="P667" s="86"/>
      <c r="Q667" s="86"/>
      <c r="R667" s="86"/>
    </row>
    <row r="668" spans="15:18" s="87" customFormat="1" ht="15.75" customHeight="1">
      <c r="O668" s="86"/>
      <c r="P668" s="86"/>
      <c r="Q668" s="86"/>
      <c r="R668" s="86"/>
    </row>
    <row r="669" spans="15:18" s="87" customFormat="1" ht="15.75" customHeight="1">
      <c r="O669" s="86"/>
      <c r="P669" s="86"/>
      <c r="Q669" s="86"/>
      <c r="R669" s="86"/>
    </row>
    <row r="670" spans="15:18" s="87" customFormat="1" ht="15.75" customHeight="1">
      <c r="O670" s="86"/>
      <c r="P670" s="86"/>
      <c r="Q670" s="86"/>
      <c r="R670" s="86"/>
    </row>
    <row r="671" spans="15:18" s="87" customFormat="1" ht="15.75" customHeight="1">
      <c r="O671" s="86"/>
      <c r="P671" s="86"/>
      <c r="Q671" s="86"/>
      <c r="R671" s="86"/>
    </row>
    <row r="672" spans="15:18" s="87" customFormat="1" ht="15.75" customHeight="1">
      <c r="O672" s="86"/>
      <c r="P672" s="86"/>
      <c r="Q672" s="86"/>
      <c r="R672" s="86"/>
    </row>
    <row r="673" spans="15:18" s="87" customFormat="1" ht="15.75" customHeight="1">
      <c r="O673" s="86"/>
      <c r="P673" s="86"/>
      <c r="Q673" s="86"/>
      <c r="R673" s="86"/>
    </row>
    <row r="674" spans="15:18" ht="15.75" customHeight="1">
      <c r="O674" s="86"/>
      <c r="P674" s="86"/>
      <c r="Q674" s="86"/>
      <c r="R674" s="86"/>
    </row>
    <row r="675" spans="15:18" ht="15.75" customHeight="1">
      <c r="O675" s="86"/>
      <c r="P675" s="86"/>
      <c r="Q675" s="86"/>
      <c r="R675" s="86"/>
    </row>
    <row r="676" spans="15:18" ht="15.75" customHeight="1">
      <c r="O676" s="86"/>
      <c r="P676" s="86"/>
      <c r="Q676" s="86"/>
      <c r="R676" s="86"/>
    </row>
    <row r="677" spans="15:18" ht="15.75" customHeight="1">
      <c r="O677" s="86"/>
      <c r="P677" s="86"/>
      <c r="Q677" s="86"/>
      <c r="R677" s="86"/>
    </row>
    <row r="678" spans="15:18" ht="15.75" customHeight="1">
      <c r="O678" s="86"/>
      <c r="P678" s="86"/>
      <c r="Q678" s="86"/>
      <c r="R678" s="86"/>
    </row>
    <row r="679" spans="15:18" ht="15.75" customHeight="1">
      <c r="O679" s="86"/>
      <c r="P679" s="86"/>
      <c r="Q679" s="86"/>
      <c r="R679" s="86"/>
    </row>
    <row r="680" spans="15:18" ht="15.75" customHeight="1">
      <c r="O680" s="86"/>
      <c r="P680" s="86"/>
      <c r="Q680" s="86"/>
      <c r="R680" s="86"/>
    </row>
    <row r="681" spans="15:18" ht="15.75" customHeight="1">
      <c r="O681" s="86"/>
      <c r="P681" s="86"/>
      <c r="Q681" s="86"/>
      <c r="R681" s="86"/>
    </row>
    <row r="682" spans="15:18" ht="15.75" customHeight="1">
      <c r="O682" s="86"/>
      <c r="P682" s="86"/>
      <c r="Q682" s="86"/>
      <c r="R682" s="86"/>
    </row>
    <row r="683" spans="15:18" ht="15.75" customHeight="1">
      <c r="O683" s="86"/>
      <c r="P683" s="86"/>
      <c r="Q683" s="86"/>
      <c r="R683" s="86"/>
    </row>
    <row r="684" spans="15:18" ht="15.75" customHeight="1">
      <c r="O684" s="86"/>
      <c r="P684" s="86"/>
      <c r="Q684" s="86"/>
      <c r="R684" s="86"/>
    </row>
    <row r="685" spans="15:18" ht="15.75" customHeight="1">
      <c r="O685" s="86"/>
      <c r="P685" s="86"/>
      <c r="Q685" s="86"/>
      <c r="R685" s="86"/>
    </row>
    <row r="686" spans="15:18" ht="15.75" customHeight="1">
      <c r="O686" s="86"/>
      <c r="P686" s="86"/>
      <c r="Q686" s="86"/>
      <c r="R686" s="86"/>
    </row>
    <row r="687" spans="15:18" ht="15.75" customHeight="1">
      <c r="O687" s="86"/>
      <c r="P687" s="86"/>
      <c r="Q687" s="86"/>
      <c r="R687" s="86"/>
    </row>
    <row r="688" spans="15:18" ht="15.75" customHeight="1">
      <c r="O688" s="86"/>
      <c r="P688" s="86"/>
      <c r="Q688" s="86"/>
      <c r="R688" s="86"/>
    </row>
    <row r="689" spans="15:18" ht="15.75" customHeight="1">
      <c r="O689" s="86"/>
      <c r="P689" s="86"/>
      <c r="Q689" s="86"/>
      <c r="R689" s="86"/>
    </row>
    <row r="690" spans="15:18" ht="15.75" customHeight="1">
      <c r="O690" s="86"/>
      <c r="P690" s="86"/>
      <c r="Q690" s="86"/>
      <c r="R690" s="86"/>
    </row>
    <row r="691" spans="15:18" ht="15.75" customHeight="1">
      <c r="O691" s="86"/>
      <c r="P691" s="86"/>
      <c r="Q691" s="86"/>
      <c r="R691" s="86"/>
    </row>
    <row r="692" spans="15:18" ht="15.75" customHeight="1">
      <c r="O692" s="86"/>
      <c r="P692" s="86"/>
      <c r="Q692" s="86"/>
      <c r="R692" s="86"/>
    </row>
    <row r="693" spans="15:18" ht="15.75" customHeight="1">
      <c r="O693" s="86"/>
      <c r="P693" s="86"/>
      <c r="Q693" s="86"/>
      <c r="R693" s="86"/>
    </row>
    <row r="694" spans="15:18" ht="15.75" customHeight="1">
      <c r="O694" s="86"/>
      <c r="P694" s="86"/>
      <c r="Q694" s="86"/>
      <c r="R694" s="86"/>
    </row>
    <row r="695" spans="15:18" ht="15.75" customHeight="1">
      <c r="O695" s="86"/>
      <c r="P695" s="86"/>
      <c r="Q695" s="86"/>
      <c r="R695" s="86"/>
    </row>
    <row r="696" spans="15:18" ht="15.75" customHeight="1">
      <c r="O696" s="86"/>
      <c r="P696" s="86"/>
      <c r="Q696" s="86"/>
      <c r="R696" s="86"/>
    </row>
    <row r="697" spans="15:18" ht="15.75" customHeight="1">
      <c r="O697" s="86"/>
      <c r="P697" s="86"/>
      <c r="Q697" s="86"/>
      <c r="R697" s="86"/>
    </row>
    <row r="698" spans="15:18" ht="15.75" customHeight="1">
      <c r="O698" s="86"/>
      <c r="P698" s="86"/>
      <c r="Q698" s="86"/>
      <c r="R698" s="86"/>
    </row>
    <row r="699" spans="15:18" ht="15.75" customHeight="1">
      <c r="O699" s="86"/>
      <c r="P699" s="86"/>
      <c r="Q699" s="86"/>
      <c r="R699" s="86"/>
    </row>
    <row r="700" spans="15:18" ht="15.75" customHeight="1">
      <c r="O700" s="86"/>
      <c r="P700" s="86"/>
      <c r="Q700" s="86"/>
      <c r="R700" s="86"/>
    </row>
    <row r="701" spans="15:18" ht="15.75" customHeight="1">
      <c r="O701" s="86"/>
      <c r="P701" s="86"/>
      <c r="Q701" s="86"/>
      <c r="R701" s="86"/>
    </row>
    <row r="702" spans="15:18" ht="15.75" customHeight="1">
      <c r="O702" s="86"/>
      <c r="P702" s="86"/>
      <c r="Q702" s="86"/>
      <c r="R702" s="86"/>
    </row>
    <row r="703" spans="15:18" ht="15.75" customHeight="1">
      <c r="O703" s="86"/>
      <c r="P703" s="86"/>
      <c r="Q703" s="86"/>
      <c r="R703" s="86"/>
    </row>
    <row r="704" spans="15:18" ht="15.75" customHeight="1">
      <c r="O704" s="86"/>
      <c r="P704" s="86"/>
      <c r="Q704" s="86"/>
      <c r="R704" s="86"/>
    </row>
    <row r="705" spans="15:18" ht="15.75" customHeight="1">
      <c r="O705" s="86"/>
      <c r="P705" s="86"/>
      <c r="Q705" s="86"/>
      <c r="R705" s="86"/>
    </row>
    <row r="706" spans="15:18" ht="15.75" customHeight="1">
      <c r="O706" s="86"/>
      <c r="P706" s="86"/>
      <c r="Q706" s="86"/>
      <c r="R706" s="86"/>
    </row>
    <row r="707" spans="15:18" ht="15.75" customHeight="1">
      <c r="O707" s="86"/>
      <c r="P707" s="86"/>
      <c r="Q707" s="86"/>
      <c r="R707" s="86"/>
    </row>
    <row r="708" spans="15:18" ht="15.75" customHeight="1">
      <c r="O708" s="86"/>
      <c r="P708" s="86"/>
      <c r="Q708" s="86"/>
      <c r="R708" s="86"/>
    </row>
    <row r="709" spans="15:18" ht="15.75" customHeight="1">
      <c r="O709" s="86"/>
      <c r="P709" s="86"/>
      <c r="Q709" s="86"/>
      <c r="R709" s="86"/>
    </row>
    <row r="710" spans="15:18" ht="15.75" customHeight="1">
      <c r="O710" s="86"/>
      <c r="P710" s="86"/>
      <c r="Q710" s="86"/>
      <c r="R710" s="86"/>
    </row>
    <row r="711" spans="15:18" ht="15.75" customHeight="1">
      <c r="O711" s="86"/>
      <c r="P711" s="86"/>
      <c r="Q711" s="86"/>
      <c r="R711" s="86"/>
    </row>
    <row r="712" spans="15:18" ht="15.75" customHeight="1">
      <c r="O712" s="86"/>
      <c r="P712" s="86"/>
      <c r="Q712" s="86"/>
      <c r="R712" s="86"/>
    </row>
    <row r="713" spans="15:18" ht="15.75" customHeight="1">
      <c r="O713" s="86"/>
      <c r="P713" s="86"/>
      <c r="Q713" s="86"/>
      <c r="R713" s="86"/>
    </row>
    <row r="714" spans="15:18" ht="15.75" customHeight="1">
      <c r="O714" s="86"/>
      <c r="P714" s="86"/>
      <c r="Q714" s="86"/>
      <c r="R714" s="86"/>
    </row>
    <row r="715" spans="15:18" ht="15.75" customHeight="1">
      <c r="O715" s="86"/>
      <c r="P715" s="86"/>
      <c r="Q715" s="86"/>
      <c r="R715" s="86"/>
    </row>
    <row r="716" spans="15:18" ht="15.75" customHeight="1">
      <c r="O716" s="86"/>
      <c r="P716" s="86"/>
      <c r="Q716" s="86"/>
      <c r="R716" s="86"/>
    </row>
    <row r="717" spans="15:18" ht="15.75" customHeight="1">
      <c r="O717" s="86"/>
      <c r="P717" s="86"/>
      <c r="Q717" s="86"/>
      <c r="R717" s="86"/>
    </row>
    <row r="718" spans="15:18" ht="15.75" customHeight="1">
      <c r="O718" s="86"/>
      <c r="P718" s="86"/>
      <c r="Q718" s="86"/>
      <c r="R718" s="86"/>
    </row>
    <row r="719" spans="15:18" ht="15.75" customHeight="1">
      <c r="O719" s="86"/>
      <c r="P719" s="86"/>
      <c r="Q719" s="86"/>
      <c r="R719" s="86"/>
    </row>
    <row r="720" spans="15:18" ht="15.75" customHeight="1">
      <c r="O720" s="86"/>
      <c r="P720" s="86"/>
      <c r="Q720" s="86"/>
      <c r="R720" s="86"/>
    </row>
    <row r="721" spans="15:18" ht="15.75" customHeight="1">
      <c r="O721" s="86"/>
      <c r="P721" s="86"/>
      <c r="Q721" s="86"/>
      <c r="R721" s="86"/>
    </row>
    <row r="722" spans="15:18" ht="15.75" customHeight="1">
      <c r="O722" s="86"/>
      <c r="P722" s="86"/>
      <c r="Q722" s="86"/>
      <c r="R722" s="86"/>
    </row>
    <row r="723" spans="15:18" ht="15.75" customHeight="1">
      <c r="O723" s="86"/>
      <c r="P723" s="86"/>
      <c r="Q723" s="86"/>
      <c r="R723" s="86"/>
    </row>
    <row r="724" spans="15:18" ht="15.75" customHeight="1">
      <c r="O724" s="86"/>
      <c r="P724" s="86"/>
      <c r="Q724" s="86"/>
      <c r="R724" s="86"/>
    </row>
    <row r="725" spans="15:18" ht="15.75" customHeight="1">
      <c r="O725" s="86"/>
      <c r="P725" s="86"/>
      <c r="Q725" s="86"/>
      <c r="R725" s="86"/>
    </row>
    <row r="726" spans="15:18" ht="15.75" customHeight="1">
      <c r="O726" s="86"/>
      <c r="P726" s="86"/>
      <c r="Q726" s="86"/>
      <c r="R726" s="86"/>
    </row>
    <row r="727" spans="15:18" ht="15.75" customHeight="1">
      <c r="O727" s="86"/>
      <c r="P727" s="86"/>
      <c r="Q727" s="86"/>
      <c r="R727" s="86"/>
    </row>
    <row r="728" spans="15:18" ht="15.75" customHeight="1">
      <c r="O728" s="86"/>
      <c r="P728" s="86"/>
      <c r="Q728" s="86"/>
      <c r="R728" s="86"/>
    </row>
    <row r="729" spans="15:18" ht="15.75" customHeight="1">
      <c r="O729" s="86"/>
      <c r="P729" s="86"/>
      <c r="Q729" s="86"/>
      <c r="R729" s="86"/>
    </row>
    <row r="730" spans="15:18" ht="15.75" customHeight="1">
      <c r="O730" s="86"/>
      <c r="P730" s="86"/>
      <c r="Q730" s="86"/>
      <c r="R730" s="86"/>
    </row>
    <row r="731" spans="15:18" ht="15.75" customHeight="1">
      <c r="O731" s="86"/>
      <c r="P731" s="86"/>
      <c r="Q731" s="86"/>
      <c r="R731" s="86"/>
    </row>
    <row r="732" spans="15:18" ht="15.75" customHeight="1">
      <c r="O732" s="86"/>
      <c r="P732" s="86"/>
      <c r="Q732" s="86"/>
      <c r="R732" s="86"/>
    </row>
    <row r="733" spans="15:18" ht="15.75" customHeight="1">
      <c r="O733" s="86"/>
      <c r="P733" s="86"/>
      <c r="Q733" s="86"/>
      <c r="R733" s="86"/>
    </row>
    <row r="734" spans="15:18" ht="15.75" customHeight="1">
      <c r="O734" s="86"/>
      <c r="P734" s="86"/>
      <c r="Q734" s="86"/>
      <c r="R734" s="86"/>
    </row>
    <row r="735" spans="15:18" ht="15.75" customHeight="1">
      <c r="O735" s="86"/>
      <c r="P735" s="86"/>
      <c r="Q735" s="86"/>
      <c r="R735" s="86"/>
    </row>
    <row r="736" spans="15:18" ht="15.75" customHeight="1">
      <c r="O736" s="86"/>
      <c r="P736" s="86"/>
      <c r="Q736" s="86"/>
      <c r="R736" s="86"/>
    </row>
    <row r="737" spans="15:18" ht="15.75" customHeight="1">
      <c r="O737" s="86"/>
      <c r="P737" s="86"/>
      <c r="Q737" s="86"/>
      <c r="R737" s="86"/>
    </row>
    <row r="738" spans="15:18" ht="15.75" customHeight="1">
      <c r="O738" s="86"/>
      <c r="P738" s="86"/>
      <c r="Q738" s="86"/>
      <c r="R738" s="86"/>
    </row>
    <row r="739" spans="15:18" ht="15.75" customHeight="1">
      <c r="O739" s="86"/>
      <c r="P739" s="86"/>
      <c r="Q739" s="86"/>
      <c r="R739" s="86"/>
    </row>
    <row r="740" spans="15:18" ht="15.75" customHeight="1">
      <c r="O740" s="86"/>
      <c r="P740" s="86"/>
      <c r="Q740" s="86"/>
      <c r="R740" s="86"/>
    </row>
    <row r="741" spans="15:18" ht="15.75" customHeight="1">
      <c r="O741" s="86"/>
      <c r="P741" s="86"/>
      <c r="Q741" s="86"/>
      <c r="R741" s="86"/>
    </row>
    <row r="742" spans="15:18" ht="15.75" customHeight="1">
      <c r="O742" s="86"/>
      <c r="P742" s="86"/>
      <c r="Q742" s="86"/>
      <c r="R742" s="86"/>
    </row>
    <row r="743" spans="15:18" ht="15.75" customHeight="1">
      <c r="O743" s="86"/>
      <c r="P743" s="86"/>
      <c r="Q743" s="86"/>
      <c r="R743" s="86"/>
    </row>
    <row r="744" spans="15:18" ht="15.75" customHeight="1">
      <c r="O744" s="86"/>
      <c r="P744" s="86"/>
      <c r="Q744" s="86"/>
      <c r="R744" s="86"/>
    </row>
    <row r="745" spans="15:18" ht="15.75" customHeight="1">
      <c r="O745" s="86"/>
      <c r="P745" s="86"/>
      <c r="Q745" s="86"/>
      <c r="R745" s="86"/>
    </row>
    <row r="746" spans="15:18" ht="15.75" customHeight="1">
      <c r="O746" s="86"/>
      <c r="P746" s="86"/>
      <c r="Q746" s="86"/>
      <c r="R746" s="86"/>
    </row>
    <row r="747" spans="15:18" ht="15.75" customHeight="1">
      <c r="O747" s="86"/>
      <c r="P747" s="86"/>
      <c r="Q747" s="86"/>
      <c r="R747" s="86"/>
    </row>
    <row r="748" spans="15:18" ht="15.75" customHeight="1">
      <c r="O748" s="86"/>
      <c r="P748" s="86"/>
      <c r="Q748" s="86"/>
      <c r="R748" s="86"/>
    </row>
    <row r="749" spans="15:18" ht="15.75" customHeight="1">
      <c r="O749" s="86"/>
      <c r="P749" s="86"/>
      <c r="Q749" s="86"/>
      <c r="R749" s="86"/>
    </row>
    <row r="750" spans="15:18" ht="15.75" customHeight="1">
      <c r="O750" s="86"/>
      <c r="P750" s="86"/>
      <c r="Q750" s="86"/>
      <c r="R750" s="86"/>
    </row>
    <row r="751" spans="15:18" ht="15.75" customHeight="1">
      <c r="O751" s="86"/>
      <c r="P751" s="86"/>
      <c r="Q751" s="86"/>
      <c r="R751" s="86"/>
    </row>
    <row r="752" spans="15:18" ht="15.75" customHeight="1">
      <c r="O752" s="86"/>
      <c r="P752" s="86"/>
      <c r="Q752" s="86"/>
      <c r="R752" s="86"/>
    </row>
    <row r="753" spans="15:18" ht="15.75" customHeight="1">
      <c r="O753" s="86"/>
      <c r="P753" s="86"/>
      <c r="Q753" s="86"/>
      <c r="R753" s="86"/>
    </row>
    <row r="754" spans="15:18" ht="15.75" customHeight="1">
      <c r="O754" s="86"/>
      <c r="P754" s="86"/>
      <c r="Q754" s="86"/>
      <c r="R754" s="86"/>
    </row>
    <row r="755" spans="15:18" ht="15.75" customHeight="1">
      <c r="O755" s="86"/>
      <c r="P755" s="86"/>
      <c r="Q755" s="86"/>
      <c r="R755" s="86"/>
    </row>
    <row r="756" spans="15:18" ht="15.75" customHeight="1">
      <c r="O756" s="86"/>
      <c r="P756" s="86"/>
      <c r="Q756" s="86"/>
      <c r="R756" s="86"/>
    </row>
    <row r="757" spans="15:18" ht="15.75" customHeight="1">
      <c r="O757" s="86"/>
      <c r="P757" s="86"/>
      <c r="Q757" s="86"/>
      <c r="R757" s="86"/>
    </row>
    <row r="758" spans="15:18" ht="15.75" customHeight="1">
      <c r="O758" s="86"/>
      <c r="P758" s="86"/>
      <c r="Q758" s="86"/>
      <c r="R758" s="86"/>
    </row>
    <row r="759" spans="15:18" ht="15.75" customHeight="1">
      <c r="O759" s="86"/>
      <c r="P759" s="86"/>
      <c r="Q759" s="86"/>
      <c r="R759" s="86"/>
    </row>
    <row r="760" spans="15:18" ht="15.75" customHeight="1">
      <c r="O760" s="86"/>
      <c r="P760" s="86"/>
      <c r="Q760" s="86"/>
      <c r="R760" s="86"/>
    </row>
    <row r="761" spans="15:18" ht="15.75" customHeight="1">
      <c r="O761" s="86"/>
      <c r="P761" s="86"/>
      <c r="Q761" s="86"/>
      <c r="R761" s="86"/>
    </row>
    <row r="762" spans="15:18" ht="15.75" customHeight="1">
      <c r="O762" s="86"/>
      <c r="P762" s="86"/>
      <c r="Q762" s="86"/>
      <c r="R762" s="86"/>
    </row>
    <row r="763" spans="15:18" ht="15.75" customHeight="1">
      <c r="O763" s="86"/>
      <c r="P763" s="86"/>
      <c r="Q763" s="86"/>
      <c r="R763" s="86"/>
    </row>
    <row r="764" spans="15:18" ht="15.75" customHeight="1">
      <c r="O764" s="86"/>
      <c r="P764" s="86"/>
      <c r="Q764" s="86"/>
      <c r="R764" s="86"/>
    </row>
    <row r="765" spans="15:18" ht="15.75" customHeight="1">
      <c r="O765" s="86"/>
      <c r="P765" s="86"/>
      <c r="Q765" s="86"/>
      <c r="R765" s="86"/>
    </row>
    <row r="766" spans="15:18" ht="15.75" customHeight="1">
      <c r="O766" s="86"/>
      <c r="P766" s="86"/>
      <c r="Q766" s="86"/>
      <c r="R766" s="86"/>
    </row>
    <row r="767" spans="15:18" ht="15.75" customHeight="1">
      <c r="O767" s="86"/>
      <c r="P767" s="86"/>
      <c r="Q767" s="86"/>
      <c r="R767" s="86"/>
    </row>
    <row r="768" spans="15:18" ht="15.75" customHeight="1">
      <c r="O768" s="86"/>
      <c r="P768" s="86"/>
      <c r="Q768" s="86"/>
      <c r="R768" s="86"/>
    </row>
    <row r="769" spans="15:18" ht="15.75" customHeight="1">
      <c r="O769" s="86"/>
      <c r="P769" s="86"/>
      <c r="Q769" s="86"/>
      <c r="R769" s="86"/>
    </row>
    <row r="770" spans="15:18" ht="15.75" customHeight="1">
      <c r="O770" s="86"/>
      <c r="P770" s="86"/>
      <c r="Q770" s="86"/>
      <c r="R770" s="86"/>
    </row>
    <row r="771" spans="15:18" ht="15.75" customHeight="1">
      <c r="O771" s="86"/>
      <c r="P771" s="86"/>
      <c r="Q771" s="86"/>
      <c r="R771" s="86"/>
    </row>
    <row r="772" spans="15:18" ht="15.75" customHeight="1">
      <c r="O772" s="86"/>
      <c r="P772" s="86"/>
      <c r="Q772" s="86"/>
      <c r="R772" s="86"/>
    </row>
    <row r="773" spans="15:18" ht="15.75" customHeight="1">
      <c r="O773" s="86"/>
      <c r="P773" s="86"/>
      <c r="Q773" s="86"/>
      <c r="R773" s="86"/>
    </row>
    <row r="774" spans="15:18" ht="15.75" customHeight="1">
      <c r="O774" s="86"/>
      <c r="P774" s="86"/>
      <c r="Q774" s="86"/>
      <c r="R774" s="86"/>
    </row>
    <row r="775" spans="15:18" ht="15.75" customHeight="1">
      <c r="O775" s="86"/>
      <c r="P775" s="86"/>
      <c r="Q775" s="86"/>
      <c r="R775" s="86"/>
    </row>
    <row r="776" spans="15:18" ht="15.75" customHeight="1">
      <c r="O776" s="86"/>
      <c r="P776" s="86"/>
      <c r="Q776" s="86"/>
      <c r="R776" s="86"/>
    </row>
    <row r="777" spans="15:18" ht="15.75" customHeight="1">
      <c r="O777" s="86"/>
      <c r="P777" s="86"/>
      <c r="Q777" s="86"/>
      <c r="R777" s="86"/>
    </row>
    <row r="778" spans="15:18" ht="15.75" customHeight="1">
      <c r="O778" s="86"/>
      <c r="P778" s="86"/>
      <c r="Q778" s="86"/>
      <c r="R778" s="86"/>
    </row>
    <row r="779" spans="15:18" ht="15.75" customHeight="1">
      <c r="O779" s="86"/>
      <c r="P779" s="86"/>
      <c r="Q779" s="86"/>
      <c r="R779" s="86"/>
    </row>
    <row r="780" spans="15:18" ht="15.75" customHeight="1">
      <c r="O780" s="86"/>
      <c r="P780" s="86"/>
      <c r="Q780" s="86"/>
      <c r="R780" s="86"/>
    </row>
    <row r="781" spans="15:18" ht="15.75" customHeight="1">
      <c r="O781" s="86"/>
      <c r="P781" s="86"/>
      <c r="Q781" s="86"/>
      <c r="R781" s="86"/>
    </row>
    <row r="782" spans="15:18" ht="15.75" customHeight="1">
      <c r="O782" s="86"/>
      <c r="P782" s="86"/>
      <c r="Q782" s="86"/>
      <c r="R782" s="86"/>
    </row>
    <row r="783" spans="15:18" ht="15.75" customHeight="1">
      <c r="O783" s="86"/>
      <c r="P783" s="86"/>
      <c r="Q783" s="86"/>
      <c r="R783" s="86"/>
    </row>
    <row r="784" spans="15:18" ht="15.75" customHeight="1">
      <c r="O784" s="86"/>
      <c r="P784" s="86"/>
      <c r="Q784" s="86"/>
      <c r="R784" s="86"/>
    </row>
    <row r="785" spans="15:18" ht="15.75" customHeight="1">
      <c r="O785" s="86"/>
      <c r="P785" s="86"/>
      <c r="Q785" s="86"/>
      <c r="R785" s="86"/>
    </row>
    <row r="786" spans="15:18" ht="15.75" customHeight="1">
      <c r="O786" s="86"/>
      <c r="P786" s="86"/>
      <c r="Q786" s="86"/>
      <c r="R786" s="86"/>
    </row>
    <row r="787" spans="15:18" ht="15.75" customHeight="1">
      <c r="O787" s="86"/>
      <c r="P787" s="86"/>
      <c r="Q787" s="86"/>
      <c r="R787" s="86"/>
    </row>
    <row r="788" spans="15:18" ht="15.75" customHeight="1">
      <c r="O788" s="86"/>
      <c r="P788" s="86"/>
      <c r="Q788" s="86"/>
      <c r="R788" s="86"/>
    </row>
    <row r="789" spans="15:18" ht="15.75" customHeight="1">
      <c r="O789" s="86"/>
      <c r="P789" s="86"/>
      <c r="Q789" s="86"/>
      <c r="R789" s="86"/>
    </row>
    <row r="790" spans="15:18" ht="15.75" customHeight="1">
      <c r="O790" s="86"/>
      <c r="P790" s="86"/>
      <c r="Q790" s="86"/>
      <c r="R790" s="86"/>
    </row>
    <row r="791" spans="15:18" ht="15.75" customHeight="1">
      <c r="O791" s="86"/>
      <c r="P791" s="86"/>
      <c r="Q791" s="86"/>
      <c r="R791" s="86"/>
    </row>
    <row r="792" spans="15:18" ht="15.75" customHeight="1">
      <c r="O792" s="86"/>
      <c r="P792" s="86"/>
      <c r="Q792" s="86"/>
      <c r="R792" s="86"/>
    </row>
    <row r="793" spans="15:18" ht="15.75" customHeight="1">
      <c r="O793" s="86"/>
      <c r="P793" s="86"/>
      <c r="Q793" s="86"/>
      <c r="R793" s="86"/>
    </row>
    <row r="794" spans="15:18" ht="15.75" customHeight="1">
      <c r="O794" s="86"/>
      <c r="P794" s="86"/>
      <c r="Q794" s="86"/>
      <c r="R794" s="86"/>
    </row>
    <row r="795" spans="15:18" ht="15.75" customHeight="1">
      <c r="O795" s="86"/>
      <c r="P795" s="86"/>
      <c r="Q795" s="86"/>
      <c r="R795" s="86"/>
    </row>
    <row r="796" spans="15:18" ht="15.75" customHeight="1">
      <c r="O796" s="86"/>
      <c r="P796" s="86"/>
      <c r="Q796" s="86"/>
      <c r="R796" s="86"/>
    </row>
    <row r="797" spans="15:18" ht="15.75" customHeight="1">
      <c r="O797" s="86"/>
      <c r="P797" s="86"/>
      <c r="Q797" s="86"/>
      <c r="R797" s="86"/>
    </row>
    <row r="798" spans="15:18" ht="15.75" customHeight="1">
      <c r="O798" s="86"/>
      <c r="P798" s="86"/>
      <c r="Q798" s="86"/>
      <c r="R798" s="86"/>
    </row>
    <row r="799" spans="15:18" ht="15.75" customHeight="1">
      <c r="O799" s="86"/>
      <c r="P799" s="86"/>
      <c r="Q799" s="86"/>
      <c r="R799" s="86"/>
    </row>
    <row r="800" spans="15:18" ht="15.75" customHeight="1">
      <c r="O800" s="86"/>
      <c r="P800" s="86"/>
      <c r="Q800" s="86"/>
      <c r="R800" s="86"/>
    </row>
    <row r="801" spans="15:18" ht="15.75" customHeight="1">
      <c r="O801" s="86"/>
      <c r="P801" s="86"/>
      <c r="Q801" s="86"/>
      <c r="R801" s="86"/>
    </row>
    <row r="802" spans="15:18" ht="15.75" customHeight="1">
      <c r="O802" s="86"/>
      <c r="P802" s="86"/>
      <c r="Q802" s="86"/>
      <c r="R802" s="86"/>
    </row>
    <row r="803" spans="15:18" ht="15.75" customHeight="1">
      <c r="O803" s="86"/>
      <c r="P803" s="86"/>
      <c r="Q803" s="86"/>
      <c r="R803" s="86"/>
    </row>
    <row r="804" spans="15:18" ht="15.75" customHeight="1">
      <c r="O804" s="86"/>
      <c r="P804" s="86"/>
      <c r="Q804" s="86"/>
      <c r="R804" s="86"/>
    </row>
    <row r="805" spans="15:18" ht="15.75" customHeight="1">
      <c r="O805" s="86"/>
      <c r="P805" s="86"/>
      <c r="Q805" s="86"/>
      <c r="R805" s="86"/>
    </row>
    <row r="806" spans="15:18" ht="15.75" customHeight="1">
      <c r="O806" s="86"/>
      <c r="P806" s="86"/>
      <c r="Q806" s="86"/>
      <c r="R806" s="86"/>
    </row>
    <row r="807" spans="15:18" ht="15.75" customHeight="1">
      <c r="O807" s="86"/>
      <c r="P807" s="86"/>
      <c r="Q807" s="86"/>
      <c r="R807" s="86"/>
    </row>
    <row r="808" spans="15:18" ht="15.75" customHeight="1">
      <c r="O808" s="86"/>
      <c r="P808" s="86"/>
      <c r="Q808" s="86"/>
      <c r="R808" s="86"/>
    </row>
    <row r="809" spans="15:18" ht="15.75" customHeight="1">
      <c r="O809" s="86"/>
      <c r="P809" s="86"/>
      <c r="Q809" s="86"/>
      <c r="R809" s="86"/>
    </row>
    <row r="810" spans="15:18" ht="15.75" customHeight="1">
      <c r="O810" s="86"/>
      <c r="P810" s="86"/>
      <c r="Q810" s="86"/>
      <c r="R810" s="86"/>
    </row>
    <row r="811" spans="15:18" ht="15.75" customHeight="1">
      <c r="O811" s="86"/>
      <c r="P811" s="86"/>
      <c r="Q811" s="86"/>
      <c r="R811" s="86"/>
    </row>
    <row r="812" spans="15:18" ht="15.75" customHeight="1">
      <c r="O812" s="86"/>
      <c r="P812" s="86"/>
      <c r="Q812" s="86"/>
      <c r="R812" s="86"/>
    </row>
    <row r="813" spans="15:18" ht="15.75" customHeight="1">
      <c r="O813" s="86"/>
      <c r="P813" s="86"/>
      <c r="Q813" s="86"/>
      <c r="R813" s="86"/>
    </row>
    <row r="814" spans="15:18" ht="15.75" customHeight="1">
      <c r="O814" s="86"/>
      <c r="P814" s="86"/>
      <c r="Q814" s="86"/>
      <c r="R814" s="86"/>
    </row>
    <row r="815" spans="15:18" ht="15.75" customHeight="1">
      <c r="O815" s="86"/>
      <c r="P815" s="86"/>
      <c r="Q815" s="86"/>
      <c r="R815" s="86"/>
    </row>
    <row r="816" spans="15:18" ht="15.75" customHeight="1">
      <c r="O816" s="86"/>
      <c r="P816" s="86"/>
      <c r="Q816" s="86"/>
      <c r="R816" s="86"/>
    </row>
    <row r="817" spans="15:18" ht="15.75" customHeight="1">
      <c r="O817" s="86"/>
      <c r="P817" s="86"/>
      <c r="Q817" s="86"/>
      <c r="R817" s="86"/>
    </row>
    <row r="818" spans="15:18" ht="15.75" customHeight="1">
      <c r="O818" s="86"/>
      <c r="P818" s="86"/>
      <c r="Q818" s="86"/>
      <c r="R818" s="86"/>
    </row>
    <row r="819" spans="15:18" ht="15.75" customHeight="1">
      <c r="O819" s="86"/>
      <c r="P819" s="86"/>
      <c r="Q819" s="86"/>
      <c r="R819" s="86"/>
    </row>
    <row r="820" spans="15:18" ht="15.75" customHeight="1">
      <c r="O820" s="86"/>
      <c r="P820" s="86"/>
      <c r="Q820" s="86"/>
      <c r="R820" s="86"/>
    </row>
    <row r="821" spans="15:18" ht="15.75" customHeight="1">
      <c r="O821" s="86"/>
      <c r="P821" s="86"/>
      <c r="Q821" s="86"/>
      <c r="R821" s="86"/>
    </row>
    <row r="822" spans="15:18" ht="15.75" customHeight="1">
      <c r="O822" s="86"/>
      <c r="P822" s="86"/>
      <c r="Q822" s="86"/>
      <c r="R822" s="86"/>
    </row>
    <row r="823" spans="15:18" ht="15.75" customHeight="1">
      <c r="O823" s="86"/>
      <c r="P823" s="86"/>
      <c r="Q823" s="86"/>
      <c r="R823" s="86"/>
    </row>
    <row r="824" spans="15:18" ht="15.75" customHeight="1">
      <c r="O824" s="86"/>
      <c r="P824" s="86"/>
      <c r="Q824" s="86"/>
      <c r="R824" s="86"/>
    </row>
    <row r="825" spans="15:18" ht="15.75" customHeight="1">
      <c r="O825" s="86"/>
      <c r="P825" s="86"/>
      <c r="Q825" s="86"/>
      <c r="R825" s="86"/>
    </row>
    <row r="826" spans="15:18" ht="15.75" customHeight="1">
      <c r="O826" s="86"/>
      <c r="P826" s="86"/>
      <c r="Q826" s="86"/>
      <c r="R826" s="86"/>
    </row>
    <row r="827" spans="15:18" ht="15.75" customHeight="1">
      <c r="O827" s="86"/>
      <c r="P827" s="86"/>
      <c r="Q827" s="86"/>
      <c r="R827" s="86"/>
    </row>
    <row r="828" spans="15:18" ht="15.75" customHeight="1">
      <c r="O828" s="86"/>
      <c r="P828" s="86"/>
      <c r="Q828" s="86"/>
      <c r="R828" s="86"/>
    </row>
    <row r="829" spans="15:18" ht="15.75" customHeight="1">
      <c r="O829" s="86"/>
      <c r="P829" s="86"/>
      <c r="Q829" s="86"/>
      <c r="R829" s="86"/>
    </row>
    <row r="830" spans="15:18" ht="15.75" customHeight="1">
      <c r="O830" s="86"/>
      <c r="P830" s="86"/>
      <c r="Q830" s="86"/>
      <c r="R830" s="86"/>
    </row>
    <row r="831" spans="15:18" ht="15.75" customHeight="1">
      <c r="O831" s="86"/>
      <c r="P831" s="86"/>
      <c r="Q831" s="86"/>
      <c r="R831" s="86"/>
    </row>
    <row r="832" spans="15:18" ht="15.75" customHeight="1">
      <c r="O832" s="86"/>
      <c r="P832" s="86"/>
      <c r="Q832" s="86"/>
      <c r="R832" s="86"/>
    </row>
    <row r="833" spans="15:18" ht="15.75" customHeight="1">
      <c r="O833" s="86"/>
      <c r="P833" s="86"/>
      <c r="Q833" s="86"/>
      <c r="R833" s="86"/>
    </row>
    <row r="834" spans="15:18" ht="15.75" customHeight="1">
      <c r="O834" s="86"/>
      <c r="P834" s="86"/>
      <c r="Q834" s="86"/>
      <c r="R834" s="86"/>
    </row>
    <row r="835" spans="15:18" ht="15.75" customHeight="1">
      <c r="O835" s="86"/>
      <c r="P835" s="86"/>
      <c r="Q835" s="86"/>
      <c r="R835" s="86"/>
    </row>
    <row r="836" spans="15:18" ht="15.75" customHeight="1">
      <c r="O836" s="86"/>
      <c r="P836" s="86"/>
      <c r="Q836" s="86"/>
      <c r="R836" s="86"/>
    </row>
    <row r="837" spans="15:18" ht="15.75" customHeight="1">
      <c r="O837" s="86"/>
      <c r="P837" s="86"/>
      <c r="Q837" s="86"/>
      <c r="R837" s="86"/>
    </row>
    <row r="838" spans="15:18" ht="15.75" customHeight="1">
      <c r="O838" s="86"/>
      <c r="P838" s="86"/>
      <c r="Q838" s="86"/>
      <c r="R838" s="86"/>
    </row>
    <row r="839" spans="15:18" ht="15.75" customHeight="1">
      <c r="O839" s="86"/>
      <c r="P839" s="86"/>
      <c r="Q839" s="86"/>
      <c r="R839" s="86"/>
    </row>
    <row r="840" spans="15:18" ht="15.75" customHeight="1">
      <c r="O840" s="86"/>
      <c r="P840" s="86"/>
      <c r="Q840" s="86"/>
      <c r="R840" s="86"/>
    </row>
    <row r="841" spans="15:18" ht="15.75" customHeight="1">
      <c r="O841" s="86"/>
      <c r="P841" s="86"/>
      <c r="Q841" s="86"/>
      <c r="R841" s="86"/>
    </row>
    <row r="842" spans="15:18" ht="15.75" customHeight="1">
      <c r="O842" s="86"/>
      <c r="P842" s="86"/>
      <c r="Q842" s="86"/>
      <c r="R842" s="86"/>
    </row>
    <row r="843" spans="15:18" ht="15.75" customHeight="1">
      <c r="O843" s="86"/>
      <c r="P843" s="86"/>
      <c r="Q843" s="86"/>
      <c r="R843" s="86"/>
    </row>
    <row r="844" spans="15:18" ht="15.75" customHeight="1">
      <c r="O844" s="86"/>
      <c r="P844" s="86"/>
      <c r="Q844" s="86"/>
      <c r="R844" s="86"/>
    </row>
    <row r="845" spans="15:18" ht="15.75" customHeight="1">
      <c r="O845" s="86"/>
      <c r="P845" s="86"/>
      <c r="Q845" s="86"/>
      <c r="R845" s="86"/>
    </row>
    <row r="846" spans="15:18" ht="15.75" customHeight="1">
      <c r="O846" s="86"/>
      <c r="P846" s="86"/>
      <c r="Q846" s="86"/>
      <c r="R846" s="86"/>
    </row>
    <row r="847" spans="15:18" ht="15.75" customHeight="1">
      <c r="O847" s="86"/>
      <c r="P847" s="86"/>
      <c r="Q847" s="86"/>
      <c r="R847" s="86"/>
    </row>
    <row r="848" spans="15:18" ht="15.75" customHeight="1">
      <c r="O848" s="86"/>
      <c r="P848" s="86"/>
      <c r="Q848" s="86"/>
      <c r="R848" s="86"/>
    </row>
    <row r="849" spans="15:18" ht="15.75" customHeight="1">
      <c r="O849" s="86"/>
      <c r="P849" s="86"/>
      <c r="Q849" s="86"/>
      <c r="R849" s="86"/>
    </row>
    <row r="850" spans="15:18" ht="15.75" customHeight="1">
      <c r="O850" s="86"/>
      <c r="P850" s="86"/>
      <c r="Q850" s="86"/>
      <c r="R850" s="86"/>
    </row>
    <row r="851" spans="15:18" ht="15.75" customHeight="1">
      <c r="O851" s="86"/>
      <c r="P851" s="86"/>
      <c r="Q851" s="86"/>
      <c r="R851" s="86"/>
    </row>
    <row r="852" spans="15:18" ht="15.75" customHeight="1">
      <c r="O852" s="86"/>
      <c r="P852" s="86"/>
      <c r="Q852" s="86"/>
      <c r="R852" s="86"/>
    </row>
    <row r="853" spans="15:18" ht="15.75" customHeight="1">
      <c r="O853" s="86"/>
      <c r="P853" s="86"/>
      <c r="Q853" s="86"/>
      <c r="R853" s="86"/>
    </row>
    <row r="854" spans="15:18" ht="15.75" customHeight="1">
      <c r="O854" s="86"/>
      <c r="P854" s="86"/>
      <c r="Q854" s="86"/>
      <c r="R854" s="86"/>
    </row>
    <row r="855" spans="15:18" ht="15.75" customHeight="1">
      <c r="O855" s="86"/>
      <c r="P855" s="86"/>
      <c r="Q855" s="86"/>
      <c r="R855" s="86"/>
    </row>
    <row r="856" spans="15:18" ht="15.75" customHeight="1">
      <c r="O856" s="86"/>
      <c r="P856" s="86"/>
      <c r="Q856" s="86"/>
      <c r="R856" s="86"/>
    </row>
    <row r="857" spans="15:18" ht="15.75" customHeight="1">
      <c r="O857" s="86"/>
      <c r="P857" s="86"/>
      <c r="Q857" s="86"/>
      <c r="R857" s="86"/>
    </row>
    <row r="858" spans="15:18" ht="15.75" customHeight="1">
      <c r="O858" s="86"/>
      <c r="P858" s="86"/>
      <c r="Q858" s="86"/>
      <c r="R858" s="86"/>
    </row>
    <row r="859" spans="15:18" ht="15.75" customHeight="1">
      <c r="O859" s="86"/>
      <c r="P859" s="86"/>
      <c r="Q859" s="86"/>
      <c r="R859" s="86"/>
    </row>
    <row r="860" spans="15:18" ht="15.75" customHeight="1">
      <c r="O860" s="86"/>
      <c r="P860" s="86"/>
      <c r="Q860" s="86"/>
      <c r="R860" s="86"/>
    </row>
    <row r="861" spans="15:18" ht="15.75" customHeight="1">
      <c r="O861" s="86"/>
      <c r="P861" s="86"/>
      <c r="Q861" s="86"/>
      <c r="R861" s="86"/>
    </row>
    <row r="862" spans="15:18" ht="15.75" customHeight="1">
      <c r="O862" s="86"/>
      <c r="P862" s="86"/>
      <c r="Q862" s="86"/>
      <c r="R862" s="86"/>
    </row>
    <row r="863" spans="15:18" ht="15.75" customHeight="1">
      <c r="O863" s="86"/>
      <c r="P863" s="86"/>
      <c r="Q863" s="86"/>
      <c r="R863" s="86"/>
    </row>
    <row r="864" spans="15:18" ht="15.75" customHeight="1">
      <c r="O864" s="86"/>
      <c r="P864" s="86"/>
      <c r="Q864" s="86"/>
      <c r="R864" s="86"/>
    </row>
    <row r="865" spans="15:18" ht="15.75" customHeight="1">
      <c r="O865" s="86"/>
      <c r="P865" s="86"/>
      <c r="Q865" s="86"/>
      <c r="R865" s="86"/>
    </row>
    <row r="866" spans="15:18" ht="15.75" customHeight="1">
      <c r="O866" s="86"/>
      <c r="P866" s="86"/>
      <c r="Q866" s="86"/>
      <c r="R866" s="86"/>
    </row>
    <row r="867" spans="15:18" ht="15.75" customHeight="1">
      <c r="O867" s="86"/>
      <c r="P867" s="86"/>
      <c r="Q867" s="86"/>
      <c r="R867" s="86"/>
    </row>
    <row r="868" spans="15:18" ht="15.75" customHeight="1">
      <c r="O868" s="86"/>
      <c r="P868" s="86"/>
      <c r="Q868" s="86"/>
      <c r="R868" s="86"/>
    </row>
    <row r="869" spans="15:18" ht="15.75" customHeight="1">
      <c r="O869" s="86"/>
      <c r="P869" s="86"/>
      <c r="Q869" s="86"/>
      <c r="R869" s="86"/>
    </row>
    <row r="870" spans="15:18" ht="15.75" customHeight="1">
      <c r="O870" s="86"/>
      <c r="P870" s="86"/>
      <c r="Q870" s="86"/>
      <c r="R870" s="86"/>
    </row>
    <row r="871" spans="15:18" ht="15.75" customHeight="1">
      <c r="O871" s="86"/>
      <c r="P871" s="86"/>
      <c r="Q871" s="86"/>
      <c r="R871" s="86"/>
    </row>
    <row r="872" spans="15:18" ht="15.75" customHeight="1">
      <c r="O872" s="86"/>
      <c r="P872" s="86"/>
      <c r="Q872" s="86"/>
      <c r="R872" s="86"/>
    </row>
    <row r="873" spans="15:18" ht="15.75" customHeight="1">
      <c r="O873" s="86"/>
      <c r="P873" s="86"/>
      <c r="Q873" s="86"/>
      <c r="R873" s="86"/>
    </row>
    <row r="874" spans="15:18" ht="15.75" customHeight="1">
      <c r="O874" s="86"/>
      <c r="P874" s="86"/>
      <c r="Q874" s="86"/>
      <c r="R874" s="86"/>
    </row>
    <row r="875" spans="15:18" ht="15.75" customHeight="1">
      <c r="O875" s="86"/>
      <c r="P875" s="86"/>
      <c r="Q875" s="86"/>
      <c r="R875" s="86"/>
    </row>
    <row r="876" spans="15:18" ht="15.75" customHeight="1">
      <c r="O876" s="86"/>
      <c r="P876" s="86"/>
      <c r="Q876" s="86"/>
      <c r="R876" s="86"/>
    </row>
    <row r="877" spans="15:18" ht="15.75" customHeight="1">
      <c r="O877" s="86"/>
      <c r="P877" s="86"/>
      <c r="Q877" s="86"/>
      <c r="R877" s="86"/>
    </row>
    <row r="878" spans="15:18" ht="15.75" customHeight="1">
      <c r="O878" s="86"/>
      <c r="P878" s="86"/>
      <c r="Q878" s="86"/>
      <c r="R878" s="86"/>
    </row>
    <row r="879" spans="15:18" ht="15.75" customHeight="1">
      <c r="O879" s="86"/>
      <c r="P879" s="86"/>
      <c r="Q879" s="86"/>
      <c r="R879" s="86"/>
    </row>
    <row r="880" spans="15:18" ht="15.75" customHeight="1">
      <c r="O880" s="86"/>
      <c r="P880" s="86"/>
      <c r="Q880" s="86"/>
      <c r="R880" s="86"/>
    </row>
    <row r="881" spans="15:18" ht="15.75" customHeight="1">
      <c r="O881" s="86"/>
      <c r="P881" s="86"/>
      <c r="Q881" s="86"/>
      <c r="R881" s="86"/>
    </row>
    <row r="882" spans="15:18" ht="15.75" customHeight="1">
      <c r="O882" s="86"/>
      <c r="P882" s="86"/>
      <c r="Q882" s="86"/>
      <c r="R882" s="86"/>
    </row>
    <row r="883" spans="15:18" ht="15.75" customHeight="1">
      <c r="O883" s="86"/>
      <c r="P883" s="86"/>
      <c r="Q883" s="86"/>
      <c r="R883" s="86"/>
    </row>
    <row r="884" spans="15:18" ht="15.75" customHeight="1">
      <c r="O884" s="86"/>
      <c r="P884" s="86"/>
      <c r="Q884" s="86"/>
      <c r="R884" s="86"/>
    </row>
    <row r="885" spans="15:18" ht="15.75" customHeight="1">
      <c r="O885" s="86"/>
      <c r="P885" s="86"/>
      <c r="Q885" s="86"/>
      <c r="R885" s="86"/>
    </row>
    <row r="886" spans="15:18" ht="15.75" customHeight="1">
      <c r="O886" s="86"/>
      <c r="P886" s="86"/>
      <c r="Q886" s="86"/>
      <c r="R886" s="86"/>
    </row>
    <row r="887" spans="15:18" ht="15.75" customHeight="1">
      <c r="O887" s="86"/>
      <c r="P887" s="86"/>
      <c r="Q887" s="86"/>
      <c r="R887" s="86"/>
    </row>
    <row r="888" spans="15:18" ht="15.75" customHeight="1">
      <c r="O888" s="86"/>
      <c r="P888" s="86"/>
      <c r="Q888" s="86"/>
      <c r="R888" s="86"/>
    </row>
    <row r="889" spans="15:18" ht="15.75" customHeight="1">
      <c r="O889" s="86"/>
      <c r="P889" s="86"/>
      <c r="Q889" s="86"/>
      <c r="R889" s="86"/>
    </row>
    <row r="890" spans="15:18" ht="15.75" customHeight="1">
      <c r="O890" s="86"/>
      <c r="P890" s="86"/>
      <c r="Q890" s="86"/>
      <c r="R890" s="86"/>
    </row>
    <row r="891" spans="15:18" ht="15.75" customHeight="1">
      <c r="O891" s="86"/>
      <c r="P891" s="86"/>
      <c r="Q891" s="86"/>
      <c r="R891" s="86"/>
    </row>
    <row r="892" spans="15:18" ht="15.75" customHeight="1">
      <c r="O892" s="86"/>
      <c r="P892" s="86"/>
      <c r="Q892" s="86"/>
      <c r="R892" s="86"/>
    </row>
    <row r="893" spans="15:18" ht="15.75" customHeight="1">
      <c r="O893" s="86"/>
      <c r="P893" s="86"/>
      <c r="Q893" s="86"/>
      <c r="R893" s="86"/>
    </row>
    <row r="894" spans="15:18" ht="15.75" customHeight="1">
      <c r="O894" s="86"/>
      <c r="P894" s="86"/>
      <c r="Q894" s="86"/>
      <c r="R894" s="86"/>
    </row>
    <row r="895" spans="15:18" ht="15.75" customHeight="1">
      <c r="O895" s="86"/>
      <c r="P895" s="86"/>
      <c r="Q895" s="86"/>
      <c r="R895" s="86"/>
    </row>
    <row r="896" spans="15:18" ht="15.75" customHeight="1">
      <c r="O896" s="86"/>
      <c r="P896" s="86"/>
      <c r="Q896" s="86"/>
      <c r="R896" s="86"/>
    </row>
    <row r="897" spans="15:18" ht="15.75" customHeight="1">
      <c r="O897" s="86"/>
      <c r="P897" s="86"/>
      <c r="Q897" s="86"/>
      <c r="R897" s="86"/>
    </row>
    <row r="898" spans="15:18" ht="15.75" customHeight="1">
      <c r="O898" s="86"/>
      <c r="P898" s="86"/>
      <c r="Q898" s="86"/>
      <c r="R898" s="86"/>
    </row>
    <row r="899" spans="15:18" ht="15.75" customHeight="1">
      <c r="O899" s="86"/>
      <c r="P899" s="86"/>
      <c r="Q899" s="86"/>
      <c r="R899" s="86"/>
    </row>
    <row r="900" spans="15:18" ht="15.75" customHeight="1">
      <c r="O900" s="86"/>
      <c r="P900" s="86"/>
      <c r="Q900" s="86"/>
      <c r="R900" s="86"/>
    </row>
    <row r="901" spans="15:18" ht="15.75" customHeight="1">
      <c r="O901" s="86"/>
      <c r="P901" s="86"/>
      <c r="Q901" s="86"/>
      <c r="R901" s="86"/>
    </row>
    <row r="902" spans="15:18" ht="15.75" customHeight="1">
      <c r="O902" s="86"/>
      <c r="P902" s="86"/>
      <c r="Q902" s="86"/>
      <c r="R902" s="86"/>
    </row>
    <row r="903" spans="15:18" ht="15.75" customHeight="1">
      <c r="O903" s="86"/>
      <c r="P903" s="86"/>
      <c r="Q903" s="86"/>
      <c r="R903" s="86"/>
    </row>
    <row r="904" spans="15:18" ht="15.75" customHeight="1">
      <c r="O904" s="86"/>
      <c r="P904" s="86"/>
      <c r="Q904" s="86"/>
      <c r="R904" s="86"/>
    </row>
    <row r="905" spans="15:18" ht="15.75" customHeight="1">
      <c r="O905" s="86"/>
      <c r="P905" s="86"/>
      <c r="Q905" s="86"/>
      <c r="R905" s="86"/>
    </row>
    <row r="906" spans="15:18" ht="15.75" customHeight="1">
      <c r="O906" s="86"/>
      <c r="P906" s="86"/>
      <c r="Q906" s="86"/>
      <c r="R906" s="86"/>
    </row>
    <row r="907" spans="15:18" ht="15.75" customHeight="1">
      <c r="O907" s="86"/>
      <c r="P907" s="86"/>
      <c r="Q907" s="86"/>
      <c r="R907" s="86"/>
    </row>
    <row r="908" spans="15:18" ht="15.75" customHeight="1">
      <c r="O908" s="86"/>
      <c r="P908" s="86"/>
      <c r="Q908" s="86"/>
      <c r="R908" s="86"/>
    </row>
    <row r="909" spans="15:18" ht="15.75" customHeight="1">
      <c r="O909" s="86"/>
      <c r="P909" s="86"/>
      <c r="Q909" s="86"/>
      <c r="R909" s="86"/>
    </row>
    <row r="910" spans="15:18" ht="15.75" customHeight="1">
      <c r="O910" s="86"/>
      <c r="P910" s="86"/>
      <c r="Q910" s="86"/>
      <c r="R910" s="86"/>
    </row>
    <row r="911" spans="15:18" ht="15.75" customHeight="1">
      <c r="O911" s="86"/>
      <c r="P911" s="86"/>
      <c r="Q911" s="86"/>
      <c r="R911" s="86"/>
    </row>
    <row r="912" spans="15:18" ht="15.75" customHeight="1">
      <c r="O912" s="86"/>
      <c r="P912" s="86"/>
      <c r="Q912" s="86"/>
      <c r="R912" s="86"/>
    </row>
    <row r="913" spans="15:18" ht="15.75" customHeight="1">
      <c r="O913" s="86"/>
      <c r="P913" s="86"/>
      <c r="Q913" s="86"/>
      <c r="R913" s="86"/>
    </row>
    <row r="914" spans="15:18" ht="15.75" customHeight="1">
      <c r="O914" s="86"/>
      <c r="P914" s="86"/>
      <c r="Q914" s="86"/>
      <c r="R914" s="86"/>
    </row>
    <row r="915" spans="15:18" ht="15.75" customHeight="1">
      <c r="O915" s="86"/>
      <c r="P915" s="86"/>
      <c r="Q915" s="86"/>
      <c r="R915" s="86"/>
    </row>
    <row r="916" spans="15:18" ht="15.75" customHeight="1">
      <c r="O916" s="86"/>
      <c r="P916" s="86"/>
      <c r="Q916" s="86"/>
      <c r="R916" s="86"/>
    </row>
    <row r="917" spans="15:18" ht="15.75" customHeight="1">
      <c r="O917" s="86"/>
      <c r="P917" s="86"/>
      <c r="Q917" s="86"/>
      <c r="R917" s="86"/>
    </row>
    <row r="918" spans="15:18" ht="15.75" customHeight="1">
      <c r="O918" s="86"/>
      <c r="P918" s="86"/>
      <c r="Q918" s="86"/>
      <c r="R918" s="86"/>
    </row>
    <row r="919" spans="15:18" ht="15.75" customHeight="1">
      <c r="O919" s="86"/>
      <c r="P919" s="86"/>
      <c r="Q919" s="86"/>
      <c r="R919" s="86"/>
    </row>
    <row r="920" spans="15:18" ht="15.75" customHeight="1">
      <c r="O920" s="86"/>
      <c r="P920" s="86"/>
      <c r="Q920" s="86"/>
      <c r="R920" s="86"/>
    </row>
    <row r="921" spans="15:18" ht="15.75" customHeight="1">
      <c r="O921" s="86"/>
      <c r="P921" s="86"/>
      <c r="Q921" s="86"/>
      <c r="R921" s="86"/>
    </row>
    <row r="922" spans="15:18" ht="15.75" customHeight="1">
      <c r="O922" s="86"/>
      <c r="P922" s="86"/>
      <c r="Q922" s="86"/>
      <c r="R922" s="86"/>
    </row>
    <row r="923" spans="15:18" ht="15.75" customHeight="1">
      <c r="O923" s="86"/>
      <c r="P923" s="86"/>
      <c r="Q923" s="86"/>
      <c r="R923" s="86"/>
    </row>
    <row r="924" spans="15:18" ht="15.75" customHeight="1">
      <c r="O924" s="86"/>
      <c r="P924" s="86"/>
      <c r="Q924" s="86"/>
      <c r="R924" s="86"/>
    </row>
    <row r="925" spans="15:18" ht="15.75" customHeight="1">
      <c r="O925" s="86"/>
      <c r="P925" s="86"/>
      <c r="Q925" s="86"/>
      <c r="R925" s="86"/>
    </row>
    <row r="926" spans="15:18" ht="15.75" customHeight="1">
      <c r="O926" s="86"/>
      <c r="P926" s="86"/>
      <c r="Q926" s="86"/>
      <c r="R926" s="86"/>
    </row>
    <row r="927" spans="15:18" ht="15.75" customHeight="1">
      <c r="O927" s="86"/>
      <c r="P927" s="86"/>
      <c r="Q927" s="86"/>
      <c r="R927" s="86"/>
    </row>
    <row r="928" spans="15:18" ht="15.75" customHeight="1">
      <c r="O928" s="86"/>
      <c r="P928" s="86"/>
      <c r="Q928" s="86"/>
      <c r="R928" s="86"/>
    </row>
    <row r="929" spans="15:18" ht="15.75" customHeight="1">
      <c r="O929" s="86"/>
      <c r="P929" s="86"/>
      <c r="Q929" s="86"/>
      <c r="R929" s="86"/>
    </row>
    <row r="930" spans="15:18" ht="15.75" customHeight="1">
      <c r="O930" s="86"/>
      <c r="P930" s="86"/>
      <c r="Q930" s="86"/>
      <c r="R930" s="86"/>
    </row>
    <row r="931" spans="15:18" ht="15.75" customHeight="1">
      <c r="O931" s="86"/>
      <c r="P931" s="86"/>
      <c r="Q931" s="86"/>
      <c r="R931" s="86"/>
    </row>
    <row r="932" spans="15:18" ht="15.75" customHeight="1">
      <c r="O932" s="86"/>
      <c r="P932" s="86"/>
      <c r="Q932" s="86"/>
      <c r="R932" s="86"/>
    </row>
    <row r="933" spans="15:18" ht="15.75" customHeight="1">
      <c r="O933" s="86"/>
      <c r="P933" s="86"/>
      <c r="Q933" s="86"/>
      <c r="R933" s="86"/>
    </row>
    <row r="934" spans="15:18" ht="15.75" customHeight="1">
      <c r="O934" s="86"/>
      <c r="P934" s="86"/>
      <c r="Q934" s="86"/>
      <c r="R934" s="86"/>
    </row>
    <row r="935" spans="15:18" ht="15.75" customHeight="1">
      <c r="O935" s="86"/>
      <c r="P935" s="86"/>
      <c r="Q935" s="86"/>
      <c r="R935" s="86"/>
    </row>
    <row r="936" spans="15:18" ht="15.75" customHeight="1">
      <c r="O936" s="86"/>
      <c r="P936" s="86"/>
      <c r="Q936" s="86"/>
      <c r="R936" s="86"/>
    </row>
    <row r="937" spans="15:18" ht="15.75" customHeight="1">
      <c r="O937" s="86"/>
      <c r="P937" s="86"/>
      <c r="Q937" s="86"/>
      <c r="R937" s="86"/>
    </row>
    <row r="938" spans="15:18" ht="15.75" customHeight="1">
      <c r="O938" s="86"/>
      <c r="P938" s="86"/>
      <c r="Q938" s="86"/>
      <c r="R938" s="86"/>
    </row>
    <row r="939" spans="15:18" ht="15.75" customHeight="1">
      <c r="O939" s="86"/>
      <c r="P939" s="86"/>
      <c r="Q939" s="86"/>
      <c r="R939" s="86"/>
    </row>
    <row r="940" spans="15:18" ht="15.75" customHeight="1">
      <c r="O940" s="86"/>
      <c r="P940" s="86"/>
      <c r="Q940" s="86"/>
      <c r="R940" s="86"/>
    </row>
    <row r="941" spans="15:18" ht="15.75" customHeight="1">
      <c r="O941" s="86"/>
      <c r="P941" s="86"/>
      <c r="Q941" s="86"/>
      <c r="R941" s="86"/>
    </row>
    <row r="942" spans="15:18" ht="15.75" customHeight="1">
      <c r="O942" s="86"/>
      <c r="P942" s="86"/>
      <c r="Q942" s="86"/>
      <c r="R942" s="86"/>
    </row>
    <row r="943" spans="15:18" ht="15.75" customHeight="1">
      <c r="O943" s="86"/>
      <c r="P943" s="86"/>
      <c r="Q943" s="86"/>
      <c r="R943" s="86"/>
    </row>
    <row r="944" spans="15:18" ht="15.75" customHeight="1">
      <c r="O944" s="86"/>
      <c r="P944" s="86"/>
      <c r="Q944" s="86"/>
      <c r="R944" s="86"/>
    </row>
    <row r="945" spans="15:18" ht="15.75" customHeight="1">
      <c r="O945" s="86"/>
      <c r="P945" s="86"/>
      <c r="Q945" s="86"/>
      <c r="R945" s="86"/>
    </row>
    <row r="946" spans="15:18" ht="15.75" customHeight="1">
      <c r="O946" s="86"/>
      <c r="P946" s="86"/>
      <c r="Q946" s="86"/>
      <c r="R946" s="86"/>
    </row>
    <row r="947" spans="15:18" ht="15.75" customHeight="1">
      <c r="O947" s="86"/>
      <c r="P947" s="86"/>
      <c r="Q947" s="86"/>
      <c r="R947" s="86"/>
    </row>
    <row r="948" spans="15:18" ht="15.75" customHeight="1">
      <c r="O948" s="86"/>
      <c r="P948" s="86"/>
      <c r="Q948" s="86"/>
      <c r="R948" s="86"/>
    </row>
    <row r="949" spans="15:18" ht="15.75" customHeight="1">
      <c r="O949" s="86"/>
      <c r="P949" s="86"/>
      <c r="Q949" s="86"/>
      <c r="R949" s="86"/>
    </row>
    <row r="950" spans="15:18" ht="15.75" customHeight="1">
      <c r="O950" s="86"/>
      <c r="P950" s="86"/>
      <c r="Q950" s="86"/>
      <c r="R950" s="86"/>
    </row>
    <row r="951" spans="15:18" ht="15.75" customHeight="1">
      <c r="O951" s="86"/>
      <c r="P951" s="86"/>
      <c r="Q951" s="86"/>
      <c r="R951" s="86"/>
    </row>
    <row r="952" spans="15:18" ht="15.75" customHeight="1">
      <c r="O952" s="86"/>
      <c r="P952" s="86"/>
      <c r="Q952" s="86"/>
      <c r="R952" s="86"/>
    </row>
    <row r="953" spans="15:18" ht="15.75" customHeight="1">
      <c r="O953" s="86"/>
      <c r="P953" s="86"/>
      <c r="Q953" s="86"/>
      <c r="R953" s="86"/>
    </row>
    <row r="954" spans="15:18" ht="15.75" customHeight="1">
      <c r="O954" s="86"/>
      <c r="P954" s="86"/>
      <c r="Q954" s="86"/>
      <c r="R954" s="86"/>
    </row>
    <row r="955" spans="15:18" ht="15.75" customHeight="1">
      <c r="O955" s="86"/>
      <c r="P955" s="86"/>
      <c r="Q955" s="86"/>
      <c r="R955" s="86"/>
    </row>
    <row r="956" spans="15:18" ht="15.75" customHeight="1">
      <c r="O956" s="86"/>
      <c r="P956" s="86"/>
      <c r="Q956" s="86"/>
      <c r="R956" s="86"/>
    </row>
    <row r="957" spans="15:18" ht="15.75" customHeight="1">
      <c r="O957" s="86"/>
      <c r="P957" s="86"/>
      <c r="Q957" s="86"/>
      <c r="R957" s="86"/>
    </row>
    <row r="958" spans="15:18" ht="15.75" customHeight="1">
      <c r="O958" s="86"/>
      <c r="P958" s="86"/>
      <c r="Q958" s="86"/>
      <c r="R958" s="86"/>
    </row>
    <row r="959" spans="15:18" ht="15.75" customHeight="1">
      <c r="O959" s="86"/>
      <c r="P959" s="86"/>
      <c r="Q959" s="86"/>
      <c r="R959" s="86"/>
    </row>
    <row r="960" spans="15:18" ht="15.75" customHeight="1">
      <c r="O960" s="86"/>
      <c r="P960" s="86"/>
      <c r="Q960" s="86"/>
      <c r="R960" s="86"/>
    </row>
    <row r="961" spans="15:18" ht="15.75" customHeight="1">
      <c r="O961" s="86"/>
      <c r="P961" s="86"/>
      <c r="Q961" s="86"/>
      <c r="R961" s="86"/>
    </row>
    <row r="962" spans="15:18" ht="15.75" customHeight="1">
      <c r="O962" s="86"/>
      <c r="P962" s="86"/>
      <c r="Q962" s="86"/>
      <c r="R962" s="86"/>
    </row>
    <row r="963" spans="15:18" ht="15.75" customHeight="1">
      <c r="O963" s="86"/>
      <c r="P963" s="86"/>
      <c r="Q963" s="86"/>
      <c r="R963" s="86"/>
    </row>
    <row r="964" spans="15:18" ht="15.75" customHeight="1">
      <c r="O964" s="86"/>
      <c r="P964" s="86"/>
      <c r="Q964" s="86"/>
      <c r="R964" s="86"/>
    </row>
    <row r="965" spans="15:18" ht="15.75" customHeight="1">
      <c r="O965" s="86"/>
      <c r="P965" s="86"/>
      <c r="Q965" s="86"/>
      <c r="R965" s="86"/>
    </row>
    <row r="966" spans="15:18" ht="15.75" customHeight="1">
      <c r="O966" s="86"/>
      <c r="P966" s="86"/>
      <c r="Q966" s="86"/>
      <c r="R966" s="86"/>
    </row>
    <row r="967" spans="15:18" ht="15.75" customHeight="1">
      <c r="O967" s="86"/>
      <c r="P967" s="86"/>
      <c r="Q967" s="86"/>
      <c r="R967" s="86"/>
    </row>
    <row r="968" spans="15:18" ht="15.75" customHeight="1">
      <c r="O968" s="86"/>
      <c r="P968" s="86"/>
      <c r="Q968" s="86"/>
      <c r="R968" s="86"/>
    </row>
    <row r="969" spans="15:18" ht="15.75" customHeight="1">
      <c r="O969" s="86"/>
      <c r="P969" s="86"/>
      <c r="Q969" s="86"/>
      <c r="R969" s="86"/>
    </row>
    <row r="970" spans="15:18" ht="15.75" customHeight="1">
      <c r="O970" s="86"/>
      <c r="P970" s="86"/>
      <c r="Q970" s="86"/>
      <c r="R970" s="86"/>
    </row>
    <row r="971" spans="15:18" ht="15.75" customHeight="1">
      <c r="O971" s="86"/>
      <c r="P971" s="86"/>
      <c r="Q971" s="86"/>
      <c r="R971" s="86"/>
    </row>
    <row r="972" spans="15:18" ht="15.75" customHeight="1">
      <c r="O972" s="86"/>
      <c r="P972" s="86"/>
      <c r="Q972" s="86"/>
      <c r="R972" s="86"/>
    </row>
    <row r="973" spans="15:18" ht="15.75" customHeight="1">
      <c r="O973" s="86"/>
      <c r="P973" s="86"/>
      <c r="Q973" s="86"/>
      <c r="R973" s="86"/>
    </row>
    <row r="974" spans="15:18" ht="15.75" customHeight="1">
      <c r="O974" s="86"/>
      <c r="P974" s="86"/>
      <c r="Q974" s="86"/>
      <c r="R974" s="86"/>
    </row>
    <row r="975" spans="15:18" ht="15.75" customHeight="1">
      <c r="O975" s="86"/>
      <c r="P975" s="86"/>
      <c r="Q975" s="86"/>
      <c r="R975" s="86"/>
    </row>
    <row r="976" spans="15:18" ht="15.75" customHeight="1">
      <c r="O976" s="86"/>
      <c r="P976" s="86"/>
      <c r="Q976" s="86"/>
      <c r="R976" s="86"/>
    </row>
    <row r="977" spans="15:18" ht="15.75" customHeight="1">
      <c r="O977" s="86"/>
      <c r="P977" s="86"/>
      <c r="Q977" s="86"/>
      <c r="R977" s="86"/>
    </row>
    <row r="978" spans="15:18" ht="15.75" customHeight="1">
      <c r="O978" s="86"/>
      <c r="P978" s="86"/>
      <c r="Q978" s="86"/>
      <c r="R978" s="86"/>
    </row>
    <row r="979" spans="15:18" ht="15.75" customHeight="1">
      <c r="O979" s="86"/>
      <c r="P979" s="86"/>
      <c r="Q979" s="86"/>
      <c r="R979" s="86"/>
    </row>
    <row r="980" spans="15:18" ht="15.75" customHeight="1">
      <c r="O980" s="86"/>
      <c r="P980" s="86"/>
      <c r="Q980" s="86"/>
      <c r="R980" s="86"/>
    </row>
    <row r="981" spans="15:18" ht="15.75" customHeight="1">
      <c r="O981" s="86"/>
      <c r="P981" s="86"/>
      <c r="Q981" s="86"/>
      <c r="R981" s="86"/>
    </row>
    <row r="982" spans="15:18" ht="15.75" customHeight="1">
      <c r="O982" s="86"/>
      <c r="P982" s="86"/>
      <c r="Q982" s="86"/>
      <c r="R982" s="86"/>
    </row>
    <row r="983" spans="15:18" ht="15.75" customHeight="1">
      <c r="O983" s="86"/>
      <c r="P983" s="86"/>
      <c r="Q983" s="86"/>
      <c r="R983" s="86"/>
    </row>
    <row r="984" spans="15:18" ht="15.75" customHeight="1">
      <c r="O984" s="86"/>
      <c r="P984" s="86"/>
      <c r="Q984" s="86"/>
      <c r="R984" s="86"/>
    </row>
    <row r="985" spans="15:18" ht="15.75" customHeight="1">
      <c r="O985" s="86"/>
      <c r="P985" s="86"/>
      <c r="Q985" s="86"/>
      <c r="R985" s="86"/>
    </row>
    <row r="986" spans="15:18" ht="15.75" customHeight="1">
      <c r="O986" s="86"/>
      <c r="P986" s="86"/>
      <c r="Q986" s="86"/>
      <c r="R986" s="86"/>
    </row>
    <row r="987" spans="15:18" ht="15.75" customHeight="1">
      <c r="O987" s="86"/>
      <c r="P987" s="86"/>
      <c r="Q987" s="86"/>
      <c r="R987" s="86"/>
    </row>
    <row r="988" spans="15:18" ht="15.75" customHeight="1">
      <c r="O988" s="86"/>
      <c r="P988" s="86"/>
      <c r="Q988" s="86"/>
      <c r="R988" s="86"/>
    </row>
    <row r="989" spans="15:18" ht="15.75" customHeight="1">
      <c r="O989" s="86"/>
      <c r="P989" s="86"/>
      <c r="Q989" s="86"/>
      <c r="R989" s="86"/>
    </row>
    <row r="990" spans="15:18" ht="15.75" customHeight="1">
      <c r="O990" s="86"/>
      <c r="P990" s="86"/>
      <c r="Q990" s="86"/>
      <c r="R990" s="86"/>
    </row>
  </sheetData>
  <mergeCells count="29">
    <mergeCell ref="G5:G6"/>
    <mergeCell ref="H5:H6"/>
    <mergeCell ref="I5:I6"/>
    <mergeCell ref="B5:B6"/>
    <mergeCell ref="C5:C6"/>
    <mergeCell ref="D5:D6"/>
    <mergeCell ref="E5:E6"/>
    <mergeCell ref="F5:F6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M16:M17"/>
    <mergeCell ref="N16:N17"/>
    <mergeCell ref="J1:N1"/>
    <mergeCell ref="J2:N2"/>
    <mergeCell ref="J3:N3"/>
    <mergeCell ref="L16:L17"/>
    <mergeCell ref="J5:J6"/>
    <mergeCell ref="K5:K6"/>
    <mergeCell ref="L5:L6"/>
    <mergeCell ref="M5:M6"/>
    <mergeCell ref="N5:N6"/>
  </mergeCells>
  <pageMargins left="0.75" right="0.75" top="1" bottom="1" header="0" footer="0"/>
  <pageSetup scale="81" orientation="landscape" r:id="rId1"/>
  <rowBreaks count="3" manualBreakCount="3">
    <brk id="44" max="16383" man="1"/>
    <brk id="64" max="16383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zoomScaleNormal="100" workbookViewId="0">
      <selection activeCell="G22" sqref="G22"/>
    </sheetView>
  </sheetViews>
  <sheetFormatPr defaultRowHeight="13.2"/>
  <cols>
    <col min="1" max="1" width="30.6640625" style="66" customWidth="1"/>
    <col min="2" max="2" width="19.88671875" style="66" customWidth="1"/>
    <col min="3" max="3" width="16.5546875" style="66" customWidth="1"/>
    <col min="4" max="4" width="13.33203125" style="66" customWidth="1"/>
    <col min="5" max="5" width="10.6640625" style="56" bestFit="1" customWidth="1"/>
    <col min="6" max="26" width="8.88671875" style="56"/>
    <col min="27" max="256" width="8.88671875" style="58"/>
    <col min="257" max="257" width="26.6640625" style="58" customWidth="1"/>
    <col min="258" max="258" width="16.6640625" style="58" customWidth="1"/>
    <col min="259" max="259" width="16.5546875" style="58" customWidth="1"/>
    <col min="260" max="260" width="10.6640625" style="58" bestFit="1" customWidth="1"/>
    <col min="261" max="512" width="8.88671875" style="58"/>
    <col min="513" max="513" width="26.6640625" style="58" customWidth="1"/>
    <col min="514" max="514" width="16.6640625" style="58" customWidth="1"/>
    <col min="515" max="515" width="16.5546875" style="58" customWidth="1"/>
    <col min="516" max="516" width="10.6640625" style="58" bestFit="1" customWidth="1"/>
    <col min="517" max="768" width="8.88671875" style="58"/>
    <col min="769" max="769" width="26.6640625" style="58" customWidth="1"/>
    <col min="770" max="770" width="16.6640625" style="58" customWidth="1"/>
    <col min="771" max="771" width="16.5546875" style="58" customWidth="1"/>
    <col min="772" max="772" width="10.6640625" style="58" bestFit="1" customWidth="1"/>
    <col min="773" max="1024" width="8.88671875" style="58"/>
    <col min="1025" max="1025" width="26.6640625" style="58" customWidth="1"/>
    <col min="1026" max="1026" width="16.6640625" style="58" customWidth="1"/>
    <col min="1027" max="1027" width="16.5546875" style="58" customWidth="1"/>
    <col min="1028" max="1028" width="10.6640625" style="58" bestFit="1" customWidth="1"/>
    <col min="1029" max="1280" width="8.88671875" style="58"/>
    <col min="1281" max="1281" width="26.6640625" style="58" customWidth="1"/>
    <col min="1282" max="1282" width="16.6640625" style="58" customWidth="1"/>
    <col min="1283" max="1283" width="16.5546875" style="58" customWidth="1"/>
    <col min="1284" max="1284" width="10.6640625" style="58" bestFit="1" customWidth="1"/>
    <col min="1285" max="1536" width="8.88671875" style="58"/>
    <col min="1537" max="1537" width="26.6640625" style="58" customWidth="1"/>
    <col min="1538" max="1538" width="16.6640625" style="58" customWidth="1"/>
    <col min="1539" max="1539" width="16.5546875" style="58" customWidth="1"/>
    <col min="1540" max="1540" width="10.6640625" style="58" bestFit="1" customWidth="1"/>
    <col min="1541" max="1792" width="8.88671875" style="58"/>
    <col min="1793" max="1793" width="26.6640625" style="58" customWidth="1"/>
    <col min="1794" max="1794" width="16.6640625" style="58" customWidth="1"/>
    <col min="1795" max="1795" width="16.5546875" style="58" customWidth="1"/>
    <col min="1796" max="1796" width="10.6640625" style="58" bestFit="1" customWidth="1"/>
    <col min="1797" max="2048" width="8.88671875" style="58"/>
    <col min="2049" max="2049" width="26.6640625" style="58" customWidth="1"/>
    <col min="2050" max="2050" width="16.6640625" style="58" customWidth="1"/>
    <col min="2051" max="2051" width="16.5546875" style="58" customWidth="1"/>
    <col min="2052" max="2052" width="10.6640625" style="58" bestFit="1" customWidth="1"/>
    <col min="2053" max="2304" width="8.88671875" style="58"/>
    <col min="2305" max="2305" width="26.6640625" style="58" customWidth="1"/>
    <col min="2306" max="2306" width="16.6640625" style="58" customWidth="1"/>
    <col min="2307" max="2307" width="16.5546875" style="58" customWidth="1"/>
    <col min="2308" max="2308" width="10.6640625" style="58" bestFit="1" customWidth="1"/>
    <col min="2309" max="2560" width="8.88671875" style="58"/>
    <col min="2561" max="2561" width="26.6640625" style="58" customWidth="1"/>
    <col min="2562" max="2562" width="16.6640625" style="58" customWidth="1"/>
    <col min="2563" max="2563" width="16.5546875" style="58" customWidth="1"/>
    <col min="2564" max="2564" width="10.6640625" style="58" bestFit="1" customWidth="1"/>
    <col min="2565" max="2816" width="8.88671875" style="58"/>
    <col min="2817" max="2817" width="26.6640625" style="58" customWidth="1"/>
    <col min="2818" max="2818" width="16.6640625" style="58" customWidth="1"/>
    <col min="2819" max="2819" width="16.5546875" style="58" customWidth="1"/>
    <col min="2820" max="2820" width="10.6640625" style="58" bestFit="1" customWidth="1"/>
    <col min="2821" max="3072" width="8.88671875" style="58"/>
    <col min="3073" max="3073" width="26.6640625" style="58" customWidth="1"/>
    <col min="3074" max="3074" width="16.6640625" style="58" customWidth="1"/>
    <col min="3075" max="3075" width="16.5546875" style="58" customWidth="1"/>
    <col min="3076" max="3076" width="10.6640625" style="58" bestFit="1" customWidth="1"/>
    <col min="3077" max="3328" width="8.88671875" style="58"/>
    <col min="3329" max="3329" width="26.6640625" style="58" customWidth="1"/>
    <col min="3330" max="3330" width="16.6640625" style="58" customWidth="1"/>
    <col min="3331" max="3331" width="16.5546875" style="58" customWidth="1"/>
    <col min="3332" max="3332" width="10.6640625" style="58" bestFit="1" customWidth="1"/>
    <col min="3333" max="3584" width="8.88671875" style="58"/>
    <col min="3585" max="3585" width="26.6640625" style="58" customWidth="1"/>
    <col min="3586" max="3586" width="16.6640625" style="58" customWidth="1"/>
    <col min="3587" max="3587" width="16.5546875" style="58" customWidth="1"/>
    <col min="3588" max="3588" width="10.6640625" style="58" bestFit="1" customWidth="1"/>
    <col min="3589" max="3840" width="8.88671875" style="58"/>
    <col min="3841" max="3841" width="26.6640625" style="58" customWidth="1"/>
    <col min="3842" max="3842" width="16.6640625" style="58" customWidth="1"/>
    <col min="3843" max="3843" width="16.5546875" style="58" customWidth="1"/>
    <col min="3844" max="3844" width="10.6640625" style="58" bestFit="1" customWidth="1"/>
    <col min="3845" max="4096" width="8.88671875" style="58"/>
    <col min="4097" max="4097" width="26.6640625" style="58" customWidth="1"/>
    <col min="4098" max="4098" width="16.6640625" style="58" customWidth="1"/>
    <col min="4099" max="4099" width="16.5546875" style="58" customWidth="1"/>
    <col min="4100" max="4100" width="10.6640625" style="58" bestFit="1" customWidth="1"/>
    <col min="4101" max="4352" width="8.88671875" style="58"/>
    <col min="4353" max="4353" width="26.6640625" style="58" customWidth="1"/>
    <col min="4354" max="4354" width="16.6640625" style="58" customWidth="1"/>
    <col min="4355" max="4355" width="16.5546875" style="58" customWidth="1"/>
    <col min="4356" max="4356" width="10.6640625" style="58" bestFit="1" customWidth="1"/>
    <col min="4357" max="4608" width="8.88671875" style="58"/>
    <col min="4609" max="4609" width="26.6640625" style="58" customWidth="1"/>
    <col min="4610" max="4610" width="16.6640625" style="58" customWidth="1"/>
    <col min="4611" max="4611" width="16.5546875" style="58" customWidth="1"/>
    <col min="4612" max="4612" width="10.6640625" style="58" bestFit="1" customWidth="1"/>
    <col min="4613" max="4864" width="8.88671875" style="58"/>
    <col min="4865" max="4865" width="26.6640625" style="58" customWidth="1"/>
    <col min="4866" max="4866" width="16.6640625" style="58" customWidth="1"/>
    <col min="4867" max="4867" width="16.5546875" style="58" customWidth="1"/>
    <col min="4868" max="4868" width="10.6640625" style="58" bestFit="1" customWidth="1"/>
    <col min="4869" max="5120" width="8.88671875" style="58"/>
    <col min="5121" max="5121" width="26.6640625" style="58" customWidth="1"/>
    <col min="5122" max="5122" width="16.6640625" style="58" customWidth="1"/>
    <col min="5123" max="5123" width="16.5546875" style="58" customWidth="1"/>
    <col min="5124" max="5124" width="10.6640625" style="58" bestFit="1" customWidth="1"/>
    <col min="5125" max="5376" width="8.88671875" style="58"/>
    <col min="5377" max="5377" width="26.6640625" style="58" customWidth="1"/>
    <col min="5378" max="5378" width="16.6640625" style="58" customWidth="1"/>
    <col min="5379" max="5379" width="16.5546875" style="58" customWidth="1"/>
    <col min="5380" max="5380" width="10.6640625" style="58" bestFit="1" customWidth="1"/>
    <col min="5381" max="5632" width="8.88671875" style="58"/>
    <col min="5633" max="5633" width="26.6640625" style="58" customWidth="1"/>
    <col min="5634" max="5634" width="16.6640625" style="58" customWidth="1"/>
    <col min="5635" max="5635" width="16.5546875" style="58" customWidth="1"/>
    <col min="5636" max="5636" width="10.6640625" style="58" bestFit="1" customWidth="1"/>
    <col min="5637" max="5888" width="8.88671875" style="58"/>
    <col min="5889" max="5889" width="26.6640625" style="58" customWidth="1"/>
    <col min="5890" max="5890" width="16.6640625" style="58" customWidth="1"/>
    <col min="5891" max="5891" width="16.5546875" style="58" customWidth="1"/>
    <col min="5892" max="5892" width="10.6640625" style="58" bestFit="1" customWidth="1"/>
    <col min="5893" max="6144" width="8.88671875" style="58"/>
    <col min="6145" max="6145" width="26.6640625" style="58" customWidth="1"/>
    <col min="6146" max="6146" width="16.6640625" style="58" customWidth="1"/>
    <col min="6147" max="6147" width="16.5546875" style="58" customWidth="1"/>
    <col min="6148" max="6148" width="10.6640625" style="58" bestFit="1" customWidth="1"/>
    <col min="6149" max="6400" width="8.88671875" style="58"/>
    <col min="6401" max="6401" width="26.6640625" style="58" customWidth="1"/>
    <col min="6402" max="6402" width="16.6640625" style="58" customWidth="1"/>
    <col min="6403" max="6403" width="16.5546875" style="58" customWidth="1"/>
    <col min="6404" max="6404" width="10.6640625" style="58" bestFit="1" customWidth="1"/>
    <col min="6405" max="6656" width="8.88671875" style="58"/>
    <col min="6657" max="6657" width="26.6640625" style="58" customWidth="1"/>
    <col min="6658" max="6658" width="16.6640625" style="58" customWidth="1"/>
    <col min="6659" max="6659" width="16.5546875" style="58" customWidth="1"/>
    <col min="6660" max="6660" width="10.6640625" style="58" bestFit="1" customWidth="1"/>
    <col min="6661" max="6912" width="8.88671875" style="58"/>
    <col min="6913" max="6913" width="26.6640625" style="58" customWidth="1"/>
    <col min="6914" max="6914" width="16.6640625" style="58" customWidth="1"/>
    <col min="6915" max="6915" width="16.5546875" style="58" customWidth="1"/>
    <col min="6916" max="6916" width="10.6640625" style="58" bestFit="1" customWidth="1"/>
    <col min="6917" max="7168" width="8.88671875" style="58"/>
    <col min="7169" max="7169" width="26.6640625" style="58" customWidth="1"/>
    <col min="7170" max="7170" width="16.6640625" style="58" customWidth="1"/>
    <col min="7171" max="7171" width="16.5546875" style="58" customWidth="1"/>
    <col min="7172" max="7172" width="10.6640625" style="58" bestFit="1" customWidth="1"/>
    <col min="7173" max="7424" width="8.88671875" style="58"/>
    <col min="7425" max="7425" width="26.6640625" style="58" customWidth="1"/>
    <col min="7426" max="7426" width="16.6640625" style="58" customWidth="1"/>
    <col min="7427" max="7427" width="16.5546875" style="58" customWidth="1"/>
    <col min="7428" max="7428" width="10.6640625" style="58" bestFit="1" customWidth="1"/>
    <col min="7429" max="7680" width="8.88671875" style="58"/>
    <col min="7681" max="7681" width="26.6640625" style="58" customWidth="1"/>
    <col min="7682" max="7682" width="16.6640625" style="58" customWidth="1"/>
    <col min="7683" max="7683" width="16.5546875" style="58" customWidth="1"/>
    <col min="7684" max="7684" width="10.6640625" style="58" bestFit="1" customWidth="1"/>
    <col min="7685" max="7936" width="8.88671875" style="58"/>
    <col min="7937" max="7937" width="26.6640625" style="58" customWidth="1"/>
    <col min="7938" max="7938" width="16.6640625" style="58" customWidth="1"/>
    <col min="7939" max="7939" width="16.5546875" style="58" customWidth="1"/>
    <col min="7940" max="7940" width="10.6640625" style="58" bestFit="1" customWidth="1"/>
    <col min="7941" max="8192" width="8.88671875" style="58"/>
    <col min="8193" max="8193" width="26.6640625" style="58" customWidth="1"/>
    <col min="8194" max="8194" width="16.6640625" style="58" customWidth="1"/>
    <col min="8195" max="8195" width="16.5546875" style="58" customWidth="1"/>
    <col min="8196" max="8196" width="10.6640625" style="58" bestFit="1" customWidth="1"/>
    <col min="8197" max="8448" width="8.88671875" style="58"/>
    <col min="8449" max="8449" width="26.6640625" style="58" customWidth="1"/>
    <col min="8450" max="8450" width="16.6640625" style="58" customWidth="1"/>
    <col min="8451" max="8451" width="16.5546875" style="58" customWidth="1"/>
    <col min="8452" max="8452" width="10.6640625" style="58" bestFit="1" customWidth="1"/>
    <col min="8453" max="8704" width="8.88671875" style="58"/>
    <col min="8705" max="8705" width="26.6640625" style="58" customWidth="1"/>
    <col min="8706" max="8706" width="16.6640625" style="58" customWidth="1"/>
    <col min="8707" max="8707" width="16.5546875" style="58" customWidth="1"/>
    <col min="8708" max="8708" width="10.6640625" style="58" bestFit="1" customWidth="1"/>
    <col min="8709" max="8960" width="8.88671875" style="58"/>
    <col min="8961" max="8961" width="26.6640625" style="58" customWidth="1"/>
    <col min="8962" max="8962" width="16.6640625" style="58" customWidth="1"/>
    <col min="8963" max="8963" width="16.5546875" style="58" customWidth="1"/>
    <col min="8964" max="8964" width="10.6640625" style="58" bestFit="1" customWidth="1"/>
    <col min="8965" max="9216" width="8.88671875" style="58"/>
    <col min="9217" max="9217" width="26.6640625" style="58" customWidth="1"/>
    <col min="9218" max="9218" width="16.6640625" style="58" customWidth="1"/>
    <col min="9219" max="9219" width="16.5546875" style="58" customWidth="1"/>
    <col min="9220" max="9220" width="10.6640625" style="58" bestFit="1" customWidth="1"/>
    <col min="9221" max="9472" width="8.88671875" style="58"/>
    <col min="9473" max="9473" width="26.6640625" style="58" customWidth="1"/>
    <col min="9474" max="9474" width="16.6640625" style="58" customWidth="1"/>
    <col min="9475" max="9475" width="16.5546875" style="58" customWidth="1"/>
    <col min="9476" max="9476" width="10.6640625" style="58" bestFit="1" customWidth="1"/>
    <col min="9477" max="9728" width="8.88671875" style="58"/>
    <col min="9729" max="9729" width="26.6640625" style="58" customWidth="1"/>
    <col min="9730" max="9730" width="16.6640625" style="58" customWidth="1"/>
    <col min="9731" max="9731" width="16.5546875" style="58" customWidth="1"/>
    <col min="9732" max="9732" width="10.6640625" style="58" bestFit="1" customWidth="1"/>
    <col min="9733" max="9984" width="8.88671875" style="58"/>
    <col min="9985" max="9985" width="26.6640625" style="58" customWidth="1"/>
    <col min="9986" max="9986" width="16.6640625" style="58" customWidth="1"/>
    <col min="9987" max="9987" width="16.5546875" style="58" customWidth="1"/>
    <col min="9988" max="9988" width="10.6640625" style="58" bestFit="1" customWidth="1"/>
    <col min="9989" max="10240" width="8.88671875" style="58"/>
    <col min="10241" max="10241" width="26.6640625" style="58" customWidth="1"/>
    <col min="10242" max="10242" width="16.6640625" style="58" customWidth="1"/>
    <col min="10243" max="10243" width="16.5546875" style="58" customWidth="1"/>
    <col min="10244" max="10244" width="10.6640625" style="58" bestFit="1" customWidth="1"/>
    <col min="10245" max="10496" width="8.88671875" style="58"/>
    <col min="10497" max="10497" width="26.6640625" style="58" customWidth="1"/>
    <col min="10498" max="10498" width="16.6640625" style="58" customWidth="1"/>
    <col min="10499" max="10499" width="16.5546875" style="58" customWidth="1"/>
    <col min="10500" max="10500" width="10.6640625" style="58" bestFit="1" customWidth="1"/>
    <col min="10501" max="10752" width="8.88671875" style="58"/>
    <col min="10753" max="10753" width="26.6640625" style="58" customWidth="1"/>
    <col min="10754" max="10754" width="16.6640625" style="58" customWidth="1"/>
    <col min="10755" max="10755" width="16.5546875" style="58" customWidth="1"/>
    <col min="10756" max="10756" width="10.6640625" style="58" bestFit="1" customWidth="1"/>
    <col min="10757" max="11008" width="8.88671875" style="58"/>
    <col min="11009" max="11009" width="26.6640625" style="58" customWidth="1"/>
    <col min="11010" max="11010" width="16.6640625" style="58" customWidth="1"/>
    <col min="11011" max="11011" width="16.5546875" style="58" customWidth="1"/>
    <col min="11012" max="11012" width="10.6640625" style="58" bestFit="1" customWidth="1"/>
    <col min="11013" max="11264" width="8.88671875" style="58"/>
    <col min="11265" max="11265" width="26.6640625" style="58" customWidth="1"/>
    <col min="11266" max="11266" width="16.6640625" style="58" customWidth="1"/>
    <col min="11267" max="11267" width="16.5546875" style="58" customWidth="1"/>
    <col min="11268" max="11268" width="10.6640625" style="58" bestFit="1" customWidth="1"/>
    <col min="11269" max="11520" width="8.88671875" style="58"/>
    <col min="11521" max="11521" width="26.6640625" style="58" customWidth="1"/>
    <col min="11522" max="11522" width="16.6640625" style="58" customWidth="1"/>
    <col min="11523" max="11523" width="16.5546875" style="58" customWidth="1"/>
    <col min="11524" max="11524" width="10.6640625" style="58" bestFit="1" customWidth="1"/>
    <col min="11525" max="11776" width="8.88671875" style="58"/>
    <col min="11777" max="11777" width="26.6640625" style="58" customWidth="1"/>
    <col min="11778" max="11778" width="16.6640625" style="58" customWidth="1"/>
    <col min="11779" max="11779" width="16.5546875" style="58" customWidth="1"/>
    <col min="11780" max="11780" width="10.6640625" style="58" bestFit="1" customWidth="1"/>
    <col min="11781" max="12032" width="8.88671875" style="58"/>
    <col min="12033" max="12033" width="26.6640625" style="58" customWidth="1"/>
    <col min="12034" max="12034" width="16.6640625" style="58" customWidth="1"/>
    <col min="12035" max="12035" width="16.5546875" style="58" customWidth="1"/>
    <col min="12036" max="12036" width="10.6640625" style="58" bestFit="1" customWidth="1"/>
    <col min="12037" max="12288" width="8.88671875" style="58"/>
    <col min="12289" max="12289" width="26.6640625" style="58" customWidth="1"/>
    <col min="12290" max="12290" width="16.6640625" style="58" customWidth="1"/>
    <col min="12291" max="12291" width="16.5546875" style="58" customWidth="1"/>
    <col min="12292" max="12292" width="10.6640625" style="58" bestFit="1" customWidth="1"/>
    <col min="12293" max="12544" width="8.88671875" style="58"/>
    <col min="12545" max="12545" width="26.6640625" style="58" customWidth="1"/>
    <col min="12546" max="12546" width="16.6640625" style="58" customWidth="1"/>
    <col min="12547" max="12547" width="16.5546875" style="58" customWidth="1"/>
    <col min="12548" max="12548" width="10.6640625" style="58" bestFit="1" customWidth="1"/>
    <col min="12549" max="12800" width="8.88671875" style="58"/>
    <col min="12801" max="12801" width="26.6640625" style="58" customWidth="1"/>
    <col min="12802" max="12802" width="16.6640625" style="58" customWidth="1"/>
    <col min="12803" max="12803" width="16.5546875" style="58" customWidth="1"/>
    <col min="12804" max="12804" width="10.6640625" style="58" bestFit="1" customWidth="1"/>
    <col min="12805" max="13056" width="8.88671875" style="58"/>
    <col min="13057" max="13057" width="26.6640625" style="58" customWidth="1"/>
    <col min="13058" max="13058" width="16.6640625" style="58" customWidth="1"/>
    <col min="13059" max="13059" width="16.5546875" style="58" customWidth="1"/>
    <col min="13060" max="13060" width="10.6640625" style="58" bestFit="1" customWidth="1"/>
    <col min="13061" max="13312" width="8.88671875" style="58"/>
    <col min="13313" max="13313" width="26.6640625" style="58" customWidth="1"/>
    <col min="13314" max="13314" width="16.6640625" style="58" customWidth="1"/>
    <col min="13315" max="13315" width="16.5546875" style="58" customWidth="1"/>
    <col min="13316" max="13316" width="10.6640625" style="58" bestFit="1" customWidth="1"/>
    <col min="13317" max="13568" width="8.88671875" style="58"/>
    <col min="13569" max="13569" width="26.6640625" style="58" customWidth="1"/>
    <col min="13570" max="13570" width="16.6640625" style="58" customWidth="1"/>
    <col min="13571" max="13571" width="16.5546875" style="58" customWidth="1"/>
    <col min="13572" max="13572" width="10.6640625" style="58" bestFit="1" customWidth="1"/>
    <col min="13573" max="13824" width="8.88671875" style="58"/>
    <col min="13825" max="13825" width="26.6640625" style="58" customWidth="1"/>
    <col min="13826" max="13826" width="16.6640625" style="58" customWidth="1"/>
    <col min="13827" max="13827" width="16.5546875" style="58" customWidth="1"/>
    <col min="13828" max="13828" width="10.6640625" style="58" bestFit="1" customWidth="1"/>
    <col min="13829" max="14080" width="8.88671875" style="58"/>
    <col min="14081" max="14081" width="26.6640625" style="58" customWidth="1"/>
    <col min="14082" max="14082" width="16.6640625" style="58" customWidth="1"/>
    <col min="14083" max="14083" width="16.5546875" style="58" customWidth="1"/>
    <col min="14084" max="14084" width="10.6640625" style="58" bestFit="1" customWidth="1"/>
    <col min="14085" max="14336" width="8.88671875" style="58"/>
    <col min="14337" max="14337" width="26.6640625" style="58" customWidth="1"/>
    <col min="14338" max="14338" width="16.6640625" style="58" customWidth="1"/>
    <col min="14339" max="14339" width="16.5546875" style="58" customWidth="1"/>
    <col min="14340" max="14340" width="10.6640625" style="58" bestFit="1" customWidth="1"/>
    <col min="14341" max="14592" width="8.88671875" style="58"/>
    <col min="14593" max="14593" width="26.6640625" style="58" customWidth="1"/>
    <col min="14594" max="14594" width="16.6640625" style="58" customWidth="1"/>
    <col min="14595" max="14595" width="16.5546875" style="58" customWidth="1"/>
    <col min="14596" max="14596" width="10.6640625" style="58" bestFit="1" customWidth="1"/>
    <col min="14597" max="14848" width="8.88671875" style="58"/>
    <col min="14849" max="14849" width="26.6640625" style="58" customWidth="1"/>
    <col min="14850" max="14850" width="16.6640625" style="58" customWidth="1"/>
    <col min="14851" max="14851" width="16.5546875" style="58" customWidth="1"/>
    <col min="14852" max="14852" width="10.6640625" style="58" bestFit="1" customWidth="1"/>
    <col min="14853" max="15104" width="8.88671875" style="58"/>
    <col min="15105" max="15105" width="26.6640625" style="58" customWidth="1"/>
    <col min="15106" max="15106" width="16.6640625" style="58" customWidth="1"/>
    <col min="15107" max="15107" width="16.5546875" style="58" customWidth="1"/>
    <col min="15108" max="15108" width="10.6640625" style="58" bestFit="1" customWidth="1"/>
    <col min="15109" max="15360" width="8.88671875" style="58"/>
    <col min="15361" max="15361" width="26.6640625" style="58" customWidth="1"/>
    <col min="15362" max="15362" width="16.6640625" style="58" customWidth="1"/>
    <col min="15363" max="15363" width="16.5546875" style="58" customWidth="1"/>
    <col min="15364" max="15364" width="10.6640625" style="58" bestFit="1" customWidth="1"/>
    <col min="15365" max="15616" width="8.88671875" style="58"/>
    <col min="15617" max="15617" width="26.6640625" style="58" customWidth="1"/>
    <col min="15618" max="15618" width="16.6640625" style="58" customWidth="1"/>
    <col min="15619" max="15619" width="16.5546875" style="58" customWidth="1"/>
    <col min="15620" max="15620" width="10.6640625" style="58" bestFit="1" customWidth="1"/>
    <col min="15621" max="15872" width="8.88671875" style="58"/>
    <col min="15873" max="15873" width="26.6640625" style="58" customWidth="1"/>
    <col min="15874" max="15874" width="16.6640625" style="58" customWidth="1"/>
    <col min="15875" max="15875" width="16.5546875" style="58" customWidth="1"/>
    <col min="15876" max="15876" width="10.6640625" style="58" bestFit="1" customWidth="1"/>
    <col min="15877" max="16128" width="8.88671875" style="58"/>
    <col min="16129" max="16129" width="26.6640625" style="58" customWidth="1"/>
    <col min="16130" max="16130" width="16.6640625" style="58" customWidth="1"/>
    <col min="16131" max="16131" width="16.5546875" style="58" customWidth="1"/>
    <col min="16132" max="16132" width="10.6640625" style="58" bestFit="1" customWidth="1"/>
    <col min="16133" max="16384" width="8.88671875" style="58"/>
  </cols>
  <sheetData>
    <row r="1" spans="1:26" s="57" customFormat="1">
      <c r="A1" s="123" t="s">
        <v>569</v>
      </c>
      <c r="B1" s="123"/>
      <c r="C1" s="123"/>
      <c r="D1" s="123"/>
      <c r="E1" s="55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>
      <c r="A2" s="123" t="s">
        <v>466</v>
      </c>
      <c r="B2" s="123"/>
      <c r="C2" s="123"/>
      <c r="D2" s="123"/>
    </row>
    <row r="4" spans="1:26">
      <c r="A4" s="124" t="s">
        <v>595</v>
      </c>
      <c r="B4" s="125"/>
      <c r="C4" s="59"/>
      <c r="D4" s="59"/>
    </row>
    <row r="5" spans="1:26">
      <c r="A5" s="60" t="s">
        <v>596</v>
      </c>
      <c r="B5" s="59" t="s">
        <v>597</v>
      </c>
      <c r="C5" s="59" t="s">
        <v>598</v>
      </c>
      <c r="D5" s="59" t="s">
        <v>599</v>
      </c>
    </row>
    <row r="6" spans="1:26">
      <c r="A6" s="59" t="s">
        <v>600</v>
      </c>
      <c r="B6" s="72" t="s">
        <v>703</v>
      </c>
      <c r="C6" s="62">
        <f>GF!N9</f>
        <v>2257178.4699999997</v>
      </c>
      <c r="D6" s="59"/>
    </row>
    <row r="7" spans="1:26">
      <c r="A7" s="59" t="s">
        <v>601</v>
      </c>
      <c r="B7" s="72" t="s">
        <v>702</v>
      </c>
      <c r="C7" s="62">
        <f>GF!N15</f>
        <v>3330246</v>
      </c>
      <c r="D7" s="59">
        <f>SUM(C6:C7)</f>
        <v>5587424.4699999997</v>
      </c>
    </row>
    <row r="8" spans="1:26" ht="14.25" customHeight="1">
      <c r="A8" s="59" t="s">
        <v>602</v>
      </c>
      <c r="B8" s="72" t="s">
        <v>704</v>
      </c>
      <c r="C8" s="62">
        <f>ECP!N8</f>
        <v>596912</v>
      </c>
      <c r="D8" s="59">
        <f t="shared" ref="D8:D9" si="0">SUM(C8)</f>
        <v>596912</v>
      </c>
    </row>
    <row r="9" spans="1:26">
      <c r="A9" s="63" t="s">
        <v>603</v>
      </c>
      <c r="B9" s="72" t="s">
        <v>705</v>
      </c>
      <c r="C9" s="62">
        <f>ECP!N7</f>
        <v>112748</v>
      </c>
      <c r="D9" s="64">
        <f t="shared" si="0"/>
        <v>112748</v>
      </c>
    </row>
    <row r="10" spans="1:26">
      <c r="A10" s="65" t="s">
        <v>701</v>
      </c>
      <c r="B10" s="62"/>
      <c r="C10" s="59"/>
      <c r="D10" s="59">
        <f>SUM(D6:D9)</f>
        <v>6297084.4699999997</v>
      </c>
    </row>
    <row r="11" spans="1:26" ht="12.75" customHeight="1">
      <c r="A11" s="59"/>
      <c r="B11" s="62"/>
      <c r="C11" s="59"/>
      <c r="D11" s="59"/>
    </row>
    <row r="12" spans="1:26">
      <c r="A12" s="60" t="s">
        <v>604</v>
      </c>
      <c r="B12" s="62"/>
      <c r="C12" s="59"/>
      <c r="D12" s="59"/>
    </row>
    <row r="13" spans="1:26">
      <c r="A13" s="63" t="s">
        <v>711</v>
      </c>
      <c r="B13" s="72" t="s">
        <v>703</v>
      </c>
      <c r="C13" s="62">
        <f>GF!N10+GF!N13</f>
        <v>268723</v>
      </c>
      <c r="D13" s="59">
        <f>C13</f>
        <v>268723</v>
      </c>
    </row>
    <row r="14" spans="1:26">
      <c r="A14" s="63" t="s">
        <v>710</v>
      </c>
      <c r="B14" s="72" t="s">
        <v>703</v>
      </c>
      <c r="C14" s="62">
        <f>(SUM(GF!N16:N19))</f>
        <v>4419407</v>
      </c>
      <c r="D14" s="59">
        <f>C14</f>
        <v>4419407</v>
      </c>
    </row>
    <row r="15" spans="1:26">
      <c r="A15" s="63" t="s">
        <v>605</v>
      </c>
      <c r="B15" s="72" t="s">
        <v>706</v>
      </c>
      <c r="C15" s="62">
        <v>11699</v>
      </c>
      <c r="D15" s="59">
        <f>C15</f>
        <v>11699</v>
      </c>
    </row>
    <row r="16" spans="1:26">
      <c r="A16" s="63" t="s">
        <v>606</v>
      </c>
      <c r="B16" s="72" t="s">
        <v>707</v>
      </c>
      <c r="C16" s="62">
        <v>463484</v>
      </c>
      <c r="D16" s="59">
        <f>C16</f>
        <v>463484</v>
      </c>
    </row>
    <row r="17" spans="1:26" s="66" customFormat="1">
      <c r="A17" s="63" t="s">
        <v>607</v>
      </c>
      <c r="B17" s="72" t="s">
        <v>713</v>
      </c>
      <c r="C17" s="62">
        <f>311863+127670+52350</f>
        <v>491883</v>
      </c>
      <c r="D17" s="64">
        <f>C17</f>
        <v>491883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s="66" customFormat="1">
      <c r="A18" s="65" t="s">
        <v>714</v>
      </c>
      <c r="B18" s="62"/>
      <c r="C18" s="59"/>
      <c r="D18" s="59">
        <f>SUM(D13:D17)</f>
        <v>5655196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s="66" customFormat="1" ht="12.75" customHeight="1">
      <c r="A19" s="59"/>
      <c r="B19" s="59"/>
      <c r="C19" s="59"/>
      <c r="D19" s="59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s="66" customFormat="1">
      <c r="A20" s="126" t="s">
        <v>608</v>
      </c>
      <c r="B20" s="126"/>
      <c r="C20" s="126"/>
      <c r="D20" s="60">
        <f>D10+D18</f>
        <v>11952280.469999999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s="66" customFormat="1" ht="5.0999999999999996" customHeight="1">
      <c r="A21" s="67"/>
      <c r="B21" s="68"/>
      <c r="C21" s="68"/>
      <c r="D21" s="69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s="66" customFormat="1">
      <c r="A22" s="124" t="s">
        <v>609</v>
      </c>
      <c r="B22" s="125"/>
      <c r="C22" s="59"/>
      <c r="D22" s="59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s="66" customFormat="1">
      <c r="A23" s="59"/>
      <c r="B23" s="59"/>
      <c r="C23" s="59"/>
      <c r="D23" s="59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s="66" customFormat="1">
      <c r="A24" s="63" t="s">
        <v>610</v>
      </c>
      <c r="B24" s="72" t="s">
        <v>703</v>
      </c>
      <c r="C24" s="62">
        <f>C6+C13</f>
        <v>2525901.4699999997</v>
      </c>
      <c r="D24" s="59">
        <f>C24</f>
        <v>2525901.4699999997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s="66" customFormat="1">
      <c r="A25" s="59"/>
      <c r="B25" s="59"/>
      <c r="C25" s="62"/>
      <c r="D25" s="59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s="66" customFormat="1">
      <c r="A26" s="59" t="s">
        <v>611</v>
      </c>
      <c r="B26" s="72" t="s">
        <v>709</v>
      </c>
      <c r="C26" s="62">
        <f>C7+C14+C16</f>
        <v>8213137</v>
      </c>
      <c r="D26" s="59">
        <f>C26</f>
        <v>8213137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s="66" customFormat="1">
      <c r="A27" s="59"/>
      <c r="B27" s="61"/>
      <c r="C27" s="62"/>
      <c r="D27" s="59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s="66" customFormat="1">
      <c r="A28" s="59" t="s">
        <v>612</v>
      </c>
      <c r="B28" s="72" t="s">
        <v>712</v>
      </c>
      <c r="C28" s="62">
        <f>C8+C9+C15</f>
        <v>721359</v>
      </c>
      <c r="D28" s="59">
        <f>C28</f>
        <v>721359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s="66" customFormat="1">
      <c r="A29" s="59"/>
      <c r="B29" s="59"/>
      <c r="C29" s="59"/>
      <c r="D29" s="59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s="66" customFormat="1">
      <c r="A30" s="63" t="s">
        <v>607</v>
      </c>
      <c r="B30" s="72" t="s">
        <v>713</v>
      </c>
      <c r="C30" s="62">
        <f>D17</f>
        <v>491883</v>
      </c>
      <c r="D30" s="59">
        <f>C30</f>
        <v>491883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s="66" customFormat="1">
      <c r="A31" s="59"/>
      <c r="B31" s="59"/>
      <c r="C31" s="59"/>
      <c r="D31" s="59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s="66" customFormat="1">
      <c r="A32" s="126" t="s">
        <v>613</v>
      </c>
      <c r="B32" s="126"/>
      <c r="C32" s="126"/>
      <c r="D32" s="60">
        <f>SUM(D24:D30)</f>
        <v>11952280.469999999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s="66" customFormat="1" ht="5.0999999999999996" customHeight="1">
      <c r="A33" s="67"/>
      <c r="B33" s="68"/>
      <c r="C33" s="68"/>
      <c r="D33" s="69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5" spans="1:26">
      <c r="A35" s="70" t="s">
        <v>708</v>
      </c>
    </row>
    <row r="36" spans="1:26">
      <c r="A36" s="71"/>
    </row>
  </sheetData>
  <mergeCells count="6">
    <mergeCell ref="A32:C32"/>
    <mergeCell ref="A1:D1"/>
    <mergeCell ref="A2:D2"/>
    <mergeCell ref="A4:B4"/>
    <mergeCell ref="A20:C20"/>
    <mergeCell ref="A22:B22"/>
  </mergeCells>
  <printOptions horizontalCentered="1"/>
  <pageMargins left="0.75" right="0.75" top="1" bottom="1" header="0.5" footer="0.5"/>
  <pageSetup scale="1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GF</vt:lpstr>
      <vt:lpstr>ECP</vt:lpstr>
      <vt:lpstr>Fund Budget</vt:lpstr>
      <vt:lpstr>ECP!Print_Area</vt:lpstr>
      <vt:lpstr>'Fund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Connors</dc:creator>
  <cp:lastModifiedBy>Admin</cp:lastModifiedBy>
  <dcterms:created xsi:type="dcterms:W3CDTF">2020-10-14T16:13:33Z</dcterms:created>
  <dcterms:modified xsi:type="dcterms:W3CDTF">2021-01-19T15:56:36Z</dcterms:modified>
</cp:coreProperties>
</file>