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beyus\Downloads\"/>
    </mc:Choice>
  </mc:AlternateContent>
  <xr:revisionPtr revIDLastSave="0" documentId="8_{FF4C74F8-D22C-4BB8-B239-C91E17F15D61}" xr6:coauthVersionLast="47" xr6:coauthVersionMax="47" xr10:uidLastSave="{00000000-0000-0000-0000-000000000000}"/>
  <bookViews>
    <workbookView xWindow="-110" yWindow="-110" windowWidth="19420" windowHeight="10300" xr2:uid="{299C716E-B64C-42E5-B210-A5C2692DACE8}"/>
  </bookViews>
  <sheets>
    <sheet name="Template" sheetId="1" r:id="rId1"/>
    <sheet name="List of Locations" sheetId="2" state="hidden" r:id="rId2"/>
    <sheet name="Payroll Cycle Date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3" l="1"/>
  <c r="A6" i="3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4" i="3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10" i="1"/>
  <c r="G16" i="1" l="1"/>
  <c r="G20" i="1"/>
  <c r="G28" i="1"/>
  <c r="G18" i="1"/>
  <c r="E37" i="1"/>
  <c r="E36" i="1"/>
  <c r="G36" i="1" s="1"/>
  <c r="E35" i="1"/>
  <c r="E34" i="1"/>
  <c r="B34" i="1"/>
  <c r="B32" i="1" s="1"/>
  <c r="B30" i="1" s="1"/>
  <c r="B28" i="1" s="1"/>
  <c r="B26" i="1" s="1"/>
  <c r="B24" i="1" s="1"/>
  <c r="B22" i="1" s="1"/>
  <c r="B20" i="1" s="1"/>
  <c r="B18" i="1" s="1"/>
  <c r="B16" i="1" s="1"/>
  <c r="B14" i="1" s="1"/>
  <c r="B12" i="1" s="1"/>
  <c r="B10" i="1" s="1"/>
  <c r="E33" i="1"/>
  <c r="E32" i="1"/>
  <c r="E31" i="1"/>
  <c r="E30" i="1"/>
  <c r="E29" i="1"/>
  <c r="E28" i="1"/>
  <c r="E27" i="1"/>
  <c r="E26" i="1"/>
  <c r="E25" i="1"/>
  <c r="E24" i="1"/>
  <c r="E23" i="1"/>
  <c r="E22" i="1"/>
  <c r="G22" i="1" s="1"/>
  <c r="E21" i="1"/>
  <c r="E20" i="1"/>
  <c r="E19" i="1"/>
  <c r="E18" i="1"/>
  <c r="E17" i="1"/>
  <c r="E16" i="1"/>
  <c r="E15" i="1"/>
  <c r="E14" i="1"/>
  <c r="E13" i="1"/>
  <c r="E12" i="1"/>
  <c r="F12" i="1" s="1"/>
  <c r="G12" i="1" s="1"/>
  <c r="E11" i="1"/>
  <c r="F11" i="1" s="1"/>
  <c r="E10" i="1"/>
  <c r="G10" i="1" l="1"/>
  <c r="G24" i="1"/>
  <c r="G30" i="1"/>
  <c r="G14" i="1"/>
  <c r="G26" i="1"/>
  <c r="G32" i="1"/>
  <c r="G34" i="1"/>
  <c r="F38" i="1"/>
  <c r="G38" i="1" l="1"/>
</calcChain>
</file>

<file path=xl/sharedStrings.xml><?xml version="1.0" encoding="utf-8"?>
<sst xmlns="http://schemas.openxmlformats.org/spreadsheetml/2006/main" count="48" uniqueCount="41">
  <si>
    <t>TOWN OF GROTON-BOE</t>
  </si>
  <si>
    <t>Name</t>
  </si>
  <si>
    <t>School/Location</t>
  </si>
  <si>
    <t>Please Select from Drop-Down</t>
  </si>
  <si>
    <t>Employee ID# (four digits)</t>
  </si>
  <si>
    <t>Job Title</t>
  </si>
  <si>
    <t>Day</t>
  </si>
  <si>
    <t>Date</t>
  </si>
  <si>
    <t>In</t>
  </si>
  <si>
    <t>Out</t>
  </si>
  <si>
    <t>Worked Hours</t>
  </si>
  <si>
    <t xml:space="preserve">Hours Worked </t>
  </si>
  <si>
    <t>Comment</t>
  </si>
  <si>
    <t>Sun</t>
  </si>
  <si>
    <t>Mon</t>
  </si>
  <si>
    <t>Tues</t>
  </si>
  <si>
    <t>Wed</t>
  </si>
  <si>
    <t>Thurs</t>
  </si>
  <si>
    <t>Fri</t>
  </si>
  <si>
    <t>Sat</t>
  </si>
  <si>
    <t>Supervisor/Designee Signature</t>
  </si>
  <si>
    <t>Employee Signature</t>
  </si>
  <si>
    <r>
      <t>Hours IN and OUT must indicate AM or PM</t>
    </r>
    <r>
      <rPr>
        <i/>
        <sz val="12"/>
        <color rgb="FFFF0000"/>
        <rFont val="Aptos Narrow"/>
        <family val="2"/>
        <scheme val="minor"/>
      </rPr>
      <t xml:space="preserve"> (capitalized) </t>
    </r>
    <r>
      <rPr>
        <b/>
        <i/>
        <sz val="12"/>
        <color rgb="FFFF0000"/>
        <rFont val="Aptos Narrow"/>
        <family val="2"/>
        <scheme val="minor"/>
      </rPr>
      <t>with a space in between i.e. 7:00 AM</t>
    </r>
  </si>
  <si>
    <t>Locations</t>
  </si>
  <si>
    <t>Business Office</t>
  </si>
  <si>
    <t>Catherine Kolnaski Magnet School</t>
  </si>
  <si>
    <t>Central Office</t>
  </si>
  <si>
    <t>Charles Barnum Magnet School</t>
  </si>
  <si>
    <t>CO Apex</t>
  </si>
  <si>
    <t>Groton Middle School</t>
  </si>
  <si>
    <t>Multiple Locations</t>
  </si>
  <si>
    <t>Mystic River Magnet School</t>
  </si>
  <si>
    <t>Northeast Academy Magnet School</t>
  </si>
  <si>
    <t>Robert E. Fitch High School</t>
  </si>
  <si>
    <t>Thames River Magnet School</t>
  </si>
  <si>
    <t>Other</t>
  </si>
  <si>
    <t xml:space="preserve">Revised </t>
  </si>
  <si>
    <t>Biweekly Payroll Due Dates:</t>
  </si>
  <si>
    <t>Days if Per Diem</t>
  </si>
  <si>
    <t>Scheduled Daily Hours if Per Diem</t>
  </si>
  <si>
    <t>Mary Morrison Early Childhood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</si>
</sst>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F800]dddd\,\ mmmm\ dd\,\ yyyy"/>
    <numFmt numFmtId="165" formatCode="mm/dd/yy;@"/>
    <numFmt numFmtId="166" formatCode="[$-409]h:mm\ AM/PM;@"/>
    <numFmt numFmtId="167" formatCode="h:mm;@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2"/>
      <color rgb="FF0000CC"/>
      <name val="Aptos Narrow"/>
      <family val="2"/>
      <scheme val="minor"/>
    </font>
    <font>
      <b/>
      <sz val="14"/>
      <color rgb="FF0000CC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i/>
      <sz val="12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3.5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166" fontId="8" fillId="3" borderId="4" xfId="0" applyNumberFormat="1" applyFont="1" applyFill="1" applyBorder="1" applyAlignment="1" applyProtection="1">
      <alignment horizontal="left"/>
      <protection locked="0"/>
    </xf>
    <xf numFmtId="167" fontId="10" fillId="0" borderId="6" xfId="1" applyNumberFormat="1" applyFont="1" applyBorder="1" applyAlignment="1" applyProtection="1">
      <alignment vertical="center"/>
    </xf>
    <xf numFmtId="2" fontId="10" fillId="0" borderId="6" xfId="1" applyNumberFormat="1" applyFont="1" applyBorder="1" applyAlignment="1" applyProtection="1">
      <alignment vertical="center"/>
    </xf>
    <xf numFmtId="166" fontId="8" fillId="3" borderId="4" xfId="0" applyNumberFormat="1" applyFont="1" applyFill="1" applyBorder="1" applyAlignment="1" applyProtection="1">
      <alignment horizontal="center"/>
      <protection locked="0"/>
    </xf>
    <xf numFmtId="167" fontId="11" fillId="0" borderId="0" xfId="1" applyNumberFormat="1" applyFont="1" applyFill="1" applyBorder="1" applyAlignment="1" applyProtection="1"/>
    <xf numFmtId="39" fontId="11" fillId="2" borderId="9" xfId="1" applyNumberFormat="1" applyFont="1" applyFill="1" applyBorder="1" applyAlignment="1" applyProtection="1"/>
    <xf numFmtId="0" fontId="2" fillId="0" borderId="0" xfId="0" applyFont="1"/>
    <xf numFmtId="0" fontId="16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164" fontId="0" fillId="0" borderId="0" xfId="0" applyNumberFormat="1" applyAlignment="1">
      <alignment horizontal="left" vertical="center" indent="1"/>
    </xf>
    <xf numFmtId="0" fontId="7" fillId="3" borderId="4" xfId="0" applyFont="1" applyFill="1" applyBorder="1" applyAlignment="1" applyProtection="1">
      <alignment horizontal="center"/>
      <protection locked="0"/>
    </xf>
    <xf numFmtId="165" fontId="7" fillId="3" borderId="4" xfId="0" applyNumberFormat="1" applyFont="1" applyFill="1" applyBorder="1" applyAlignment="1" applyProtection="1">
      <alignment horizontal="center"/>
      <protection locked="0"/>
    </xf>
    <xf numFmtId="167" fontId="10" fillId="0" borderId="4" xfId="1" applyNumberFormat="1" applyFont="1" applyBorder="1" applyAlignment="1" applyProtection="1">
      <alignment vertical="center"/>
    </xf>
    <xf numFmtId="0" fontId="0" fillId="0" borderId="0" xfId="0" applyProtection="1"/>
    <xf numFmtId="0" fontId="4" fillId="0" borderId="0" xfId="0" applyFont="1" applyProtection="1"/>
    <xf numFmtId="164" fontId="4" fillId="0" borderId="0" xfId="0" applyNumberFormat="1" applyFont="1" applyAlignment="1" applyProtection="1">
      <alignment horizontal="center"/>
    </xf>
    <xf numFmtId="0" fontId="5" fillId="0" borderId="0" xfId="0" applyFont="1" applyProtection="1"/>
    <xf numFmtId="164" fontId="6" fillId="0" borderId="0" xfId="0" applyNumberFormat="1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164" fontId="7" fillId="0" borderId="0" xfId="0" applyNumberFormat="1" applyFont="1" applyAlignment="1" applyProtection="1">
      <alignment horizontal="center"/>
    </xf>
    <xf numFmtId="165" fontId="7" fillId="0" borderId="0" xfId="0" applyNumberFormat="1" applyFont="1" applyAlignment="1" applyProtection="1">
      <alignment horizontal="center"/>
    </xf>
    <xf numFmtId="164" fontId="6" fillId="0" borderId="0" xfId="0" applyNumberFormat="1" applyFont="1" applyProtection="1"/>
    <xf numFmtId="0" fontId="7" fillId="0" borderId="0" xfId="0" applyFont="1" applyProtection="1"/>
    <xf numFmtId="0" fontId="8" fillId="0" borderId="0" xfId="0" applyFont="1" applyProtection="1"/>
    <xf numFmtId="164" fontId="8" fillId="0" borderId="0" xfId="0" applyNumberFormat="1" applyFont="1" applyProtection="1"/>
    <xf numFmtId="39" fontId="8" fillId="0" borderId="0" xfId="0" applyNumberFormat="1" applyFont="1" applyAlignment="1" applyProtection="1">
      <alignment horizontal="center"/>
    </xf>
    <xf numFmtId="40" fontId="8" fillId="0" borderId="0" xfId="0" applyNumberFormat="1" applyFont="1" applyAlignment="1" applyProtection="1">
      <alignment horizontal="center"/>
    </xf>
    <xf numFmtId="164" fontId="9" fillId="0" borderId="2" xfId="0" applyNumberFormat="1" applyFont="1" applyBorder="1" applyAlignment="1" applyProtection="1">
      <alignment vertical="center"/>
    </xf>
    <xf numFmtId="164" fontId="9" fillId="0" borderId="3" xfId="0" applyNumberFormat="1" applyFont="1" applyBorder="1" applyAlignment="1" applyProtection="1">
      <alignment vertical="center"/>
    </xf>
    <xf numFmtId="39" fontId="9" fillId="0" borderId="4" xfId="0" applyNumberFormat="1" applyFont="1" applyBorder="1" applyAlignment="1" applyProtection="1">
      <alignment horizontal="center" vertical="center"/>
    </xf>
    <xf numFmtId="40" fontId="9" fillId="0" borderId="4" xfId="0" applyNumberFormat="1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/>
    </xf>
    <xf numFmtId="43" fontId="8" fillId="0" borderId="0" xfId="0" applyNumberFormat="1" applyFont="1" applyAlignment="1" applyProtection="1">
      <alignment horizontal="left"/>
    </xf>
    <xf numFmtId="0" fontId="12" fillId="0" borderId="0" xfId="0" applyFont="1" applyAlignment="1" applyProtection="1"/>
    <xf numFmtId="0" fontId="12" fillId="0" borderId="0" xfId="0" applyFont="1" applyAlignment="1" applyProtection="1">
      <alignment wrapText="1"/>
    </xf>
    <xf numFmtId="40" fontId="12" fillId="0" borderId="0" xfId="0" applyNumberFormat="1" applyFont="1" applyAlignment="1" applyProtection="1">
      <alignment horizontal="right"/>
    </xf>
    <xf numFmtId="0" fontId="15" fillId="0" borderId="0" xfId="0" applyFont="1" applyProtection="1"/>
    <xf numFmtId="14" fontId="15" fillId="0" borderId="0" xfId="0" applyNumberFormat="1" applyFont="1" applyProtection="1"/>
    <xf numFmtId="164" fontId="3" fillId="2" borderId="0" xfId="0" applyNumberFormat="1" applyFont="1" applyFill="1" applyAlignment="1" applyProtection="1">
      <alignment horizontal="center"/>
    </xf>
    <xf numFmtId="164" fontId="7" fillId="3" borderId="4" xfId="0" applyNumberFormat="1" applyFont="1" applyFill="1" applyBorder="1" applyAlignment="1" applyProtection="1">
      <alignment horizontal="center"/>
      <protection locked="0"/>
    </xf>
    <xf numFmtId="164" fontId="7" fillId="0" borderId="5" xfId="0" applyNumberFormat="1" applyFont="1" applyBorder="1" applyAlignment="1" applyProtection="1">
      <alignment horizontal="left" vertical="center"/>
    </xf>
    <xf numFmtId="164" fontId="7" fillId="0" borderId="7" xfId="0" applyNumberFormat="1" applyFont="1" applyBorder="1" applyAlignment="1" applyProtection="1">
      <alignment horizontal="left" vertical="center"/>
    </xf>
    <xf numFmtId="165" fontId="8" fillId="4" borderId="4" xfId="0" applyNumberFormat="1" applyFont="1" applyFill="1" applyBorder="1" applyAlignment="1" applyProtection="1">
      <alignment horizontal="center" vertical="center"/>
    </xf>
    <xf numFmtId="2" fontId="10" fillId="0" borderId="6" xfId="1" applyNumberFormat="1" applyFont="1" applyFill="1" applyBorder="1" applyAlignment="1" applyProtection="1">
      <alignment horizontal="center" vertical="center"/>
    </xf>
    <xf numFmtId="2" fontId="10" fillId="0" borderId="8" xfId="1" applyNumberFormat="1" applyFont="1" applyFill="1" applyBorder="1" applyAlignment="1" applyProtection="1">
      <alignment horizontal="center" vertical="center"/>
    </xf>
    <xf numFmtId="49" fontId="8" fillId="3" borderId="6" xfId="0" applyNumberFormat="1" applyFont="1" applyFill="1" applyBorder="1" applyAlignment="1" applyProtection="1">
      <alignment horizontal="left" wrapText="1"/>
      <protection locked="0"/>
    </xf>
    <xf numFmtId="49" fontId="8" fillId="3" borderId="8" xfId="0" applyNumberFormat="1" applyFont="1" applyFill="1" applyBorder="1" applyAlignment="1" applyProtection="1">
      <alignment horizontal="left" wrapText="1"/>
      <protection locked="0"/>
    </xf>
    <xf numFmtId="40" fontId="8" fillId="5" borderId="1" xfId="0" applyNumberFormat="1" applyFont="1" applyFill="1" applyBorder="1" applyAlignment="1" applyProtection="1">
      <alignment horizontal="center"/>
      <protection locked="0"/>
    </xf>
    <xf numFmtId="39" fontId="8" fillId="5" borderId="1" xfId="0" applyNumberFormat="1" applyFont="1" applyFill="1" applyBorder="1" applyAlignment="1" applyProtection="1">
      <alignment horizontal="center"/>
      <protection locked="0"/>
    </xf>
    <xf numFmtId="40" fontId="13" fillId="6" borderId="0" xfId="0" applyNumberFormat="1" applyFont="1" applyFill="1" applyAlignment="1" applyProtection="1">
      <alignment horizontal="left" vertical="top" wrapText="1"/>
    </xf>
    <xf numFmtId="165" fontId="8" fillId="3" borderId="4" xfId="0" applyNumberFormat="1" applyFont="1" applyFill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CA4E7-AB2A-4C52-8AD7-1F2976596AE4}">
  <dimension ref="A1:H43"/>
  <sheetViews>
    <sheetView tabSelected="1" topLeftCell="A7" zoomScale="85" zoomScaleNormal="85" workbookViewId="0">
      <selection activeCell="C12" sqref="C12"/>
    </sheetView>
  </sheetViews>
  <sheetFormatPr defaultColWidth="9.1640625" defaultRowHeight="14"/>
  <cols>
    <col min="1" max="1" width="9.1640625" style="14"/>
    <col min="2" max="2" width="10.1640625" style="14" bestFit="1" customWidth="1"/>
    <col min="3" max="6" width="19.83203125" style="14" customWidth="1"/>
    <col min="7" max="7" width="20" style="14" customWidth="1"/>
    <col min="8" max="8" width="47.25" style="14" customWidth="1"/>
    <col min="9" max="16384" width="9.1640625" style="14"/>
  </cols>
  <sheetData>
    <row r="1" spans="1:8" ht="23">
      <c r="A1" s="39" t="s">
        <v>0</v>
      </c>
      <c r="B1" s="39"/>
      <c r="C1" s="39"/>
      <c r="D1" s="39"/>
      <c r="E1" s="39"/>
      <c r="F1" s="39"/>
      <c r="G1" s="39"/>
      <c r="H1" s="39"/>
    </row>
    <row r="2" spans="1:8" ht="20">
      <c r="A2" s="15"/>
      <c r="B2" s="16"/>
      <c r="C2" s="16"/>
      <c r="D2" s="16"/>
      <c r="E2" s="16"/>
      <c r="F2" s="16"/>
      <c r="G2" s="16"/>
      <c r="H2" s="17"/>
    </row>
    <row r="3" spans="1:8" ht="18">
      <c r="A3" s="18" t="s">
        <v>1</v>
      </c>
      <c r="B3" s="40"/>
      <c r="C3" s="40"/>
      <c r="D3" s="40"/>
      <c r="E3" s="40"/>
      <c r="F3" s="40"/>
      <c r="G3" s="19" t="s">
        <v>2</v>
      </c>
      <c r="H3" s="12"/>
    </row>
    <row r="4" spans="1:8" ht="18">
      <c r="A4" s="18"/>
      <c r="B4" s="20"/>
      <c r="C4" s="20"/>
      <c r="D4" s="20"/>
      <c r="E4" s="20"/>
      <c r="F4" s="20"/>
      <c r="G4" s="19"/>
      <c r="H4" s="21" t="s">
        <v>3</v>
      </c>
    </row>
    <row r="5" spans="1:8" ht="18">
      <c r="A5" s="22" t="s">
        <v>4</v>
      </c>
      <c r="B5" s="22"/>
      <c r="C5" s="22"/>
      <c r="D5" s="11"/>
      <c r="F5" s="23"/>
      <c r="G5" s="19" t="s">
        <v>5</v>
      </c>
      <c r="H5" s="12"/>
    </row>
    <row r="6" spans="1:8" ht="15.5">
      <c r="A6" s="24"/>
      <c r="B6" s="25"/>
      <c r="C6" s="26"/>
      <c r="D6" s="26"/>
      <c r="E6" s="27"/>
      <c r="F6" s="27"/>
      <c r="G6" s="27"/>
      <c r="H6" s="24"/>
    </row>
    <row r="7" spans="1:8" ht="18">
      <c r="A7" s="22" t="s">
        <v>39</v>
      </c>
      <c r="B7" s="25"/>
      <c r="C7" s="26"/>
      <c r="D7" s="11"/>
      <c r="F7" s="27"/>
      <c r="G7" s="27"/>
      <c r="H7" s="24"/>
    </row>
    <row r="8" spans="1:8" ht="15.5">
      <c r="A8" s="24"/>
      <c r="B8" s="25"/>
      <c r="C8" s="26"/>
      <c r="D8" s="26"/>
      <c r="E8" s="27"/>
      <c r="F8" s="27"/>
      <c r="G8" s="27"/>
      <c r="H8" s="24"/>
    </row>
    <row r="9" spans="1:8" ht="18">
      <c r="A9" s="28" t="s">
        <v>6</v>
      </c>
      <c r="B9" s="29" t="s">
        <v>7</v>
      </c>
      <c r="C9" s="30" t="s">
        <v>8</v>
      </c>
      <c r="D9" s="30" t="s">
        <v>9</v>
      </c>
      <c r="E9" s="31" t="s">
        <v>10</v>
      </c>
      <c r="F9" s="31" t="s">
        <v>11</v>
      </c>
      <c r="G9" s="31" t="s">
        <v>38</v>
      </c>
      <c r="H9" s="32" t="s">
        <v>12</v>
      </c>
    </row>
    <row r="10" spans="1:8" ht="15.5">
      <c r="A10" s="41" t="s">
        <v>13</v>
      </c>
      <c r="B10" s="43">
        <f t="shared" ref="B10" si="0">B12-1</f>
        <v>45865</v>
      </c>
      <c r="C10" s="1"/>
      <c r="D10" s="1"/>
      <c r="E10" s="2">
        <f>D10-C10</f>
        <v>0</v>
      </c>
      <c r="F10" s="3">
        <f>ROUND(E10*24*4,0)/4</f>
        <v>0</v>
      </c>
      <c r="G10" s="44" t="str">
        <f>IFERROR(ROUND(SUM(F10:F11)/$D$7*4,0)/4,"Not Per Diem")</f>
        <v>Not Per Diem</v>
      </c>
      <c r="H10" s="46"/>
    </row>
    <row r="11" spans="1:8" ht="15.5">
      <c r="A11" s="42"/>
      <c r="B11" s="43"/>
      <c r="C11" s="1"/>
      <c r="D11" s="1"/>
      <c r="E11" s="2">
        <f>D11-C11</f>
        <v>0</v>
      </c>
      <c r="F11" s="3">
        <f t="shared" ref="F11:F37" si="1">ROUND(E11*24*4,0)/4</f>
        <v>0</v>
      </c>
      <c r="G11" s="45"/>
      <c r="H11" s="47"/>
    </row>
    <row r="12" spans="1:8" ht="15.5">
      <c r="A12" s="41" t="s">
        <v>14</v>
      </c>
      <c r="B12" s="43">
        <f t="shared" ref="B12" si="2">B14-1</f>
        <v>45866</v>
      </c>
      <c r="C12" s="1"/>
      <c r="D12" s="1"/>
      <c r="E12" s="2">
        <f>D12-C12</f>
        <v>0</v>
      </c>
      <c r="F12" s="3">
        <f t="shared" si="1"/>
        <v>0</v>
      </c>
      <c r="G12" s="44" t="str">
        <f>IFERROR(ROUND(SUM(F12:F13)/$D$7*4,0)/4,"Not Per Diem")</f>
        <v>Not Per Diem</v>
      </c>
      <c r="H12" s="46"/>
    </row>
    <row r="13" spans="1:8" ht="15.5">
      <c r="A13" s="42"/>
      <c r="B13" s="43"/>
      <c r="C13" s="1"/>
      <c r="D13" s="1"/>
      <c r="E13" s="2">
        <f>D13-C13</f>
        <v>0</v>
      </c>
      <c r="F13" s="3">
        <f t="shared" si="1"/>
        <v>0</v>
      </c>
      <c r="G13" s="45"/>
      <c r="H13" s="47"/>
    </row>
    <row r="14" spans="1:8" ht="15.5">
      <c r="A14" s="41" t="s">
        <v>15</v>
      </c>
      <c r="B14" s="43">
        <f t="shared" ref="B14" si="3">B16-1</f>
        <v>45867</v>
      </c>
      <c r="C14" s="1"/>
      <c r="D14" s="4"/>
      <c r="E14" s="2">
        <f t="shared" ref="E14:E23" si="4">D14-C14</f>
        <v>0</v>
      </c>
      <c r="F14" s="3">
        <f t="shared" si="1"/>
        <v>0</v>
      </c>
      <c r="G14" s="44" t="str">
        <f>IFERROR(ROUND(SUM(F14:F15)/$D$7*4,0)/4,"Not Per Diem")</f>
        <v>Not Per Diem</v>
      </c>
      <c r="H14" s="46"/>
    </row>
    <row r="15" spans="1:8" ht="15.5">
      <c r="A15" s="42"/>
      <c r="B15" s="43"/>
      <c r="C15" s="4"/>
      <c r="D15" s="4"/>
      <c r="E15" s="2">
        <f t="shared" si="4"/>
        <v>0</v>
      </c>
      <c r="F15" s="3">
        <f t="shared" si="1"/>
        <v>0</v>
      </c>
      <c r="G15" s="45"/>
      <c r="H15" s="47"/>
    </row>
    <row r="16" spans="1:8" ht="15.5">
      <c r="A16" s="41" t="s">
        <v>16</v>
      </c>
      <c r="B16" s="43">
        <f t="shared" ref="B16" si="5">B18-1</f>
        <v>45868</v>
      </c>
      <c r="C16" s="1"/>
      <c r="D16" s="4"/>
      <c r="E16" s="2">
        <f t="shared" si="4"/>
        <v>0</v>
      </c>
      <c r="F16" s="3">
        <f t="shared" si="1"/>
        <v>0</v>
      </c>
      <c r="G16" s="44" t="str">
        <f>IFERROR(ROUND(SUM(F16:F17)/$D$7*4,0)/4,"Not Per Diem")</f>
        <v>Not Per Diem</v>
      </c>
      <c r="H16" s="46"/>
    </row>
    <row r="17" spans="1:8" ht="15.5">
      <c r="A17" s="42"/>
      <c r="B17" s="43"/>
      <c r="C17" s="4"/>
      <c r="D17" s="4"/>
      <c r="E17" s="2">
        <f t="shared" si="4"/>
        <v>0</v>
      </c>
      <c r="F17" s="3">
        <f t="shared" si="1"/>
        <v>0</v>
      </c>
      <c r="G17" s="45"/>
      <c r="H17" s="47"/>
    </row>
    <row r="18" spans="1:8" ht="15.5">
      <c r="A18" s="41" t="s">
        <v>17</v>
      </c>
      <c r="B18" s="43">
        <f t="shared" ref="B18" si="6">B20-1</f>
        <v>45869</v>
      </c>
      <c r="C18" s="1"/>
      <c r="D18" s="1"/>
      <c r="E18" s="2">
        <f t="shared" si="4"/>
        <v>0</v>
      </c>
      <c r="F18" s="3">
        <f t="shared" si="1"/>
        <v>0</v>
      </c>
      <c r="G18" s="44" t="str">
        <f>IFERROR(ROUND(SUM(F18:F19)/$D$7*4,0)/4,"Not Per Diem")</f>
        <v>Not Per Diem</v>
      </c>
      <c r="H18" s="46"/>
    </row>
    <row r="19" spans="1:8" ht="15.5">
      <c r="A19" s="42"/>
      <c r="B19" s="43"/>
      <c r="C19" s="1"/>
      <c r="D19" s="1"/>
      <c r="E19" s="2">
        <f t="shared" si="4"/>
        <v>0</v>
      </c>
      <c r="F19" s="3">
        <f t="shared" si="1"/>
        <v>0</v>
      </c>
      <c r="G19" s="45"/>
      <c r="H19" s="47"/>
    </row>
    <row r="20" spans="1:8" ht="15.5">
      <c r="A20" s="41" t="s">
        <v>18</v>
      </c>
      <c r="B20" s="43">
        <f t="shared" ref="B20" si="7">B22-1</f>
        <v>45870</v>
      </c>
      <c r="C20" s="1"/>
      <c r="D20" s="1"/>
      <c r="E20" s="2">
        <f t="shared" si="4"/>
        <v>0</v>
      </c>
      <c r="F20" s="3">
        <f t="shared" si="1"/>
        <v>0</v>
      </c>
      <c r="G20" s="44" t="str">
        <f>IFERROR(ROUND(SUM(F20:F21)/$D$7*4,0)/4,"Not Per Diem")</f>
        <v>Not Per Diem</v>
      </c>
      <c r="H20" s="46"/>
    </row>
    <row r="21" spans="1:8" ht="15.5">
      <c r="A21" s="42"/>
      <c r="B21" s="43"/>
      <c r="C21" s="1"/>
      <c r="D21" s="1"/>
      <c r="E21" s="2">
        <f t="shared" si="4"/>
        <v>0</v>
      </c>
      <c r="F21" s="3">
        <f t="shared" si="1"/>
        <v>0</v>
      </c>
      <c r="G21" s="45"/>
      <c r="H21" s="47"/>
    </row>
    <row r="22" spans="1:8" ht="15.5">
      <c r="A22" s="41" t="s">
        <v>19</v>
      </c>
      <c r="B22" s="43">
        <f t="shared" ref="B22" si="8">B24-1</f>
        <v>45871</v>
      </c>
      <c r="C22" s="1"/>
      <c r="D22" s="1"/>
      <c r="E22" s="2">
        <f t="shared" si="4"/>
        <v>0</v>
      </c>
      <c r="F22" s="3">
        <f t="shared" si="1"/>
        <v>0</v>
      </c>
      <c r="G22" s="44" t="str">
        <f>IFERROR(ROUND(SUM(F22:F23)/$D$7*4,0)/4,"Not Per Diem")</f>
        <v>Not Per Diem</v>
      </c>
      <c r="H22" s="46"/>
    </row>
    <row r="23" spans="1:8" ht="15.5">
      <c r="A23" s="42"/>
      <c r="B23" s="43"/>
      <c r="C23" s="1"/>
      <c r="D23" s="1"/>
      <c r="E23" s="2">
        <f t="shared" si="4"/>
        <v>0</v>
      </c>
      <c r="F23" s="3">
        <f t="shared" si="1"/>
        <v>0</v>
      </c>
      <c r="G23" s="45"/>
      <c r="H23" s="47"/>
    </row>
    <row r="24" spans="1:8" ht="15.5">
      <c r="A24" s="41" t="s">
        <v>13</v>
      </c>
      <c r="B24" s="43">
        <f t="shared" ref="B24" si="9">B26-1</f>
        <v>45872</v>
      </c>
      <c r="C24" s="1"/>
      <c r="D24" s="1"/>
      <c r="E24" s="2">
        <f>D24-C24</f>
        <v>0</v>
      </c>
      <c r="F24" s="3">
        <f t="shared" si="1"/>
        <v>0</v>
      </c>
      <c r="G24" s="44" t="str">
        <f>IFERROR(ROUND(SUM(F24:F25)/$D$7*4,0)/4,"Not Per Diem")</f>
        <v>Not Per Diem</v>
      </c>
      <c r="H24" s="46"/>
    </row>
    <row r="25" spans="1:8" ht="15.5">
      <c r="A25" s="42"/>
      <c r="B25" s="43"/>
      <c r="C25" s="1"/>
      <c r="D25" s="1"/>
      <c r="E25" s="2">
        <f>D25-C25</f>
        <v>0</v>
      </c>
      <c r="F25" s="3">
        <f t="shared" si="1"/>
        <v>0</v>
      </c>
      <c r="G25" s="45"/>
      <c r="H25" s="47"/>
    </row>
    <row r="26" spans="1:8" ht="15.5">
      <c r="A26" s="41" t="s">
        <v>14</v>
      </c>
      <c r="B26" s="43">
        <f t="shared" ref="B26" si="10">B28-1</f>
        <v>45873</v>
      </c>
      <c r="C26" s="1"/>
      <c r="D26" s="1"/>
      <c r="E26" s="2">
        <f>D26-C26</f>
        <v>0</v>
      </c>
      <c r="F26" s="3">
        <f t="shared" si="1"/>
        <v>0</v>
      </c>
      <c r="G26" s="44" t="str">
        <f>IFERROR(ROUND(SUM(F26:F27)/$D$7*4,0)/4,"Not Per Diem")</f>
        <v>Not Per Diem</v>
      </c>
      <c r="H26" s="46"/>
    </row>
    <row r="27" spans="1:8" ht="15.5">
      <c r="A27" s="42"/>
      <c r="B27" s="43"/>
      <c r="C27" s="1"/>
      <c r="D27" s="1"/>
      <c r="E27" s="2">
        <f>D27-C27</f>
        <v>0</v>
      </c>
      <c r="F27" s="3">
        <f t="shared" si="1"/>
        <v>0</v>
      </c>
      <c r="G27" s="45"/>
      <c r="H27" s="47"/>
    </row>
    <row r="28" spans="1:8" ht="15.5">
      <c r="A28" s="41" t="s">
        <v>15</v>
      </c>
      <c r="B28" s="43">
        <f t="shared" ref="B28" si="11">B30-1</f>
        <v>45874</v>
      </c>
      <c r="C28" s="1"/>
      <c r="D28" s="4"/>
      <c r="E28" s="2">
        <f t="shared" ref="E28:E37" si="12">D28-C28</f>
        <v>0</v>
      </c>
      <c r="F28" s="3">
        <f t="shared" si="1"/>
        <v>0</v>
      </c>
      <c r="G28" s="44" t="str">
        <f>IFERROR(ROUND(SUM(F28:F29)/$D$7*4,0)/4,"Not Per Diem")</f>
        <v>Not Per Diem</v>
      </c>
      <c r="H28" s="46"/>
    </row>
    <row r="29" spans="1:8" ht="15.5">
      <c r="A29" s="42"/>
      <c r="B29" s="43"/>
      <c r="C29" s="4"/>
      <c r="D29" s="4"/>
      <c r="E29" s="2">
        <f t="shared" si="12"/>
        <v>0</v>
      </c>
      <c r="F29" s="3">
        <f t="shared" si="1"/>
        <v>0</v>
      </c>
      <c r="G29" s="45"/>
      <c r="H29" s="47"/>
    </row>
    <row r="30" spans="1:8" ht="15.5">
      <c r="A30" s="41" t="s">
        <v>16</v>
      </c>
      <c r="B30" s="43">
        <f t="shared" ref="B30" si="13">B32-1</f>
        <v>45875</v>
      </c>
      <c r="C30" s="1"/>
      <c r="D30" s="4"/>
      <c r="E30" s="2">
        <f t="shared" si="12"/>
        <v>0</v>
      </c>
      <c r="F30" s="3">
        <f t="shared" si="1"/>
        <v>0</v>
      </c>
      <c r="G30" s="44" t="str">
        <f>IFERROR(ROUND(SUM(F30:F31)/$D$7*4,0)/4,"Not Per Diem")</f>
        <v>Not Per Diem</v>
      </c>
      <c r="H30" s="46"/>
    </row>
    <row r="31" spans="1:8" ht="15.5">
      <c r="A31" s="42"/>
      <c r="B31" s="43"/>
      <c r="C31" s="4"/>
      <c r="D31" s="4"/>
      <c r="E31" s="2">
        <f t="shared" si="12"/>
        <v>0</v>
      </c>
      <c r="F31" s="3">
        <f t="shared" si="1"/>
        <v>0</v>
      </c>
      <c r="G31" s="45"/>
      <c r="H31" s="47"/>
    </row>
    <row r="32" spans="1:8" ht="15.5">
      <c r="A32" s="41" t="s">
        <v>17</v>
      </c>
      <c r="B32" s="43">
        <f t="shared" ref="B32" si="14">B34-1</f>
        <v>45876</v>
      </c>
      <c r="C32" s="1"/>
      <c r="D32" s="1"/>
      <c r="E32" s="2">
        <f t="shared" si="12"/>
        <v>0</v>
      </c>
      <c r="F32" s="3">
        <f t="shared" si="1"/>
        <v>0</v>
      </c>
      <c r="G32" s="44" t="str">
        <f>IFERROR(ROUND(SUM(F32:F33)/$D$7*4,0)/4,"Not Per Diem")</f>
        <v>Not Per Diem</v>
      </c>
      <c r="H32" s="46"/>
    </row>
    <row r="33" spans="1:8" ht="15.5">
      <c r="A33" s="42"/>
      <c r="B33" s="43"/>
      <c r="C33" s="1"/>
      <c r="D33" s="1"/>
      <c r="E33" s="2">
        <f t="shared" si="12"/>
        <v>0</v>
      </c>
      <c r="F33" s="3">
        <f t="shared" si="1"/>
        <v>0</v>
      </c>
      <c r="G33" s="45"/>
      <c r="H33" s="47"/>
    </row>
    <row r="34" spans="1:8" ht="15.5">
      <c r="A34" s="41" t="s">
        <v>18</v>
      </c>
      <c r="B34" s="43">
        <f>B36-1</f>
        <v>45877</v>
      </c>
      <c r="C34" s="1"/>
      <c r="D34" s="1"/>
      <c r="E34" s="2">
        <f t="shared" si="12"/>
        <v>0</v>
      </c>
      <c r="F34" s="3">
        <f t="shared" si="1"/>
        <v>0</v>
      </c>
      <c r="G34" s="44" t="str">
        <f>IFERROR(ROUND(SUM(F34:F35)/$D$7*4,0)/4,"Not Per Diem")</f>
        <v>Not Per Diem</v>
      </c>
      <c r="H34" s="46"/>
    </row>
    <row r="35" spans="1:8" ht="15.5">
      <c r="A35" s="42"/>
      <c r="B35" s="43"/>
      <c r="C35" s="1"/>
      <c r="D35" s="1"/>
      <c r="E35" s="2">
        <f t="shared" si="12"/>
        <v>0</v>
      </c>
      <c r="F35" s="3">
        <f t="shared" si="1"/>
        <v>0</v>
      </c>
      <c r="G35" s="45"/>
      <c r="H35" s="47"/>
    </row>
    <row r="36" spans="1:8" ht="15.5">
      <c r="A36" s="41" t="s">
        <v>19</v>
      </c>
      <c r="B36" s="51">
        <v>45878</v>
      </c>
      <c r="C36" s="1"/>
      <c r="D36" s="1"/>
      <c r="E36" s="2">
        <f t="shared" si="12"/>
        <v>0</v>
      </c>
      <c r="F36" s="3">
        <f t="shared" si="1"/>
        <v>0</v>
      </c>
      <c r="G36" s="44" t="str">
        <f>IFERROR(ROUND(SUM(F36:F37)/$D$7*4,0)/4,"Not Per Diem")</f>
        <v>Not Per Diem</v>
      </c>
      <c r="H36" s="46"/>
    </row>
    <row r="37" spans="1:8" ht="15.5">
      <c r="A37" s="42"/>
      <c r="B37" s="51"/>
      <c r="C37" s="1"/>
      <c r="D37" s="1"/>
      <c r="E37" s="13">
        <f t="shared" si="12"/>
        <v>0</v>
      </c>
      <c r="F37" s="3">
        <f t="shared" si="1"/>
        <v>0</v>
      </c>
      <c r="G37" s="45"/>
      <c r="H37" s="47"/>
    </row>
    <row r="38" spans="1:8" ht="18.5" thickBot="1">
      <c r="A38" s="24"/>
      <c r="B38" s="25"/>
      <c r="C38" s="26"/>
      <c r="D38" s="26"/>
      <c r="E38" s="5"/>
      <c r="F38" s="6">
        <f>SUM(F10:F37)</f>
        <v>0</v>
      </c>
      <c r="G38" s="6">
        <f t="shared" ref="G38" si="15">SUM(G10:G37)</f>
        <v>0</v>
      </c>
      <c r="H38" s="33"/>
    </row>
    <row r="39" spans="1:8" ht="15.75" customHeight="1" thickTop="1">
      <c r="A39" s="34" t="s">
        <v>20</v>
      </c>
      <c r="C39" s="35"/>
      <c r="D39" s="49"/>
      <c r="E39" s="49"/>
      <c r="F39" s="49"/>
      <c r="G39" s="49"/>
      <c r="H39" s="50" t="s">
        <v>22</v>
      </c>
    </row>
    <row r="40" spans="1:8" ht="15.5">
      <c r="A40" s="27"/>
      <c r="B40" s="27"/>
      <c r="C40" s="27"/>
      <c r="D40" s="27"/>
      <c r="E40" s="27"/>
      <c r="F40" s="24"/>
      <c r="H40" s="50"/>
    </row>
    <row r="41" spans="1:8" ht="15.5">
      <c r="A41" s="27"/>
      <c r="B41" s="27"/>
      <c r="C41" s="36" t="s">
        <v>21</v>
      </c>
      <c r="D41" s="48"/>
      <c r="E41" s="48"/>
      <c r="F41" s="48"/>
      <c r="G41" s="48"/>
      <c r="H41" s="50"/>
    </row>
    <row r="43" spans="1:8">
      <c r="A43" s="37" t="s">
        <v>36</v>
      </c>
      <c r="B43" s="38">
        <v>46225</v>
      </c>
    </row>
  </sheetData>
  <sheetProtection algorithmName="SHA-512" hashValue="V4uorKUW+eTsMfJzygs5FTPNP0cMvrCsUezFQDgv3eoPxnZGXWFFdWaJ9Mlw+KDr6BhyHeqQy7UOJSXTJIwBJQ==" saltValue="vmA72+EMqw5AmN3rSiUTIw==" spinCount="100000" sheet="1" objects="1" scenarios="1" selectLockedCells="1"/>
  <protectedRanges>
    <protectedRange sqref="G10:G37" name="Range1"/>
  </protectedRanges>
  <mergeCells count="61">
    <mergeCell ref="D41:G41"/>
    <mergeCell ref="H36:H37"/>
    <mergeCell ref="D39:G39"/>
    <mergeCell ref="H39:H41"/>
    <mergeCell ref="A36:A37"/>
    <mergeCell ref="B36:B37"/>
    <mergeCell ref="G36:G37"/>
    <mergeCell ref="H32:H33"/>
    <mergeCell ref="A34:A35"/>
    <mergeCell ref="B34:B35"/>
    <mergeCell ref="G34:G35"/>
    <mergeCell ref="H34:H35"/>
    <mergeCell ref="A32:A33"/>
    <mergeCell ref="B32:B33"/>
    <mergeCell ref="G32:G33"/>
    <mergeCell ref="H28:H29"/>
    <mergeCell ref="A30:A31"/>
    <mergeCell ref="B30:B31"/>
    <mergeCell ref="G30:G31"/>
    <mergeCell ref="H30:H31"/>
    <mergeCell ref="A28:A29"/>
    <mergeCell ref="B28:B29"/>
    <mergeCell ref="G28:G29"/>
    <mergeCell ref="H24:H25"/>
    <mergeCell ref="A26:A27"/>
    <mergeCell ref="B26:B27"/>
    <mergeCell ref="G26:G27"/>
    <mergeCell ref="H26:H27"/>
    <mergeCell ref="A24:A25"/>
    <mergeCell ref="B24:B25"/>
    <mergeCell ref="G24:G25"/>
    <mergeCell ref="H20:H21"/>
    <mergeCell ref="A22:A23"/>
    <mergeCell ref="B22:B23"/>
    <mergeCell ref="G22:G23"/>
    <mergeCell ref="H22:H23"/>
    <mergeCell ref="A20:A21"/>
    <mergeCell ref="B20:B21"/>
    <mergeCell ref="G20:G21"/>
    <mergeCell ref="H16:H17"/>
    <mergeCell ref="A18:A19"/>
    <mergeCell ref="B18:B19"/>
    <mergeCell ref="G18:G19"/>
    <mergeCell ref="H18:H19"/>
    <mergeCell ref="A16:A17"/>
    <mergeCell ref="B16:B17"/>
    <mergeCell ref="G16:G17"/>
    <mergeCell ref="H12:H13"/>
    <mergeCell ref="A14:A15"/>
    <mergeCell ref="B14:B15"/>
    <mergeCell ref="G14:G15"/>
    <mergeCell ref="H14:H15"/>
    <mergeCell ref="A12:A13"/>
    <mergeCell ref="B12:B13"/>
    <mergeCell ref="G12:G13"/>
    <mergeCell ref="A1:H1"/>
    <mergeCell ref="B3:F3"/>
    <mergeCell ref="A10:A11"/>
    <mergeCell ref="B10:B11"/>
    <mergeCell ref="G10:G11"/>
    <mergeCell ref="H10:H11"/>
  </mergeCell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985D099-1B71-4DE0-A8DF-3D7ABE77D8F2}">
          <x14:formula1>
            <xm:f>'List of Locations'!$A$2:$A$14</xm:f>
          </x14:formula1>
          <xm:sqref>H3</xm:sqref>
        </x14:dataValidation>
        <x14:dataValidation type="list" allowBlank="1" showInputMessage="1" showErrorMessage="1" xr:uid="{1EF6CB14-515B-4153-925D-2CFE36D7CC7F}">
          <x14:formula1>
            <xm:f>'Payroll Cycle Dates'!$A$3:$A$27</xm:f>
          </x14:formula1>
          <xm:sqref>B36:B37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716C9-70A4-42F9-9C37-F32F8D1F4E9A}">
  <dimension ref="A1:A14"/>
  <sheetViews>
    <sheetView workbookViewId="0">
      <selection activeCell="A23" sqref="A23"/>
    </sheetView>
  </sheetViews>
  <sheetFormatPr defaultRowHeight="14"/>
  <cols>
    <col min="1" max="1" width="34.83203125" bestFit="1" customWidth="1"/>
  </cols>
  <sheetData>
    <row r="1" spans="1:1">
      <c r="A1" s="7" t="s">
        <v>23</v>
      </c>
    </row>
    <row r="2" spans="1:1">
      <c r="A2" t="s">
        <v>24</v>
      </c>
    </row>
    <row r="3" spans="1:1">
      <c r="A3" t="s">
        <v>25</v>
      </c>
    </row>
    <row r="4" spans="1:1">
      <c r="A4" t="s">
        <v>26</v>
      </c>
    </row>
    <row r="5" spans="1:1">
      <c r="A5" t="s">
        <v>27</v>
      </c>
    </row>
    <row r="6" spans="1:1">
      <c r="A6" t="s">
        <v>28</v>
      </c>
    </row>
    <row r="7" spans="1:1">
      <c r="A7" t="s">
        <v>29</v>
      </c>
    </row>
    <row r="8" spans="1:1">
      <c r="A8" t="s">
        <v>40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D9C5-195D-4CC8-A4BF-1C2DCDA3A64B}">
  <dimension ref="A1:A27"/>
  <sheetViews>
    <sheetView workbookViewId="0">
      <selection activeCell="A4" sqref="A4:A27"/>
    </sheetView>
  </sheetViews>
  <sheetFormatPr defaultRowHeight="14"/>
  <cols>
    <col min="1" max="1" width="27.58203125" bestFit="1" customWidth="1"/>
  </cols>
  <sheetData>
    <row r="1" spans="1:1" ht="17.5">
      <c r="A1" s="8" t="s">
        <v>37</v>
      </c>
    </row>
    <row r="2" spans="1:1">
      <c r="A2" s="9"/>
    </row>
    <row r="3" spans="1:1">
      <c r="A3" s="10">
        <v>46228</v>
      </c>
    </row>
    <row r="4" spans="1:1">
      <c r="A4" s="10">
        <f>A3+14</f>
        <v>46242</v>
      </c>
    </row>
    <row r="5" spans="1:1">
      <c r="A5" s="10">
        <f t="shared" ref="A5:A27" si="0">A4+14</f>
        <v>46256</v>
      </c>
    </row>
    <row r="6" spans="1:1">
      <c r="A6" s="10">
        <f t="shared" si="0"/>
        <v>46270</v>
      </c>
    </row>
    <row r="7" spans="1:1">
      <c r="A7" s="10">
        <f t="shared" si="0"/>
        <v>46284</v>
      </c>
    </row>
    <row r="8" spans="1:1">
      <c r="A8" s="10">
        <f t="shared" si="0"/>
        <v>46298</v>
      </c>
    </row>
    <row r="9" spans="1:1">
      <c r="A9" s="10">
        <f t="shared" si="0"/>
        <v>46312</v>
      </c>
    </row>
    <row r="10" spans="1:1">
      <c r="A10" s="10">
        <f t="shared" si="0"/>
        <v>46326</v>
      </c>
    </row>
    <row r="11" spans="1:1">
      <c r="A11" s="10">
        <f t="shared" si="0"/>
        <v>46340</v>
      </c>
    </row>
    <row r="12" spans="1:1">
      <c r="A12" s="10">
        <f t="shared" si="0"/>
        <v>46354</v>
      </c>
    </row>
    <row r="13" spans="1:1">
      <c r="A13" s="10">
        <f t="shared" si="0"/>
        <v>46368</v>
      </c>
    </row>
    <row r="14" spans="1:1">
      <c r="A14" s="10">
        <f t="shared" si="0"/>
        <v>46382</v>
      </c>
    </row>
    <row r="15" spans="1:1">
      <c r="A15" s="10">
        <f t="shared" si="0"/>
        <v>46396</v>
      </c>
    </row>
    <row r="16" spans="1:1">
      <c r="A16" s="10">
        <f t="shared" si="0"/>
        <v>46410</v>
      </c>
    </row>
    <row r="17" spans="1:1">
      <c r="A17" s="10">
        <f t="shared" si="0"/>
        <v>46424</v>
      </c>
    </row>
    <row r="18" spans="1:1">
      <c r="A18" s="10">
        <f t="shared" si="0"/>
        <v>46438</v>
      </c>
    </row>
    <row r="19" spans="1:1">
      <c r="A19" s="10">
        <f t="shared" si="0"/>
        <v>46452</v>
      </c>
    </row>
    <row r="20" spans="1:1">
      <c r="A20" s="10">
        <f t="shared" si="0"/>
        <v>46466</v>
      </c>
    </row>
    <row r="21" spans="1:1">
      <c r="A21" s="10">
        <f t="shared" si="0"/>
        <v>46480</v>
      </c>
    </row>
    <row r="22" spans="1:1">
      <c r="A22" s="10">
        <f t="shared" si="0"/>
        <v>46494</v>
      </c>
    </row>
    <row r="23" spans="1:1">
      <c r="A23" s="10">
        <f t="shared" si="0"/>
        <v>46508</v>
      </c>
    </row>
    <row r="24" spans="1:1">
      <c r="A24" s="10">
        <f t="shared" si="0"/>
        <v>46522</v>
      </c>
    </row>
    <row r="25" spans="1:1">
      <c r="A25" s="10">
        <f t="shared" si="0"/>
        <v>46536</v>
      </c>
    </row>
    <row r="26" spans="1:1">
      <c r="A26" s="10">
        <f t="shared" si="0"/>
        <v>46550</v>
      </c>
    </row>
    <row r="27" spans="1:1">
      <c r="A27" s="10">
        <f t="shared" si="0"/>
        <v>46564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List of Locations</vt:lpstr>
      <vt:lpstr>Payroll Cycle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Crosby</dc:creator>
  <cp:lastModifiedBy>Rebecca Beyus</cp:lastModifiedBy>
  <dcterms:created xsi:type="dcterms:W3CDTF">2025-07-09T16:09:43Z</dcterms:created>
  <dcterms:modified xsi:type="dcterms:W3CDTF">2026-10-19T19:41:39Z</dcterms:modified>
</cp:coreProperties>
</file>