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42025\Website\"/>
    </mc:Choice>
  </mc:AlternateContent>
  <xr:revisionPtr revIDLastSave="0" documentId="13_ncr:1_{14B3D0BF-4D6F-41F0-995B-28C108D66768}" xr6:coauthVersionLast="47" xr6:coauthVersionMax="47" xr10:uidLastSave="{00000000-0000-0000-0000-000000000000}"/>
  <bookViews>
    <workbookView xWindow="-120" yWindow="-120" windowWidth="29040" windowHeight="17520" tabRatio="749" activeTab="2" xr2:uid="{00000000-000D-0000-FFFF-FFFF00000000}"/>
  </bookViews>
  <sheets>
    <sheet name="IIIB (Instr Exp HS, Voc &amp; Combo" sheetId="14" r:id="rId1"/>
    <sheet name="IIIC (Instr Exp HS_Voc_Combo)" sheetId="15" r:id="rId2"/>
    <sheet name="IIID (Inst Exp HS_Voc_Combo)" sheetId="16" r:id="rId3"/>
  </sheets>
  <definedNames>
    <definedName name="_xlnm._FilterDatabase" localSheetId="0" hidden="1">'IIIB (Instr Exp HS, Voc &amp; Combo'!$D$6:$D$1250</definedName>
    <definedName name="_xlnm._FilterDatabase" localSheetId="2" hidden="1">'IIID (Inst Exp HS_Voc_Combo)'!$A$6:$WPM$1248</definedName>
    <definedName name="_xlnm.Print_Area" localSheetId="0">'IIIB (Instr Exp HS, Voc &amp; Combo'!$C$3:$K$1276</definedName>
    <definedName name="_xlnm.Print_Area" localSheetId="1">'IIIC (Instr Exp HS_Voc_Combo)'!$C$4:$O$1279</definedName>
    <definedName name="_xlnm.Print_Area" localSheetId="2">'IIID (Inst Exp HS_Voc_Combo)'!$C$4:$O$1278</definedName>
    <definedName name="_xlnm.Print_Titles" localSheetId="0">'IIIB (Instr Exp HS, Voc &amp; Combo'!$C:$D,'IIIB (Instr Exp HS, Voc &amp; Combo'!$3:$7</definedName>
    <definedName name="_xlnm.Print_Titles" localSheetId="1">'IIIC (Instr Exp HS_Voc_Combo)'!$3:$7</definedName>
    <definedName name="_xlnm.Print_Titles" localSheetId="2">'IIID (Inst Exp HS_Voc_Combo)'!$3:$7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222" i="16" l="1"/>
  <c r="O1223" i="16"/>
  <c r="O1221" i="16"/>
  <c r="O1224" i="16" l="1"/>
  <c r="O1102" i="16" l="1"/>
  <c r="O1210" i="16"/>
  <c r="O1211" i="16"/>
  <c r="O1209" i="16"/>
  <c r="O1101" i="16"/>
  <c r="O1103" i="16" l="1"/>
  <c r="O1104" i="16" s="1"/>
  <c r="O1212" i="16"/>
  <c r="O28" i="16" l="1"/>
  <c r="O64" i="16"/>
  <c r="O502" i="16"/>
  <c r="O136" i="16"/>
  <c r="O52" i="16"/>
  <c r="O850" i="16"/>
  <c r="O172" i="16"/>
  <c r="O262" i="16"/>
  <c r="O1036" i="16"/>
  <c r="O442" i="16"/>
  <c r="O892" i="16"/>
  <c r="O118" i="16"/>
  <c r="O760" i="16"/>
  <c r="O568" i="16"/>
  <c r="O880" i="16"/>
  <c r="O352" i="16"/>
  <c r="O904" i="16"/>
  <c r="O220" i="16"/>
  <c r="O1114" i="16"/>
  <c r="O208" i="16"/>
  <c r="O184" i="16"/>
  <c r="O934" i="16"/>
  <c r="O790" i="16"/>
  <c r="O370" i="16"/>
  <c r="O1090" i="16"/>
  <c r="O532" i="16"/>
  <c r="O820" i="16"/>
  <c r="O514" i="16"/>
  <c r="O598" i="16"/>
  <c r="O562" i="16"/>
  <c r="O958" i="16"/>
  <c r="O327" i="16"/>
  <c r="O178" i="16"/>
  <c r="O796" i="16"/>
  <c r="O801" i="16"/>
  <c r="O802" i="16"/>
  <c r="O1198" i="16"/>
  <c r="O1197" i="16"/>
  <c r="O507" i="16"/>
  <c r="O412" i="16"/>
  <c r="O123" i="16"/>
  <c r="O807" i="16"/>
  <c r="O964" i="16"/>
  <c r="O604" i="16"/>
  <c r="O189" i="16"/>
  <c r="O1137" i="16"/>
  <c r="O196" i="16"/>
  <c r="O40" i="16"/>
  <c r="O159" i="16"/>
  <c r="O160" i="16"/>
  <c r="O466" i="16"/>
  <c r="O658" i="16"/>
  <c r="O657" i="16"/>
  <c r="O141" i="16"/>
  <c r="O142" i="16"/>
  <c r="O939" i="16"/>
  <c r="O1023" i="16"/>
  <c r="O765" i="16"/>
  <c r="O766" i="16"/>
  <c r="O1174" i="16"/>
  <c r="O1173" i="16"/>
  <c r="O1149" i="16"/>
  <c r="O286" i="16"/>
  <c r="O573" i="16"/>
  <c r="O207" i="16"/>
  <c r="O274" i="16"/>
  <c r="O394" i="16"/>
  <c r="O393" i="16"/>
  <c r="O298" i="16"/>
  <c r="O183" i="16"/>
  <c r="O1192" i="16"/>
  <c r="O885" i="16"/>
  <c r="O886" i="16"/>
  <c r="O987" i="16"/>
  <c r="O376" i="16"/>
  <c r="O375" i="16"/>
  <c r="O472" i="16"/>
  <c r="O1017" i="16"/>
  <c r="O303" i="16"/>
  <c r="O969" i="16"/>
  <c r="O22" i="16"/>
  <c r="O244" i="16"/>
  <c r="O1041" i="16"/>
  <c r="O279" i="16"/>
  <c r="O670" i="16"/>
  <c r="O675" i="16"/>
  <c r="O759" i="16"/>
  <c r="O555" i="16"/>
  <c r="O849" i="16"/>
  <c r="O454" i="16"/>
  <c r="O291" i="16"/>
  <c r="O267" i="16"/>
  <c r="O363" i="16"/>
  <c r="O891" i="16"/>
  <c r="O195" i="16"/>
  <c r="O39" i="16"/>
  <c r="O1060" i="16"/>
  <c r="O567" i="16"/>
  <c r="O646" i="16"/>
  <c r="O351" i="16"/>
  <c r="O465" i="16"/>
  <c r="O202" i="16"/>
  <c r="O1131" i="16"/>
  <c r="O382" i="16"/>
  <c r="O273" i="16"/>
  <c r="O1011" i="16"/>
  <c r="O699" i="16"/>
  <c r="O387" i="16"/>
  <c r="O406" i="16"/>
  <c r="O243" i="16"/>
  <c r="O135" i="16"/>
  <c r="O1204" i="16"/>
  <c r="O597" i="16"/>
  <c r="O916" i="16"/>
  <c r="O261" i="16"/>
  <c r="O874" i="16"/>
  <c r="O795" i="16"/>
  <c r="O453" i="16"/>
  <c r="O237" i="16"/>
  <c r="O862" i="16"/>
  <c r="O346" i="16"/>
  <c r="O639" i="16"/>
  <c r="O622" i="16"/>
  <c r="O928" i="16"/>
  <c r="O700" i="16"/>
  <c r="O615" i="16"/>
  <c r="O405" i="16"/>
  <c r="O748" i="16"/>
  <c r="O1066" i="16"/>
  <c r="O94" i="16"/>
  <c r="O1108" i="16"/>
  <c r="O495" i="16"/>
  <c r="O1096" i="16"/>
  <c r="O772" i="16"/>
  <c r="O652" i="16"/>
  <c r="O435" i="16"/>
  <c r="O1005" i="16"/>
  <c r="O634" i="16"/>
  <c r="O1132" i="16"/>
  <c r="O82" i="16"/>
  <c r="O1186" i="16"/>
  <c r="O29" i="16" l="1"/>
  <c r="O868" i="16"/>
  <c r="O113" i="16"/>
  <c r="O688" i="16"/>
  <c r="O1072" i="16"/>
  <c r="O1071" i="16"/>
  <c r="O551" i="16"/>
  <c r="O1156" i="16"/>
  <c r="O59" i="16"/>
  <c r="O585" i="16"/>
  <c r="O586" i="16"/>
  <c r="O814" i="16"/>
  <c r="O813" i="16"/>
  <c r="O1180" i="16"/>
  <c r="O844" i="16"/>
  <c r="O843" i="16"/>
  <c r="O309" i="16"/>
  <c r="O310" i="16"/>
  <c r="O910" i="16"/>
  <c r="O166" i="16"/>
  <c r="O976" i="16"/>
  <c r="O257" i="16"/>
  <c r="O46" i="16"/>
  <c r="O154" i="16"/>
  <c r="O946" i="16"/>
  <c r="O473" i="16"/>
  <c r="O341" i="16"/>
  <c r="O388" i="16"/>
  <c r="O922" i="16"/>
  <c r="O856" i="16"/>
  <c r="O855" i="16"/>
  <c r="O1012" i="16"/>
  <c r="O724" i="16"/>
  <c r="O232" i="16"/>
  <c r="O838" i="16"/>
  <c r="O1115" i="16"/>
  <c r="O1144" i="16"/>
  <c r="O383" i="16"/>
  <c r="O1048" i="16"/>
  <c r="O1091" i="16"/>
  <c r="O484" i="16"/>
  <c r="O483" i="16"/>
  <c r="O982" i="16"/>
  <c r="O148" i="16"/>
  <c r="O147" i="16"/>
  <c r="O940" i="16"/>
  <c r="O610" i="16"/>
  <c r="O227" i="16"/>
  <c r="O591" i="16"/>
  <c r="O592" i="16"/>
  <c r="O70" i="16"/>
  <c r="O335" i="16"/>
  <c r="O647" i="16"/>
  <c r="O424" i="16"/>
  <c r="O1061" i="16"/>
  <c r="O1054" i="16"/>
  <c r="O190" i="16"/>
  <c r="O832" i="16"/>
  <c r="O742" i="16"/>
  <c r="O364" i="16"/>
  <c r="O419" i="16"/>
  <c r="O1120" i="16"/>
  <c r="O268" i="16"/>
  <c r="O437" i="16"/>
  <c r="O292" i="16"/>
  <c r="O251" i="16"/>
  <c r="O400" i="16"/>
  <c r="O784" i="16"/>
  <c r="O179" i="16"/>
  <c r="O1037" i="16"/>
  <c r="O581" i="16"/>
  <c r="O461" i="16"/>
  <c r="O778" i="16"/>
  <c r="O556" i="16"/>
  <c r="O712" i="16"/>
  <c r="O1030" i="16"/>
  <c r="O34" i="16"/>
  <c r="O431" i="16"/>
  <c r="O1079" i="16"/>
  <c r="O676" i="16"/>
  <c r="O1000" i="16"/>
  <c r="O999" i="16"/>
  <c r="O671" i="16"/>
  <c r="O515" i="16"/>
  <c r="O280" i="16"/>
  <c r="O1042" i="16"/>
  <c r="O706" i="16"/>
  <c r="O107" i="16"/>
  <c r="O694" i="16"/>
  <c r="O131" i="16"/>
  <c r="O970" i="16"/>
  <c r="O407" i="16"/>
  <c r="O616" i="16"/>
  <c r="O664" i="16"/>
  <c r="O304" i="16"/>
  <c r="O682" i="16"/>
  <c r="O1018" i="16"/>
  <c r="O988" i="16"/>
  <c r="O754" i="16"/>
  <c r="O995" i="16"/>
  <c r="O736" i="16"/>
  <c r="O100" i="16"/>
  <c r="O491" i="16"/>
  <c r="O574" i="16"/>
  <c r="O1084" i="16"/>
  <c r="O1083" i="16"/>
  <c r="O927" i="16"/>
  <c r="O1216" i="16"/>
  <c r="O1150" i="16"/>
  <c r="O1163" i="16"/>
  <c r="O1024" i="16"/>
  <c r="O898" i="16"/>
  <c r="O221" i="16"/>
  <c r="O520" i="16"/>
  <c r="O953" i="16"/>
  <c r="O539" i="16"/>
  <c r="O1127" i="16"/>
  <c r="O478" i="16"/>
  <c r="O477" i="16"/>
  <c r="O1169" i="16"/>
  <c r="O640" i="16"/>
  <c r="O1138" i="16"/>
  <c r="O316" i="16"/>
  <c r="O1006" i="16"/>
  <c r="O345" i="16"/>
  <c r="O605" i="16"/>
  <c r="O418" i="16"/>
  <c r="O808" i="16"/>
  <c r="O861" i="16"/>
  <c r="O239" i="16"/>
  <c r="O826" i="16"/>
  <c r="O825" i="16"/>
  <c r="O436" i="16"/>
  <c r="O443" i="16"/>
  <c r="O119" i="16"/>
  <c r="O455" i="16"/>
  <c r="O867" i="16"/>
  <c r="O399" i="16"/>
  <c r="O322" i="16"/>
  <c r="O526" i="16"/>
  <c r="O525" i="16"/>
  <c r="O873" i="16"/>
  <c r="O263" i="16"/>
  <c r="O173" i="16"/>
  <c r="O730" i="16"/>
  <c r="O460" i="16"/>
  <c r="O448" i="16"/>
  <c r="O653" i="16"/>
  <c r="O33" i="16"/>
  <c r="O599" i="16"/>
  <c r="O821" i="16"/>
  <c r="O550" i="16"/>
  <c r="O93" i="16"/>
  <c r="O137" i="16"/>
  <c r="O58" i="16"/>
  <c r="O533" i="16"/>
  <c r="O1187" i="16"/>
  <c r="O45" i="16"/>
  <c r="O215" i="16"/>
  <c r="O153" i="16"/>
  <c r="O371" i="16"/>
  <c r="O340" i="16"/>
  <c r="O791" i="16"/>
  <c r="O701" i="16"/>
  <c r="O935" i="16"/>
  <c r="O83" i="16"/>
  <c r="O299" i="16"/>
  <c r="O275" i="16"/>
  <c r="O287" i="16"/>
  <c r="O1047" i="16"/>
  <c r="O881" i="16"/>
  <c r="O1133" i="16"/>
  <c r="O635" i="16"/>
  <c r="O905" i="16"/>
  <c r="O467" i="16"/>
  <c r="O69" i="16"/>
  <c r="O353" i="16"/>
  <c r="O88" i="16"/>
  <c r="O334" i="16"/>
  <c r="O569" i="16"/>
  <c r="O1053" i="16"/>
  <c r="O41" i="16"/>
  <c r="O197" i="16"/>
  <c r="O893" i="16"/>
  <c r="O831" i="16"/>
  <c r="O238" i="16"/>
  <c r="O413" i="16"/>
  <c r="O580" i="16"/>
  <c r="O851" i="16"/>
  <c r="O1029" i="16"/>
  <c r="O761" i="16"/>
  <c r="O773" i="16"/>
  <c r="O503" i="16"/>
  <c r="O1078" i="16"/>
  <c r="O112" i="16"/>
  <c r="O1065" i="16"/>
  <c r="O705" i="16"/>
  <c r="O106" i="16"/>
  <c r="O693" i="16"/>
  <c r="O130" i="16"/>
  <c r="O256" i="16"/>
  <c r="O214" i="16"/>
  <c r="O53" i="16"/>
  <c r="O994" i="16"/>
  <c r="O1191" i="16"/>
  <c r="O185" i="16"/>
  <c r="O490" i="16"/>
  <c r="O209" i="16"/>
  <c r="O65" i="16"/>
  <c r="O1215" i="16"/>
  <c r="O1162" i="16"/>
  <c r="O203" i="16"/>
  <c r="O226" i="16"/>
  <c r="O952" i="16"/>
  <c r="O538" i="16"/>
  <c r="O87" i="16"/>
  <c r="O1126" i="16"/>
  <c r="O1168" i="16"/>
  <c r="O963" i="16"/>
  <c r="O124" i="16"/>
  <c r="O508" i="16"/>
  <c r="O250" i="16"/>
  <c r="O328" i="16"/>
  <c r="O957" i="16"/>
  <c r="O561" i="16"/>
  <c r="O496" i="16"/>
  <c r="O430" i="16"/>
  <c r="O1095" i="16"/>
  <c r="O1167" i="16"/>
  <c r="O297" i="16"/>
  <c r="O285" i="16"/>
  <c r="O245" i="16"/>
  <c r="O611" i="16"/>
  <c r="O1205" i="16"/>
  <c r="O755" i="16"/>
  <c r="O803" i="16"/>
  <c r="O923" i="16"/>
  <c r="O23" i="16"/>
  <c r="O21" i="16"/>
  <c r="O725" i="16"/>
  <c r="O479" i="16"/>
  <c r="O1203" i="16"/>
  <c r="O731" i="16"/>
  <c r="O201" i="16"/>
  <c r="O1199" i="16"/>
  <c r="O749" i="16"/>
  <c r="O527" i="16"/>
  <c r="O509" i="16"/>
  <c r="O1145" i="16"/>
  <c r="O323" i="16"/>
  <c r="O1059" i="16"/>
  <c r="O743" i="16"/>
  <c r="O713" i="16"/>
  <c r="O213" i="16"/>
  <c r="O1109" i="16"/>
  <c r="O911" i="16"/>
  <c r="O459" i="16"/>
  <c r="O669" i="16"/>
  <c r="O347" i="16"/>
  <c r="O917" i="16"/>
  <c r="O887" i="16"/>
  <c r="O63" i="16"/>
  <c r="O1175" i="16"/>
  <c r="O767" i="16"/>
  <c r="O659" i="16"/>
  <c r="O161" i="16"/>
  <c r="O959" i="16"/>
  <c r="O311" i="16"/>
  <c r="O417" i="16"/>
  <c r="O779" i="16"/>
  <c r="O641" i="16"/>
  <c r="O827" i="16"/>
  <c r="O501" i="16"/>
  <c r="O395" i="16"/>
  <c r="O965" i="16"/>
  <c r="O329" i="16"/>
  <c r="O839" i="16"/>
  <c r="O381" i="16"/>
  <c r="O225" i="16"/>
  <c r="O1121" i="16"/>
  <c r="O909" i="16"/>
  <c r="O1113" i="16"/>
  <c r="O609" i="16"/>
  <c r="O425" i="16"/>
  <c r="O177" i="16"/>
  <c r="O1077" i="16"/>
  <c r="O129" i="16"/>
  <c r="O789" i="16"/>
  <c r="O753" i="16"/>
  <c r="O993" i="16"/>
  <c r="O537" i="16"/>
  <c r="O819" i="16"/>
  <c r="O575" i="16"/>
  <c r="O1143" i="16"/>
  <c r="O633" i="16"/>
  <c r="O333" i="16"/>
  <c r="O441" i="16"/>
  <c r="O321" i="16"/>
  <c r="O651" i="16"/>
  <c r="O111" i="16"/>
  <c r="O689" i="16"/>
  <c r="O645" i="16"/>
  <c r="O929" i="16"/>
  <c r="O1089" i="16"/>
  <c r="O741" i="16"/>
  <c r="O777" i="16"/>
  <c r="O105" i="16"/>
  <c r="O339" i="16"/>
  <c r="O489" i="16"/>
  <c r="O71" i="16"/>
  <c r="O519" i="16"/>
  <c r="O1125" i="16"/>
  <c r="O579" i="16"/>
  <c r="O729" i="16"/>
  <c r="O677" i="16"/>
  <c r="O531" i="16"/>
  <c r="O165" i="16"/>
  <c r="O663" i="16"/>
  <c r="O51" i="16"/>
  <c r="O879" i="16"/>
  <c r="O219" i="16"/>
  <c r="O903" i="16"/>
  <c r="O621" i="16"/>
  <c r="O191" i="16"/>
  <c r="O603" i="16"/>
  <c r="O447" i="16"/>
  <c r="O915" i="16"/>
  <c r="O975" i="16"/>
  <c r="O857" i="16"/>
  <c r="O837" i="16"/>
  <c r="O1119" i="16"/>
  <c r="O249" i="16"/>
  <c r="O429" i="16"/>
  <c r="O687" i="16"/>
  <c r="O681" i="16"/>
  <c r="O921" i="16"/>
  <c r="O1161" i="16"/>
  <c r="O423" i="16"/>
  <c r="O315" i="16"/>
  <c r="O1035" i="16"/>
  <c r="O771" i="16"/>
  <c r="O27" i="16"/>
  <c r="O933" i="16"/>
  <c r="O99" i="16"/>
  <c r="O411" i="16"/>
  <c r="O945" i="16"/>
  <c r="O471" i="16"/>
  <c r="O513" i="16"/>
  <c r="O549" i="16"/>
  <c r="O57" i="16"/>
  <c r="O255" i="16"/>
  <c r="O723" i="16"/>
  <c r="O951" i="16"/>
  <c r="O117" i="16"/>
  <c r="O711" i="16"/>
  <c r="O1155" i="16"/>
  <c r="O1185" i="16"/>
  <c r="O1179" i="16"/>
  <c r="O747" i="16"/>
  <c r="O369" i="16"/>
  <c r="O735" i="16"/>
  <c r="O231" i="16"/>
  <c r="O81" i="16"/>
  <c r="O981" i="16"/>
  <c r="O897" i="16"/>
  <c r="O783" i="16"/>
  <c r="O171" i="16"/>
  <c r="O1107" i="16"/>
  <c r="O408" i="16" l="1"/>
  <c r="O977" i="16"/>
  <c r="O1001" i="16"/>
  <c r="O797" i="16"/>
  <c r="O1139" i="16"/>
  <c r="O89" i="16"/>
  <c r="O941" i="16"/>
  <c r="O1217" i="16"/>
  <c r="O989" i="16"/>
  <c r="O707" i="16"/>
  <c r="O1049" i="16"/>
  <c r="O155" i="16"/>
  <c r="O233" i="16"/>
  <c r="O125" i="16"/>
  <c r="O1019" i="16"/>
  <c r="O695" i="16"/>
  <c r="O269" i="16"/>
  <c r="O983" i="16"/>
  <c r="O47" i="16"/>
  <c r="O35" i="16"/>
  <c r="O1085" i="16"/>
  <c r="O593" i="16"/>
  <c r="O485" i="16"/>
  <c r="O845" i="16"/>
  <c r="O846" i="16" s="1"/>
  <c r="O1073" i="16"/>
  <c r="O143" i="16"/>
  <c r="O1193" i="16"/>
  <c r="O971" i="16"/>
  <c r="O1067" i="16"/>
  <c r="O449" i="16"/>
  <c r="O785" i="16"/>
  <c r="O293" i="16"/>
  <c r="O389" i="16"/>
  <c r="O875" i="16"/>
  <c r="O401" i="16"/>
  <c r="O863" i="16"/>
  <c r="O521" i="16"/>
  <c r="O899" i="16"/>
  <c r="O683" i="16"/>
  <c r="O665" i="16"/>
  <c r="O947" i="16"/>
  <c r="O587" i="16"/>
  <c r="O1157" i="16"/>
  <c r="O623" i="16"/>
  <c r="O1025" i="16"/>
  <c r="O1151" i="16"/>
  <c r="O305" i="16"/>
  <c r="O1043" i="16"/>
  <c r="O737" i="16"/>
  <c r="O167" i="16"/>
  <c r="O1097" i="16"/>
  <c r="O210" i="16"/>
  <c r="O636" i="16"/>
  <c r="O192" i="16"/>
  <c r="O570" i="16"/>
  <c r="O563" i="16"/>
  <c r="O732" i="16"/>
  <c r="O1128" i="16"/>
  <c r="O768" i="16"/>
  <c r="O108" i="16"/>
  <c r="O1134" i="16"/>
  <c r="O288" i="16"/>
  <c r="O888" i="16"/>
  <c r="O510" i="16"/>
  <c r="O396" i="16"/>
  <c r="O324" i="16"/>
  <c r="O444" i="16"/>
  <c r="O336" i="16"/>
  <c r="O1164" i="16"/>
  <c r="O756" i="16"/>
  <c r="O792" i="16"/>
  <c r="O1206" i="16"/>
  <c r="O828" i="16"/>
  <c r="O162" i="16"/>
  <c r="O612" i="16"/>
  <c r="O186" i="16"/>
  <c r="O240" i="16"/>
  <c r="O894" i="16"/>
  <c r="O660" i="16"/>
  <c r="O228" i="16"/>
  <c r="O906" i="16"/>
  <c r="O726" i="16"/>
  <c r="O216" i="16"/>
  <c r="O1092" i="16"/>
  <c r="O462" i="16"/>
  <c r="O1170" i="16"/>
  <c r="O702" i="16"/>
  <c r="O246" i="16"/>
  <c r="O426" i="16"/>
  <c r="O72" i="16"/>
  <c r="O576" i="16"/>
  <c r="O690" i="16"/>
  <c r="O858" i="16"/>
  <c r="O372" i="16"/>
  <c r="O258" i="16"/>
  <c r="O348" i="16"/>
  <c r="O300" i="16"/>
  <c r="O497" i="16"/>
  <c r="O642" i="16"/>
  <c r="O1176" i="16"/>
  <c r="O138" i="16"/>
  <c r="O936" i="16"/>
  <c r="O180" i="16"/>
  <c r="O1116" i="16"/>
  <c r="O456" i="16"/>
  <c r="O960" i="16"/>
  <c r="O95" i="16"/>
  <c r="O60" i="16"/>
  <c r="O516" i="16"/>
  <c r="O804" i="16"/>
  <c r="O42" i="16"/>
  <c r="O1007" i="16"/>
  <c r="O1146" i="16"/>
  <c r="O66" i="16"/>
  <c r="O930" i="16"/>
  <c r="O774" i="16"/>
  <c r="O1038" i="16"/>
  <c r="O996" i="16"/>
  <c r="O678" i="16"/>
  <c r="O432" i="16"/>
  <c r="O762" i="16"/>
  <c r="O840" i="16"/>
  <c r="O24" i="16"/>
  <c r="O312" i="16"/>
  <c r="O114" i="16"/>
  <c r="O414" i="16"/>
  <c r="O317" i="16"/>
  <c r="O924" i="16"/>
  <c r="O528" i="16"/>
  <c r="O480" i="16"/>
  <c r="O377" i="16"/>
  <c r="O174" i="16"/>
  <c r="O606" i="16"/>
  <c r="O84" i="16"/>
  <c r="O750" i="16"/>
  <c r="O672" i="16"/>
  <c r="O557" i="16"/>
  <c r="O809" i="16"/>
  <c r="O222" i="16"/>
  <c r="O204" i="16"/>
  <c r="O120" i="16"/>
  <c r="O342" i="16"/>
  <c r="O744" i="16"/>
  <c r="O198" i="16"/>
  <c r="O1062" i="16"/>
  <c r="O648" i="16"/>
  <c r="O468" i="16"/>
  <c r="O654" i="16"/>
  <c r="O1031" i="16"/>
  <c r="O966" i="16"/>
  <c r="O101" i="16"/>
  <c r="O1080" i="16"/>
  <c r="O912" i="16"/>
  <c r="O815" i="16"/>
  <c r="O1122" i="16"/>
  <c r="O384" i="16"/>
  <c r="O1013" i="16"/>
  <c r="O1110" i="16"/>
  <c r="O833" i="16"/>
  <c r="O882" i="16"/>
  <c r="O132" i="16"/>
  <c r="O1188" i="16"/>
  <c r="O534" i="16"/>
  <c r="O330" i="16"/>
  <c r="O492" i="16"/>
  <c r="O780" i="16"/>
  <c r="O354" i="16"/>
  <c r="O600" i="16"/>
  <c r="O420" i="16"/>
  <c r="O869" i="16"/>
  <c r="O30" i="16"/>
  <c r="O822" i="16"/>
  <c r="O540" i="16"/>
  <c r="O149" i="16"/>
  <c r="O852" i="16"/>
  <c r="O264" i="16"/>
  <c r="O252" i="16"/>
  <c r="O918" i="16"/>
  <c r="O54" i="16"/>
  <c r="O1181" i="16"/>
  <c r="O552" i="16"/>
  <c r="O504" i="16"/>
  <c r="O714" i="16"/>
  <c r="O582" i="16"/>
  <c r="O1055" i="16"/>
  <c r="O954" i="16"/>
  <c r="O276" i="16"/>
  <c r="O474" i="16"/>
  <c r="O281" i="16"/>
  <c r="O1200" i="16"/>
  <c r="O438" i="16"/>
  <c r="O365" i="16"/>
  <c r="O617" i="16"/>
  <c r="O978" i="16" l="1"/>
  <c r="O948" i="16"/>
  <c r="O684" i="16"/>
  <c r="O1158" i="16"/>
  <c r="O486" i="16"/>
  <c r="O450" i="16"/>
  <c r="O402" i="16"/>
  <c r="O1194" i="16"/>
  <c r="O1020" i="16"/>
  <c r="O900" i="16"/>
  <c r="O522" i="16"/>
  <c r="O306" i="16"/>
  <c r="O1026" i="16"/>
  <c r="O90" i="16"/>
  <c r="O786" i="16"/>
  <c r="O696" i="16"/>
  <c r="O624" i="16"/>
  <c r="O1086" i="16"/>
  <c r="O594" i="16"/>
  <c r="O990" i="16"/>
  <c r="O1002" i="16"/>
  <c r="O942" i="16"/>
  <c r="O1044" i="16"/>
  <c r="O1068" i="16"/>
  <c r="O708" i="16"/>
  <c r="O738" i="16"/>
  <c r="O1152" i="16"/>
  <c r="O1098" i="16"/>
  <c r="O126" i="16"/>
  <c r="O864" i="16"/>
  <c r="O972" i="16"/>
  <c r="O36" i="16"/>
  <c r="O234" i="16"/>
  <c r="O666" i="16"/>
  <c r="O168" i="16"/>
  <c r="O1140" i="16"/>
  <c r="O588" i="16"/>
  <c r="O876" i="16"/>
  <c r="O1074" i="16"/>
  <c r="O156" i="16"/>
  <c r="O48" i="16"/>
  <c r="O270" i="16"/>
  <c r="O144" i="16"/>
  <c r="O1050" i="16"/>
  <c r="O984" i="16"/>
  <c r="O294" i="16"/>
  <c r="O390" i="16"/>
  <c r="O1218" i="16"/>
  <c r="O798" i="16"/>
  <c r="O366" i="16"/>
  <c r="O834" i="16"/>
  <c r="O498" i="16"/>
  <c r="O150" i="16"/>
  <c r="O816" i="16"/>
  <c r="O1032" i="16"/>
  <c r="O378" i="16"/>
  <c r="O96" i="16"/>
  <c r="O564" i="16"/>
  <c r="O1056" i="16"/>
  <c r="O1182" i="16"/>
  <c r="O870" i="16"/>
  <c r="O1014" i="16"/>
  <c r="O1008" i="16"/>
  <c r="O618" i="16"/>
  <c r="O282" i="16"/>
  <c r="O102" i="16"/>
  <c r="O810" i="16"/>
  <c r="O558" i="16"/>
  <c r="O318" i="16"/>
  <c r="O1228" i="16" l="1"/>
  <c r="O544" i="16"/>
  <c r="O15" i="16"/>
  <c r="O358" i="16"/>
  <c r="O16" i="16"/>
  <c r="O718" i="16"/>
  <c r="N1240" i="15"/>
  <c r="J1240" i="14"/>
  <c r="F1240" i="16"/>
  <c r="H1239" i="14"/>
  <c r="K1240" i="14"/>
  <c r="G1239" i="14"/>
  <c r="J1239" i="15"/>
  <c r="G1239" i="15"/>
  <c r="M1240" i="15"/>
  <c r="J1240" i="15"/>
  <c r="G1240" i="15"/>
  <c r="K1239" i="16"/>
  <c r="L1239" i="16"/>
  <c r="I1239" i="16"/>
  <c r="F1239" i="16"/>
  <c r="L1240" i="16"/>
  <c r="I1233" i="14"/>
  <c r="J1234" i="14"/>
  <c r="H1234" i="15"/>
  <c r="O1233" i="15"/>
  <c r="H1234" i="14"/>
  <c r="J1234" i="15"/>
  <c r="I1234" i="14"/>
  <c r="K1234" i="15"/>
  <c r="M1234" i="16"/>
  <c r="N1233" i="16"/>
  <c r="L1233" i="16"/>
  <c r="I1233" i="16"/>
  <c r="H1239" i="15"/>
  <c r="M1239" i="16"/>
  <c r="F1233" i="15"/>
  <c r="L1234" i="15"/>
  <c r="I1234" i="15"/>
  <c r="H1233" i="15"/>
  <c r="N1234" i="15"/>
  <c r="I1233" i="15"/>
  <c r="O1234" i="15"/>
  <c r="K1233" i="16"/>
  <c r="H1234" i="16"/>
  <c r="F1234" i="16"/>
  <c r="M1233" i="16"/>
  <c r="N1239" i="15"/>
  <c r="K1240" i="15"/>
  <c r="J1239" i="16"/>
  <c r="I1239" i="14"/>
  <c r="J1239" i="14"/>
  <c r="I1240" i="14"/>
  <c r="H1240" i="15"/>
  <c r="O1239" i="15"/>
  <c r="L1239" i="15"/>
  <c r="I1239" i="15"/>
  <c r="O1240" i="15"/>
  <c r="M1240" i="16"/>
  <c r="J1240" i="16"/>
  <c r="G1240" i="16"/>
  <c r="N1239" i="16"/>
  <c r="K1234" i="14"/>
  <c r="G1234" i="14"/>
  <c r="J1233" i="15"/>
  <c r="G1233" i="15"/>
  <c r="M1234" i="15"/>
  <c r="L1233" i="15"/>
  <c r="G1233" i="14"/>
  <c r="O9" i="16"/>
  <c r="M1233" i="15"/>
  <c r="I1234" i="16"/>
  <c r="F1233" i="16"/>
  <c r="L1234" i="16"/>
  <c r="J1234" i="16"/>
  <c r="G1234" i="16"/>
  <c r="K1239" i="14"/>
  <c r="K1239" i="15"/>
  <c r="I1240" i="16"/>
  <c r="G1240" i="14"/>
  <c r="H1240" i="14"/>
  <c r="F1239" i="15"/>
  <c r="L1240" i="15"/>
  <c r="I1240" i="15"/>
  <c r="F1240" i="15"/>
  <c r="M1239" i="15"/>
  <c r="G1239" i="16"/>
  <c r="H1239" i="16"/>
  <c r="N1240" i="16"/>
  <c r="K1240" i="16"/>
  <c r="H1240" i="16"/>
  <c r="H1233" i="14"/>
  <c r="N1233" i="15"/>
  <c r="K1233" i="15"/>
  <c r="J1233" i="14"/>
  <c r="F1234" i="15"/>
  <c r="K1233" i="14"/>
  <c r="G1234" i="15"/>
  <c r="G1233" i="16"/>
  <c r="J1233" i="16"/>
  <c r="H1233" i="16"/>
  <c r="N1234" i="16"/>
  <c r="K1234" i="16"/>
  <c r="F1241" i="16" l="1"/>
  <c r="O1227" i="16"/>
  <c r="O545" i="16"/>
  <c r="O543" i="16"/>
  <c r="O357" i="16"/>
  <c r="O17" i="16"/>
  <c r="O76" i="16"/>
  <c r="O627" i="16"/>
  <c r="O628" i="16"/>
  <c r="O719" i="16"/>
  <c r="O717" i="16"/>
  <c r="N1241" i="15"/>
  <c r="J1246" i="15"/>
  <c r="M1246" i="15"/>
  <c r="N1246" i="15"/>
  <c r="M1241" i="15"/>
  <c r="G1246" i="16"/>
  <c r="K1246" i="14"/>
  <c r="K1241" i="15"/>
  <c r="G1246" i="15"/>
  <c r="G1241" i="16"/>
  <c r="F1246" i="16"/>
  <c r="O75" i="16"/>
  <c r="K1241" i="14"/>
  <c r="L1246" i="16"/>
  <c r="J1241" i="14"/>
  <c r="J1246" i="14"/>
  <c r="F1246" i="15"/>
  <c r="J1241" i="15"/>
  <c r="K1246" i="16"/>
  <c r="N1246" i="16"/>
  <c r="F1240" i="14"/>
  <c r="O1241" i="15"/>
  <c r="I1241" i="14"/>
  <c r="H1241" i="16"/>
  <c r="G1245" i="14"/>
  <c r="G1235" i="14"/>
  <c r="F1234" i="14"/>
  <c r="I1241" i="15"/>
  <c r="J1241" i="16"/>
  <c r="O10" i="16"/>
  <c r="K1245" i="16"/>
  <c r="K1235" i="16"/>
  <c r="L1246" i="15"/>
  <c r="H1241" i="15"/>
  <c r="I1245" i="16"/>
  <c r="I1235" i="16"/>
  <c r="N1245" i="16"/>
  <c r="N1235" i="16"/>
  <c r="H1246" i="15"/>
  <c r="I1245" i="14"/>
  <c r="I1235" i="14"/>
  <c r="I1241" i="16"/>
  <c r="K1241" i="16"/>
  <c r="F1239" i="14"/>
  <c r="J1235" i="16"/>
  <c r="J1245" i="16"/>
  <c r="J1245" i="14"/>
  <c r="J1235" i="14"/>
  <c r="N1235" i="15"/>
  <c r="N1245" i="15"/>
  <c r="F1241" i="15"/>
  <c r="M1245" i="15"/>
  <c r="M1235" i="15"/>
  <c r="G1245" i="15"/>
  <c r="G1235" i="15"/>
  <c r="G1246" i="14"/>
  <c r="N1241" i="16"/>
  <c r="O1246" i="15"/>
  <c r="M1241" i="16"/>
  <c r="M1246" i="16"/>
  <c r="H1246" i="14"/>
  <c r="G1241" i="15"/>
  <c r="K1245" i="14"/>
  <c r="K1235" i="14"/>
  <c r="J1246" i="16"/>
  <c r="F1245" i="16"/>
  <c r="F1235" i="16"/>
  <c r="F1233" i="14"/>
  <c r="L1245" i="15"/>
  <c r="L1235" i="15"/>
  <c r="L1241" i="15"/>
  <c r="H1246" i="16"/>
  <c r="H1245" i="15"/>
  <c r="H1235" i="15"/>
  <c r="F1235" i="15"/>
  <c r="F1245" i="15"/>
  <c r="L1245" i="16"/>
  <c r="L1235" i="16"/>
  <c r="K1246" i="15"/>
  <c r="L1241" i="16"/>
  <c r="G1241" i="14"/>
  <c r="H1241" i="14"/>
  <c r="H1245" i="16"/>
  <c r="H1235" i="16"/>
  <c r="G1245" i="16"/>
  <c r="G1235" i="16"/>
  <c r="K1245" i="15"/>
  <c r="K1235" i="15"/>
  <c r="H1245" i="14"/>
  <c r="H1235" i="14"/>
  <c r="I1246" i="16"/>
  <c r="J1235" i="15"/>
  <c r="J1245" i="15"/>
  <c r="M1235" i="16"/>
  <c r="M1245" i="16"/>
  <c r="I1245" i="15"/>
  <c r="I1235" i="15"/>
  <c r="I1246" i="15"/>
  <c r="I1246" i="14"/>
  <c r="O1245" i="15"/>
  <c r="O1235" i="15"/>
  <c r="O1229" i="16" l="1"/>
  <c r="O546" i="16"/>
  <c r="O359" i="16"/>
  <c r="O1234" i="16"/>
  <c r="O18" i="16"/>
  <c r="O77" i="16"/>
  <c r="O629" i="16"/>
  <c r="F1247" i="16"/>
  <c r="O720" i="16"/>
  <c r="L1247" i="16"/>
  <c r="J1247" i="15"/>
  <c r="G1247" i="16"/>
  <c r="M1247" i="15"/>
  <c r="O1247" i="15"/>
  <c r="F1247" i="15"/>
  <c r="N1247" i="15"/>
  <c r="K1247" i="16"/>
  <c r="G1247" i="15"/>
  <c r="F1241" i="14"/>
  <c r="F1246" i="14"/>
  <c r="L1247" i="15"/>
  <c r="N1247" i="16"/>
  <c r="K1247" i="15"/>
  <c r="M1247" i="16"/>
  <c r="H1247" i="15"/>
  <c r="H1247" i="16"/>
  <c r="O1233" i="16"/>
  <c r="O1240" i="16"/>
  <c r="O1239" i="16"/>
  <c r="I1247" i="15"/>
  <c r="J1247" i="14"/>
  <c r="H1247" i="14"/>
  <c r="F1245" i="14"/>
  <c r="F1235" i="14"/>
  <c r="K1247" i="14"/>
  <c r="J1247" i="16"/>
  <c r="I1247" i="14"/>
  <c r="G1247" i="14"/>
  <c r="O11" i="16"/>
  <c r="I1247" i="16"/>
  <c r="O1230" i="16" l="1"/>
  <c r="O360" i="16"/>
  <c r="O1246" i="16"/>
  <c r="O1235" i="16"/>
  <c r="J1236" i="15" s="1"/>
  <c r="O630" i="16"/>
  <c r="O78" i="16"/>
  <c r="O1245" i="16"/>
  <c r="O1241" i="16"/>
  <c r="O12" i="16"/>
  <c r="F1247" i="14"/>
  <c r="M1236" i="15" l="1"/>
  <c r="H1236" i="16"/>
  <c r="J1236" i="14"/>
  <c r="O1236" i="16"/>
  <c r="I1236" i="16"/>
  <c r="N1236" i="16"/>
  <c r="F1236" i="14"/>
  <c r="G1236" i="16"/>
  <c r="K1236" i="14"/>
  <c r="F1236" i="15"/>
  <c r="L1236" i="15"/>
  <c r="H1236" i="14"/>
  <c r="I1236" i="15"/>
  <c r="K1236" i="15"/>
  <c r="M1236" i="16"/>
  <c r="F1236" i="16"/>
  <c r="O1236" i="15"/>
  <c r="N1236" i="15"/>
  <c r="I1236" i="14"/>
  <c r="G1236" i="14"/>
  <c r="G1236" i="15"/>
  <c r="H1236" i="15"/>
  <c r="J1236" i="16"/>
  <c r="O1247" i="16"/>
  <c r="J1248" i="16" s="1"/>
  <c r="L1236" i="16"/>
  <c r="K1236" i="16"/>
  <c r="J1242" i="14"/>
  <c r="K1242" i="15"/>
  <c r="G1242" i="16"/>
  <c r="J1242" i="16"/>
  <c r="L1242" i="15"/>
  <c r="M1242" i="16"/>
  <c r="H1242" i="16"/>
  <c r="N1242" i="15"/>
  <c r="M1242" i="15"/>
  <c r="J1242" i="15"/>
  <c r="N1242" i="16"/>
  <c r="H1242" i="15"/>
  <c r="F1242" i="16"/>
  <c r="K1242" i="14"/>
  <c r="F1242" i="15"/>
  <c r="L1242" i="16"/>
  <c r="G1242" i="15"/>
  <c r="I1242" i="15"/>
  <c r="H1242" i="14"/>
  <c r="I1242" i="16"/>
  <c r="G1242" i="14"/>
  <c r="O1242" i="16"/>
  <c r="I1242" i="14"/>
  <c r="O1242" i="15"/>
  <c r="K1242" i="16"/>
  <c r="F1242" i="14"/>
  <c r="O1248" i="16" l="1"/>
  <c r="H1248" i="14"/>
  <c r="I1248" i="16"/>
  <c r="G1248" i="15"/>
  <c r="I1248" i="15"/>
  <c r="G1248" i="14"/>
  <c r="M1248" i="15"/>
  <c r="N1248" i="15"/>
  <c r="F1248" i="14"/>
  <c r="G1248" i="16"/>
  <c r="H1248" i="15"/>
  <c r="J1248" i="15"/>
  <c r="F1248" i="15"/>
  <c r="I1248" i="14"/>
  <c r="M1248" i="16"/>
  <c r="H1248" i="16"/>
  <c r="L1248" i="16"/>
  <c r="F1248" i="16"/>
  <c r="K1248" i="16"/>
  <c r="K1248" i="14"/>
  <c r="O1248" i="15"/>
  <c r="N1248" i="16"/>
  <c r="J1248" i="14"/>
  <c r="L1248" i="15"/>
  <c r="K1248" i="15"/>
</calcChain>
</file>

<file path=xl/sharedStrings.xml><?xml version="1.0" encoding="utf-8"?>
<sst xmlns="http://schemas.openxmlformats.org/spreadsheetml/2006/main" count="13566" uniqueCount="755">
  <si>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</si>
  <si>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</si>
  <si>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</si>
  <si>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</si>
  <si>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</si>
  <si>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</si>
  <si>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</si>
  <si>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</si>
  <si>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</si>
  <si>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</si>
  <si>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</si>
  <si>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</si>
  <si>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</si>
  <si>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</si>
  <si>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</si>
  <si>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</si>
  <si>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</si>
  <si>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</si>
  <si>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</si>
  <si>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</si>
  <si>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</si>
  <si>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</si>
  <si>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</si>
  <si>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</si>
  <si>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</si>
  <si>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</si>
  <si>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</si>
  <si>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</si>
  <si>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</si>
  <si>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</si>
  <si>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</si>
  <si>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</si>
  <si>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</si>
  <si>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</si>
  <si>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</si>
  <si>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</si>
  <si>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</si>
  <si>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</si>
  <si>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</si>
  <si>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</si>
  <si>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</si>
  <si>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</si>
  <si>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</si>
  <si>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</si>
  <si>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</si>
  <si>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</si>
  <si>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</si>
  <si>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</si>
  <si>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</si>
  <si>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</si>
  <si>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</si>
  <si>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</si>
  <si>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</si>
  <si>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</si>
  <si>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</si>
  <si>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</si>
  <si>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</si>
  <si>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</si>
  <si>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</si>
  <si>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</si>
  <si>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</si>
  <si>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</si>
  <si>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</si>
  <si>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</si>
  <si>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</si>
  <si>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</si>
  <si>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</si>
  <si>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</si>
  <si>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</si>
  <si>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</si>
  <si>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</si>
  <si>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</si>
  <si>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</si>
  <si>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</si>
  <si>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</si>
  <si>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</si>
  <si>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</si>
  <si>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</si>
  <si>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</si>
  <si>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</si>
  <si>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</si>
  <si>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</si>
  <si>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</si>
  <si>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</si>
  <si>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</si>
  <si>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</si>
  <si>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</si>
  <si>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</si>
  <si>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</si>
  <si>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</si>
  <si>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</si>
  <si>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</si>
  <si>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</si>
  <si>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</si>
  <si>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</si>
  <si>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</si>
  <si>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</si>
  <si>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</si>
  <si>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</si>
  <si>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</si>
  <si>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</si>
  <si>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</si>
  <si>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</si>
  <si>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</si>
  <si>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</si>
  <si>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</si>
  <si>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</si>
  <si>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</si>
  <si>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</si>
  <si>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</si>
  <si>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</si>
  <si>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</si>
  <si>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</si>
  <si>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</si>
  <si>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</si>
  <si>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</si>
  <si>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</si>
  <si>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</si>
  <si>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</si>
  <si>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</si>
  <si>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</si>
  <si>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</si>
  <si>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</si>
  <si>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</si>
  <si>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</si>
  <si>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</si>
  <si>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</si>
  <si>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</si>
  <si>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</si>
  <si>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</si>
  <si>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</si>
  <si>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</si>
  <si>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</si>
  <si>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</si>
  <si>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</si>
  <si>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</si>
  <si>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</si>
  <si>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</si>
  <si>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</si>
  <si>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</si>
  <si>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</si>
  <si>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</si>
  <si>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</si>
  <si>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</si>
  <si>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</si>
  <si>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</si>
  <si>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</si>
  <si>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</si>
  <si>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</si>
  <si>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</si>
  <si>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</si>
  <si>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</si>
  <si>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</si>
  <si>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</si>
  <si>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</si>
  <si>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</si>
  <si>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</si>
  <si>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</si>
  <si>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</si>
  <si>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</si>
  <si>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</si>
  <si>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</si>
  <si>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</si>
  <si>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</si>
  <si>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</si>
  <si>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</si>
  <si>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</si>
  <si>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</si>
  <si>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</si>
  <si>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</si>
  <si>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</si>
  <si>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</si>
  <si>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</si>
  <si>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</si>
  <si>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</si>
  <si>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</si>
  <si>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</si>
  <si>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</si>
  <si>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</si>
  <si>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</si>
  <si>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</si>
  <si>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</si>
  <si>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</si>
  <si>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</si>
  <si>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</si>
  <si>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</si>
  <si>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</si>
  <si>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</si>
  <si>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</si>
  <si>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</si>
  <si>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</si>
  <si>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</si>
  <si>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</si>
  <si>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</si>
  <si>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</si>
  <si>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</si>
  <si>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</si>
  <si>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</si>
  <si>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</si>
  <si>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</si>
  <si>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</si>
  <si>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</si>
  <si>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</si>
  <si>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</si>
  <si>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</si>
  <si>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</si>
  <si>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</si>
  <si>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</si>
  <si>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</si>
  <si>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</si>
  <si>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</si>
  <si>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</si>
  <si>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</si>
  <si>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</si>
  <si>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</si>
  <si>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</si>
  <si>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</si>
  <si>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</si>
  <si>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</si>
  <si>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</si>
  <si>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</si>
  <si>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</si>
  <si>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</si>
  <si>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</si>
  <si>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</si>
  <si>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</si>
  <si>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</si>
  <si>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</si>
  <si>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</si>
  <si>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</si>
  <si>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</si>
  <si>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</si>
  <si>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</si>
  <si>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</si>
  <si>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</si>
  <si>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</si>
  <si>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</si>
  <si>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</si>
  <si>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</si>
  <si>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</si>
  <si>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</si>
  <si>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</si>
  <si>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</si>
  <si>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</si>
  <si>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</si>
  <si>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</si>
  <si>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</si>
  <si>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</si>
  <si>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</si>
  <si>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</si>
  <si>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</si>
  <si>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</si>
  <si>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</si>
  <si>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</si>
  <si>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</si>
  <si>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</si>
  <si>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</si>
  <si>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</si>
  <si>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</si>
  <si>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</si>
  <si>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</si>
  <si>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</si>
  <si>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</si>
  <si>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</si>
  <si>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</si>
  <si>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</si>
  <si>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</si>
  <si>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</si>
  <si>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</si>
  <si>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</si>
  <si>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</si>
  <si>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</si>
  <si>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</si>
  <si>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</si>
  <si>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</si>
  <si>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</si>
  <si>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</si>
  <si>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</si>
  <si>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</si>
  <si>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</si>
  <si>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</si>
  <si>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</si>
  <si>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</si>
  <si>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</si>
  <si>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</si>
  <si>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</si>
  <si>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</si>
  <si>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</si>
  <si>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</si>
  <si>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</si>
  <si>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</si>
  <si>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</si>
  <si>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</si>
  <si>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</si>
  <si>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</si>
  <si>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</si>
  <si>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</si>
  <si>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</si>
  <si>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</si>
  <si>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</si>
  <si>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</si>
  <si>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</si>
  <si>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</si>
  <si>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</si>
  <si>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</si>
  <si>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</si>
  <si>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</si>
  <si>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</si>
  <si>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</si>
  <si>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</si>
  <si>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</si>
  <si>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</si>
  <si>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</si>
  <si>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</si>
  <si>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</si>
  <si>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</si>
  <si>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</si>
  <si>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</si>
  <si>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</si>
  <si>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</si>
  <si>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</si>
  <si>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</si>
  <si>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</si>
  <si>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</si>
  <si>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</si>
  <si>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</si>
  <si>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</si>
  <si>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</si>
  <si>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</si>
  <si>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</si>
  <si>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</si>
  <si>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</si>
  <si>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</si>
  <si>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</si>
  <si>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</si>
  <si>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</si>
  <si>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</si>
  <si>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</si>
  <si>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</si>
  <si>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</si>
  <si>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</si>
  <si>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</si>
  <si>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</si>
  <si>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</si>
  <si>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</si>
  <si>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</si>
  <si>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</si>
  <si>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</si>
  <si>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</si>
  <si>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</si>
  <si>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</si>
  <si>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</si>
  <si>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</si>
  <si>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</si>
  <si>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</si>
  <si>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</si>
  <si>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</si>
  <si>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</si>
  <si>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</si>
  <si>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</si>
  <si>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</si>
  <si>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</si>
  <si>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</si>
  <si>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</si>
  <si>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</si>
  <si>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</si>
  <si>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</si>
  <si>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</si>
  <si>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</si>
  <si>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</si>
  <si>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</si>
  <si>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</si>
  <si>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</si>
  <si>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</si>
  <si>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</si>
  <si>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</si>
  <si>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</si>
  <si>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</si>
  <si>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</si>
  <si>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</si>
  <si>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</si>
  <si>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</si>
  <si>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</si>
  <si>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</si>
  <si>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</si>
  <si>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</si>
  <si>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</si>
  <si>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</si>
  <si>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</si>
  <si>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</si>
  <si>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</si>
  <si>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</si>
  <si>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</si>
  <si>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</si>
  <si>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</si>
  <si>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</si>
  <si>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</si>
  <si>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</si>
  <si>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</si>
  <si>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</si>
  <si>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</si>
  <si>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</si>
  <si>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</si>
  <si>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</si>
  <si>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</si>
  <si>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</si>
  <si>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</si>
  <si>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</si>
  <si>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</si>
  <si>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</si>
  <si>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</si>
  <si>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</si>
  <si>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</si>
  <si>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</si>
  <si>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</si>
  <si>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</si>
  <si>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</si>
  <si>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</si>
  <si>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</si>
  <si>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</si>
  <si>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</si>
  <si>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</si>
  <si>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</si>
  <si>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</si>
  <si>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</si>
  <si>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</si>
  <si>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</si>
  <si>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</si>
  <si>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</si>
  <si>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</si>
  <si>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</si>
  <si>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</si>
  <si>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</si>
  <si>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</si>
  <si>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</si>
  <si>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</si>
  <si>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</si>
  <si>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</si>
  <si>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</si>
  <si>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</si>
  <si>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</si>
  <si>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</si>
  <si>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</si>
  <si>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</si>
  <si>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</si>
  <si>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</si>
  <si>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</si>
  <si>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</si>
  <si>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</si>
  <si>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</si>
  <si>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</si>
  <si>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</si>
  <si>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</si>
  <si>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</si>
  <si>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</si>
  <si>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</si>
  <si>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</si>
  <si>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</si>
  <si>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</si>
  <si>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</si>
  <si>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</si>
  <si>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</si>
  <si>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</si>
  <si>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</si>
  <si>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</si>
  <si>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</si>
  <si>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</si>
  <si>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</si>
  <si>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</si>
  <si>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</si>
  <si>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</si>
  <si>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</si>
  <si>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</si>
  <si>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</si>
  <si>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</si>
  <si>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</si>
  <si>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</si>
  <si>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</si>
  <si>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</si>
  <si>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</si>
  <si>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</si>
  <si>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</si>
  <si>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</si>
  <si>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</si>
  <si>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</si>
  <si>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</si>
  <si>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</si>
  <si>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</si>
  <si>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</si>
  <si>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</si>
  <si>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</si>
  <si>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</si>
  <si>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</si>
  <si>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</si>
  <si>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</si>
  <si>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</si>
  <si>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</si>
  <si>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</si>
  <si>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</si>
  <si>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</si>
  <si>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</si>
  <si>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</si>
  <si>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</si>
  <si>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</si>
  <si>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</si>
  <si>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</si>
  <si>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</si>
  <si>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</si>
  <si>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</si>
  <si>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</si>
  <si>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</si>
  <si>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</si>
  <si>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</si>
  <si>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</si>
  <si>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</si>
  <si>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</si>
  <si>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</si>
  <si>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</si>
  <si>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</si>
  <si>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</si>
  <si>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</si>
  <si>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</si>
  <si>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</si>
  <si>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</si>
  <si>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</si>
  <si>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</si>
  <si>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</si>
  <si>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</si>
  <si>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</si>
  <si>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</si>
  <si>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</si>
  <si>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</si>
  <si>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</si>
  <si>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</si>
  <si>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</si>
  <si>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</si>
  <si>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</si>
  <si>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</si>
  <si>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</si>
  <si>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</si>
  <si>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</si>
  <si>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</si>
  <si>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</si>
  <si>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</si>
  <si>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</si>
  <si>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</si>
  <si>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</si>
  <si>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</si>
  <si>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</si>
  <si>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</si>
  <si>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</si>
  <si>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</si>
  <si>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</si>
  <si>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</si>
  <si>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</si>
  <si>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</si>
  <si>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</si>
  <si>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</si>
  <si>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</si>
  <si>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</si>
  <si>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</si>
  <si>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</si>
  <si>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</si>
  <si>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</si>
  <si>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</si>
  <si>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</si>
  <si>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</si>
  <si>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</si>
  <si>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</si>
  <si>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</si>
  <si>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</si>
  <si>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</si>
  <si>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</si>
  <si>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</si>
  <si>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</si>
  <si>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</si>
  <si>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</si>
  <si>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</si>
  <si>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</si>
  <si>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</si>
  <si>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</si>
  <si>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</si>
  <si>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</si>
  <si>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</si>
  <si>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</si>
  <si>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</si>
  <si>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</si>
  <si>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</si>
  <si>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</si>
  <si>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</si>
  <si>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</si>
  <si>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</si>
  <si>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</si>
  <si>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</si>
  <si>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</si>
  <si>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</si>
  <si>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</si>
  <si>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</si>
  <si>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</si>
  <si>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</si>
  <si>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</si>
  <si>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</si>
  <si>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</si>
  <si>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</si>
  <si>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</si>
  <si>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</si>
  <si>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</si>
  <si>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</si>
  <si>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</si>
  <si>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</si>
  <si>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</si>
  <si>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</si>
  <si>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</si>
  <si>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</si>
  <si>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</si>
  <si>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</si>
  <si>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</si>
  <si>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</si>
  <si>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</si>
  <si>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</si>
  <si>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</si>
  <si>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</si>
  <si>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</si>
  <si>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</si>
  <si>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</si>
  <si>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</si>
  <si>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</si>
  <si>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</si>
  <si>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</si>
  <si>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</si>
  <si>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</si>
  <si>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</si>
  <si>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</si>
  <si>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</si>
  <si>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</si>
  <si>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</si>
  <si>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</si>
  <si>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</si>
  <si>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</si>
  <si>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</si>
  <si>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</si>
  <si>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</si>
  <si>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</si>
  <si>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</si>
  <si>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</si>
  <si>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</si>
  <si>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</si>
  <si>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</si>
  <si>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</si>
  <si>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</si>
  <si>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</si>
  <si>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</si>
  <si>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</si>
  <si>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</si>
  <si>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</si>
  <si>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</si>
  <si>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</si>
  <si>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</si>
  <si>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</si>
  <si>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</si>
  <si>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Instructional</t>
  </si>
  <si>
    <t>Operating</t>
  </si>
  <si>
    <t>Capital</t>
  </si>
  <si>
    <t>Instructional Expenditures</t>
  </si>
  <si>
    <t xml:space="preserve">                       THIS PAGE IS INTENDED TO BE LEFT BLANK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</si>
  <si>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</si>
  <si>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</si>
  <si>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</si>
  <si>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</si>
  <si>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</si>
  <si>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</si>
  <si>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</si>
  <si>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</si>
  <si>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</si>
  <si>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</si>
  <si>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</si>
  <si>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</si>
  <si>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</si>
  <si>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</si>
  <si>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</si>
  <si>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</si>
  <si>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</si>
  <si>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</si>
  <si>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</si>
  <si>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</si>
  <si>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</si>
  <si>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</si>
  <si>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</si>
  <si>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</si>
  <si>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</si>
  <si>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</si>
  <si>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</si>
  <si>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</si>
  <si>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</si>
  <si>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</si>
  <si>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</si>
  <si>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</si>
  <si>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</si>
  <si>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</si>
  <si>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</si>
  <si>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</si>
  <si>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</si>
  <si>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009*</t>
  </si>
  <si>
    <t>008*</t>
  </si>
  <si>
    <t>007*</t>
  </si>
  <si>
    <t>006*</t>
  </si>
  <si>
    <t>01*</t>
  </si>
  <si>
    <t>02*</t>
  </si>
  <si>
    <t>03*</t>
  </si>
  <si>
    <t>04*</t>
  </si>
  <si>
    <t>05*</t>
  </si>
  <si>
    <t>06*</t>
  </si>
  <si>
    <t>07*</t>
  </si>
  <si>
    <t>08*</t>
  </si>
  <si>
    <t>09*</t>
  </si>
  <si>
    <t>10*</t>
  </si>
  <si>
    <t>11*</t>
  </si>
  <si>
    <t>12*</t>
  </si>
  <si>
    <t>13*</t>
  </si>
  <si>
    <t>14*</t>
  </si>
  <si>
    <t>15*</t>
  </si>
  <si>
    <t>16*</t>
  </si>
  <si>
    <t>17*</t>
  </si>
  <si>
    <t>18*</t>
  </si>
  <si>
    <t>19*</t>
  </si>
  <si>
    <t>20*</t>
  </si>
  <si>
    <t>LARIMERPARK (ESTES</t>
  </si>
  <si>
    <t>00*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</si>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</sst>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2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5" fontId="5" fillId="0" borderId="0" xfId="3" applyNumberFormat="1" applyFont="1" applyAlignment="1">
      <alignment horizontal="left"/>
    </xf>
    <xf numFmtId="3" fontId="4" fillId="0" borderId="0" xfId="4" applyNumberFormat="1" applyFont="1" applyAlignment="1" applyProtection="1">
      <alignment horizontal="righ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0" fontId="6" fillId="0" borderId="0" xfId="3" applyFont="1" applyAlignment="1">
      <alignment horizontal="center"/>
    </xf>
    <xf numFmtId="165" fontId="4" fillId="0" borderId="0" xfId="3" applyNumberFormat="1" applyFont="1" applyAlignment="1">
      <alignment horizontal="left"/>
    </xf>
    <xf numFmtId="165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3" fontId="6" fillId="0" borderId="0" xfId="4" applyNumberFormat="1" applyFont="1" applyAlignment="1">
      <alignment horizontal="right"/>
    </xf>
    <xf numFmtId="37" fontId="5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3" fontId="5" fillId="0" borderId="0" xfId="4" applyNumberFormat="1" applyFont="1" applyAlignment="1" applyProtection="1">
      <alignment horizontal="right"/>
    </xf>
    <xf numFmtId="165" fontId="5" fillId="0" borderId="0" xfId="4" applyNumberFormat="1" applyFont="1" applyProtection="1"/>
    <xf numFmtId="165" fontId="6" fillId="0" borderId="0" xfId="3" applyNumberFormat="1" applyFont="1"/>
    <xf numFmtId="37" fontId="5" fillId="0" borderId="0" xfId="4" applyNumberFormat="1" applyFont="1" applyProtection="1"/>
    <xf numFmtId="37" fontId="4" fillId="0" borderId="0" xfId="4" applyNumberFormat="1" applyFont="1" applyProtection="1"/>
    <xf numFmtId="3" fontId="6" fillId="0" borderId="0" xfId="4" applyNumberFormat="1" applyFont="1"/>
    <xf numFmtId="3" fontId="5" fillId="0" borderId="0" xfId="4" applyNumberFormat="1" applyFont="1" applyAlignment="1" applyProtection="1">
      <alignment horizontal="center"/>
    </xf>
    <xf numFmtId="3" fontId="6" fillId="0" borderId="0" xfId="4" applyNumberFormat="1" applyFont="1" applyAlignment="1">
      <alignment horizontal="center"/>
    </xf>
    <xf numFmtId="3" fontId="4" fillId="0" borderId="0" xfId="4" applyNumberFormat="1" applyFont="1" applyProtection="1"/>
    <xf numFmtId="164" fontId="5" fillId="0" borderId="0" xfId="4" applyNumberFormat="1" applyFont="1" applyProtection="1"/>
    <xf numFmtId="37" fontId="6" fillId="0" borderId="0" xfId="4" applyNumberFormat="1" applyFont="1"/>
    <xf numFmtId="37" fontId="5" fillId="0" borderId="0" xfId="4" applyNumberFormat="1" applyFont="1" applyAlignment="1" applyProtection="1">
      <alignment horizontal="center"/>
    </xf>
    <xf numFmtId="0" fontId="7" fillId="0" borderId="0" xfId="0" applyFont="1"/>
    <xf numFmtId="0" fontId="7" fillId="0" borderId="0" xfId="3" applyFont="1"/>
    <xf numFmtId="37" fontId="9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3" fontId="9" fillId="0" borderId="0" xfId="4" quotePrefix="1" applyNumberFormat="1" applyFont="1" applyAlignment="1" applyProtection="1">
      <alignment horizontal="right"/>
    </xf>
    <xf numFmtId="3" fontId="9" fillId="0" borderId="0" xfId="4" applyNumberFormat="1" applyFont="1" applyAlignment="1" applyProtection="1">
      <alignment horizontal="right"/>
    </xf>
    <xf numFmtId="37" fontId="8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left"/>
    </xf>
    <xf numFmtId="3" fontId="7" fillId="0" borderId="0" xfId="4" applyNumberFormat="1" applyFont="1"/>
    <xf numFmtId="3" fontId="10" fillId="0" borderId="0" xfId="4" applyNumberFormat="1" applyFont="1"/>
    <xf numFmtId="3" fontId="10" fillId="0" borderId="0" xfId="4" quotePrefix="1" applyNumberFormat="1" applyFont="1" applyAlignment="1">
      <alignment horizontal="right"/>
    </xf>
    <xf numFmtId="37" fontId="7" fillId="0" borderId="0" xfId="4" quotePrefix="1" applyNumberFormat="1" applyFont="1"/>
    <xf numFmtId="37" fontId="7" fillId="0" borderId="0" xfId="4" applyNumberFormat="1" applyFont="1"/>
    <xf numFmtId="37" fontId="10" fillId="0" borderId="0" xfId="4" quotePrefix="1" applyNumberFormat="1" applyFont="1" applyAlignment="1">
      <alignment horizontal="right"/>
    </xf>
    <xf numFmtId="37" fontId="9" fillId="0" borderId="0" xfId="4" applyNumberFormat="1" applyFont="1" applyAlignment="1" applyProtection="1">
      <alignment horizontal="right"/>
    </xf>
    <xf numFmtId="37" fontId="10" fillId="0" borderId="0" xfId="4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46726</xdr:colOff>
      <xdr:row>1249</xdr:row>
      <xdr:rowOff>1</xdr:rowOff>
    </xdr:from>
    <xdr:to>
      <xdr:col>10</xdr:col>
      <xdr:colOff>1727271</xdr:colOff>
      <xdr:row>1251</xdr:row>
      <xdr:rowOff>59532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253101</xdr:colOff>
      <xdr:row>1248</xdr:row>
      <xdr:rowOff>95250</xdr:rowOff>
    </xdr:from>
    <xdr:to>
      <xdr:col>15</xdr:col>
      <xdr:colOff>0</xdr:colOff>
      <xdr:row>1250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94351</xdr:colOff>
      <xdr:row>1248</xdr:row>
      <xdr:rowOff>128077</xdr:rowOff>
    </xdr:from>
    <xdr:to>
      <xdr:col>15</xdr:col>
      <xdr:colOff>0</xdr:colOff>
      <xdr:row>1250</xdr:row>
      <xdr:rowOff>127000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M1280"/>
  <sheetViews>
    <sheetView zoomScale="80" zoomScaleNormal="80" zoomScalePageLayoutView="62" workbookViewId="0">
      <pane ySplit="6" topLeftCell="A1213" activePane="bottomLeft" state="frozen"/>
      <selection activeCell="E1202" sqref="E1202"/>
      <selection pane="bottomLeft" activeCell="F1227" sqref="F1227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10.42578125" style="14" customWidth="1"/>
    <col min="6" max="11" width="26.5703125" style="40" customWidth="1"/>
    <col min="12" max="12" width="8.7109375" style="14"/>
    <col min="13" max="13" width="26.5703125" style="40" customWidth="1"/>
    <col min="14" max="16384" width="8.7109375" style="14"/>
  </cols>
  <sheetData>
    <row r="1" spans="1:13" s="43" customFormat="1" ht="15.75" x14ac:dyDescent="0.25">
      <c r="A1" s="42"/>
      <c r="B1" s="42"/>
      <c r="F1" s="57" t="s">
        <v>727</v>
      </c>
      <c r="G1" s="57" t="s">
        <v>37</v>
      </c>
      <c r="H1" s="57" t="s">
        <v>705</v>
      </c>
      <c r="I1" s="57" t="s">
        <v>704</v>
      </c>
      <c r="J1" s="57" t="s">
        <v>703</v>
      </c>
      <c r="K1" s="57" t="s">
        <v>702</v>
      </c>
      <c r="M1" s="57"/>
    </row>
    <row r="2" spans="1:13" s="43" customFormat="1" ht="15.75" x14ac:dyDescent="0.25">
      <c r="A2" s="42"/>
      <c r="B2" s="42"/>
      <c r="F2" s="57"/>
      <c r="G2" s="58"/>
      <c r="H2" s="58"/>
      <c r="I2" s="58"/>
      <c r="J2" s="58"/>
      <c r="K2" s="58">
        <v>0</v>
      </c>
      <c r="M2" s="58"/>
    </row>
    <row r="3" spans="1:13" s="43" customFormat="1" ht="15.75" x14ac:dyDescent="0.25">
      <c r="A3" s="42" t="s">
        <v>460</v>
      </c>
      <c r="B3" s="42" t="s">
        <v>461</v>
      </c>
      <c r="C3" s="44"/>
      <c r="D3" s="45"/>
      <c r="F3" s="57"/>
      <c r="G3" s="58"/>
      <c r="H3" s="58"/>
      <c r="I3" s="58"/>
      <c r="J3" s="58"/>
      <c r="K3" s="59"/>
      <c r="M3" s="58"/>
    </row>
    <row r="4" spans="1:13" s="47" customFormat="1" ht="15.75" x14ac:dyDescent="0.25">
      <c r="A4" s="42"/>
      <c r="B4" s="42"/>
      <c r="C4" s="44"/>
      <c r="D4" s="45"/>
      <c r="F4" s="60" t="s">
        <v>665</v>
      </c>
      <c r="G4" s="60" t="s">
        <v>665</v>
      </c>
      <c r="H4" s="61" t="s">
        <v>665</v>
      </c>
      <c r="I4" s="60"/>
      <c r="J4" s="60" t="s">
        <v>665</v>
      </c>
      <c r="K4" s="60"/>
      <c r="M4" s="60"/>
    </row>
    <row r="5" spans="1:13" s="47" customFormat="1" ht="15.75" x14ac:dyDescent="0.25">
      <c r="A5" s="42"/>
      <c r="B5" s="42"/>
      <c r="C5" s="46"/>
      <c r="E5" s="53" t="s">
        <v>457</v>
      </c>
      <c r="F5" s="60" t="s">
        <v>666</v>
      </c>
      <c r="G5" s="60" t="s">
        <v>667</v>
      </c>
      <c r="H5" s="61" t="s">
        <v>668</v>
      </c>
      <c r="I5" s="60" t="s">
        <v>669</v>
      </c>
      <c r="J5" s="60" t="s">
        <v>660</v>
      </c>
      <c r="K5" s="60" t="s">
        <v>670</v>
      </c>
      <c r="M5" s="60"/>
    </row>
    <row r="6" spans="1:13" s="47" customFormat="1" ht="15.75" x14ac:dyDescent="0.25">
      <c r="A6" s="42"/>
      <c r="B6" s="42"/>
      <c r="C6" s="52"/>
      <c r="D6" s="46" t="s">
        <v>454</v>
      </c>
      <c r="E6" s="53" t="s">
        <v>455</v>
      </c>
      <c r="F6" s="60" t="s">
        <v>458</v>
      </c>
      <c r="G6" s="60" t="s">
        <v>458</v>
      </c>
      <c r="H6" s="61" t="s">
        <v>458</v>
      </c>
      <c r="I6" s="60" t="s">
        <v>458</v>
      </c>
      <c r="J6" s="60" t="s">
        <v>671</v>
      </c>
      <c r="K6" s="60" t="s">
        <v>458</v>
      </c>
      <c r="M6" s="60"/>
    </row>
    <row r="7" spans="1:13" s="20" customFormat="1" x14ac:dyDescent="0.2">
      <c r="A7" s="6"/>
      <c r="B7" s="6"/>
      <c r="C7" s="28"/>
      <c r="D7" s="28"/>
      <c r="E7" s="29"/>
      <c r="F7" s="41"/>
      <c r="G7" s="41"/>
      <c r="H7" s="41"/>
      <c r="I7" s="41"/>
      <c r="J7" s="41"/>
      <c r="K7" s="41"/>
      <c r="M7" s="41"/>
    </row>
    <row r="8" spans="1:13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4"/>
      <c r="G8" s="34"/>
      <c r="H8" s="34"/>
      <c r="I8" s="34"/>
      <c r="J8" s="34"/>
      <c r="K8" s="34"/>
      <c r="M8" s="34"/>
    </row>
    <row r="9" spans="1:13" s="24" customFormat="1" ht="15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279969.89999999991</v>
      </c>
      <c r="G9" s="1">
        <v>0</v>
      </c>
      <c r="H9" s="1">
        <v>190540.12</v>
      </c>
      <c r="I9" s="1">
        <v>0</v>
      </c>
      <c r="J9" s="1">
        <v>0</v>
      </c>
      <c r="K9" s="1">
        <v>169734.78</v>
      </c>
      <c r="M9" s="1"/>
    </row>
    <row r="10" spans="1:13" s="24" customFormat="1" ht="15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M10" s="1"/>
    </row>
    <row r="11" spans="1:13" s="24" customFormat="1" ht="15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279969.89999999991</v>
      </c>
      <c r="G11" s="2">
        <v>0</v>
      </c>
      <c r="H11" s="2">
        <v>190540.12</v>
      </c>
      <c r="I11" s="2">
        <v>0</v>
      </c>
      <c r="J11" s="2">
        <v>0</v>
      </c>
      <c r="K11" s="2">
        <v>169734.78</v>
      </c>
      <c r="M11" s="2"/>
    </row>
    <row r="12" spans="1:13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4.2738158872278467</v>
      </c>
      <c r="G12" s="31">
        <v>0</v>
      </c>
      <c r="H12" s="31">
        <v>2.9086462223628349</v>
      </c>
      <c r="I12" s="31">
        <v>0</v>
      </c>
      <c r="J12" s="31">
        <v>0</v>
      </c>
      <c r="K12" s="31">
        <v>2.5910471067751342</v>
      </c>
      <c r="M12" s="31"/>
    </row>
    <row r="13" spans="1:13" x14ac:dyDescent="0.2">
      <c r="A13" s="7" t="s">
        <v>16</v>
      </c>
      <c r="B13" s="7" t="s">
        <v>462</v>
      </c>
      <c r="C13" s="12"/>
      <c r="D13" s="13"/>
      <c r="E13" s="17"/>
      <c r="F13" s="33"/>
      <c r="G13" s="33"/>
      <c r="H13" s="33"/>
      <c r="I13" s="33"/>
      <c r="J13" s="33"/>
      <c r="K13" s="33"/>
      <c r="M13" s="33"/>
    </row>
    <row r="14" spans="1:13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4"/>
      <c r="G14" s="34"/>
      <c r="H14" s="34"/>
      <c r="I14" s="34"/>
      <c r="J14" s="34"/>
      <c r="K14" s="34"/>
      <c r="M14" s="34"/>
    </row>
    <row r="15" spans="1:13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7320400.0399999982</v>
      </c>
      <c r="G15" s="1">
        <v>0</v>
      </c>
      <c r="H15" s="1">
        <v>784080.88999999978</v>
      </c>
      <c r="I15" s="1">
        <v>29384.459999999995</v>
      </c>
      <c r="J15" s="1">
        <v>103057.82</v>
      </c>
      <c r="K15" s="1">
        <v>2235671.7700000005</v>
      </c>
      <c r="M15" s="1"/>
    </row>
    <row r="16" spans="1:13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M16" s="1"/>
    </row>
    <row r="17" spans="1:13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7320400.0399999982</v>
      </c>
      <c r="G17" s="2">
        <v>0</v>
      </c>
      <c r="H17" s="2">
        <v>784080.88999999978</v>
      </c>
      <c r="I17" s="2">
        <v>29384.459999999995</v>
      </c>
      <c r="J17" s="2">
        <v>103057.82</v>
      </c>
      <c r="K17" s="2">
        <v>2235671.7700000005</v>
      </c>
      <c r="M17" s="2"/>
    </row>
    <row r="18" spans="1:13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10.880868376172007</v>
      </c>
      <c r="G18" s="31">
        <v>0</v>
      </c>
      <c r="H18" s="31">
        <v>1.165439171868236</v>
      </c>
      <c r="I18" s="31">
        <v>4.3676361922550248E-2</v>
      </c>
      <c r="J18" s="31">
        <v>0.15318269062181297</v>
      </c>
      <c r="K18" s="31">
        <v>3.3230493045149903</v>
      </c>
      <c r="M18" s="31"/>
    </row>
    <row r="19" spans="1:13" x14ac:dyDescent="0.2">
      <c r="A19" s="7" t="s">
        <v>19</v>
      </c>
      <c r="B19" s="7" t="s">
        <v>463</v>
      </c>
      <c r="C19" s="12"/>
      <c r="D19" s="12"/>
      <c r="E19" s="17"/>
      <c r="F19" s="33"/>
      <c r="G19" s="33"/>
      <c r="H19" s="33"/>
      <c r="I19" s="33"/>
      <c r="J19" s="33"/>
      <c r="K19" s="33"/>
      <c r="M19" s="33"/>
    </row>
    <row r="20" spans="1:13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4"/>
      <c r="G20" s="34"/>
      <c r="H20" s="34"/>
      <c r="I20" s="34"/>
      <c r="J20" s="34"/>
      <c r="K20" s="34"/>
      <c r="M20" s="34"/>
    </row>
    <row r="21" spans="1:13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678405.87999999989</v>
      </c>
      <c r="G21" s="1">
        <v>45092.329999999994</v>
      </c>
      <c r="H21" s="1">
        <v>87595.85</v>
      </c>
      <c r="I21" s="1">
        <v>5829.76</v>
      </c>
      <c r="J21" s="1">
        <v>0</v>
      </c>
      <c r="K21" s="1">
        <v>0</v>
      </c>
      <c r="M21" s="1"/>
    </row>
    <row r="22" spans="1:13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M22" s="1"/>
    </row>
    <row r="23" spans="1:13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678405.87999999989</v>
      </c>
      <c r="G23" s="2">
        <v>45092.329999999994</v>
      </c>
      <c r="H23" s="2">
        <v>87595.85</v>
      </c>
      <c r="I23" s="2">
        <v>5829.76</v>
      </c>
      <c r="J23" s="2">
        <v>0</v>
      </c>
      <c r="K23" s="2">
        <v>0</v>
      </c>
      <c r="M23" s="2"/>
    </row>
    <row r="24" spans="1:13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6.7100135521811781</v>
      </c>
      <c r="G24" s="31">
        <v>0.44600165523244856</v>
      </c>
      <c r="H24" s="31">
        <v>0.86639776856714412</v>
      </c>
      <c r="I24" s="31">
        <v>5.7661305361863535E-2</v>
      </c>
      <c r="J24" s="31">
        <v>0</v>
      </c>
      <c r="K24" s="31">
        <v>0</v>
      </c>
      <c r="M24" s="31"/>
    </row>
    <row r="25" spans="1:13" x14ac:dyDescent="0.2">
      <c r="A25" s="7" t="s">
        <v>14</v>
      </c>
      <c r="B25" s="7" t="s">
        <v>464</v>
      </c>
      <c r="C25" s="12"/>
      <c r="D25" s="12"/>
      <c r="E25" s="17"/>
      <c r="F25" s="33"/>
      <c r="G25" s="33"/>
      <c r="H25" s="33"/>
      <c r="I25" s="33"/>
      <c r="J25" s="33"/>
      <c r="K25" s="33"/>
      <c r="M25" s="33"/>
    </row>
    <row r="26" spans="1:13" x14ac:dyDescent="0.2">
      <c r="A26" s="7" t="s">
        <v>27</v>
      </c>
      <c r="B26" s="7" t="s">
        <v>743</v>
      </c>
      <c r="C26" s="18"/>
      <c r="D26" s="19" t="s">
        <v>448</v>
      </c>
      <c r="E26" s="22" t="s">
        <v>744</v>
      </c>
      <c r="F26" s="34"/>
      <c r="G26" s="34"/>
      <c r="H26" s="34"/>
      <c r="I26" s="34"/>
      <c r="J26" s="34"/>
      <c r="K26" s="34"/>
      <c r="M26" s="34"/>
    </row>
    <row r="27" spans="1:13" s="24" customFormat="1" ht="15" x14ac:dyDescent="0.25">
      <c r="A27" s="7" t="s">
        <v>27</v>
      </c>
      <c r="B27" s="7" t="s">
        <v>743</v>
      </c>
      <c r="C27" s="16" t="s">
        <v>200</v>
      </c>
      <c r="D27" s="23" t="s">
        <v>661</v>
      </c>
      <c r="E27" s="17"/>
      <c r="F27" s="1">
        <v>7332849.6399999997</v>
      </c>
      <c r="G27" s="1">
        <v>410</v>
      </c>
      <c r="H27" s="1">
        <v>824.83</v>
      </c>
      <c r="I27" s="1">
        <v>59679.780000000006</v>
      </c>
      <c r="J27" s="1">
        <v>0</v>
      </c>
      <c r="K27" s="1">
        <v>138104.51</v>
      </c>
      <c r="M27" s="1"/>
    </row>
    <row r="28" spans="1:13" s="24" customFormat="1" ht="15" x14ac:dyDescent="0.25">
      <c r="A28" s="7" t="s">
        <v>27</v>
      </c>
      <c r="B28" s="7" t="s">
        <v>743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M28" s="1"/>
    </row>
    <row r="29" spans="1:13" s="24" customFormat="1" ht="15" x14ac:dyDescent="0.25">
      <c r="A29" s="7" t="s">
        <v>27</v>
      </c>
      <c r="B29" s="7" t="s">
        <v>743</v>
      </c>
      <c r="C29" s="16" t="s">
        <v>200</v>
      </c>
      <c r="D29" s="23" t="s">
        <v>456</v>
      </c>
      <c r="E29" s="17"/>
      <c r="F29" s="2">
        <v>7332849.6399999997</v>
      </c>
      <c r="G29" s="2">
        <v>410</v>
      </c>
      <c r="H29" s="2">
        <v>824.83</v>
      </c>
      <c r="I29" s="2">
        <v>59679.780000000006</v>
      </c>
      <c r="J29" s="2">
        <v>0</v>
      </c>
      <c r="K29" s="2">
        <v>138104.51</v>
      </c>
      <c r="M29" s="2"/>
    </row>
    <row r="30" spans="1:13" s="32" customFormat="1" x14ac:dyDescent="0.2">
      <c r="A30" s="7" t="s">
        <v>27</v>
      </c>
      <c r="B30" s="7" t="s">
        <v>743</v>
      </c>
      <c r="C30" s="17" t="s">
        <v>199</v>
      </c>
      <c r="D30" s="4" t="s">
        <v>663</v>
      </c>
      <c r="E30" s="17"/>
      <c r="F30" s="31">
        <v>16.9178627471554</v>
      </c>
      <c r="G30" s="31">
        <v>9.4592471779275623E-4</v>
      </c>
      <c r="H30" s="31">
        <v>1.9029928901878029E-3</v>
      </c>
      <c r="I30" s="31">
        <v>0.13768921720593608</v>
      </c>
      <c r="J30" s="31">
        <v>0</v>
      </c>
      <c r="K30" s="31">
        <v>0.31862553572599239</v>
      </c>
      <c r="M30" s="31"/>
    </row>
    <row r="31" spans="1:13" x14ac:dyDescent="0.2">
      <c r="A31" s="7" t="s">
        <v>27</v>
      </c>
      <c r="B31" s="7" t="s">
        <v>743</v>
      </c>
      <c r="C31" s="12"/>
      <c r="D31" s="12"/>
      <c r="E31" s="17"/>
      <c r="F31" s="33"/>
      <c r="G31" s="33"/>
      <c r="H31" s="33"/>
      <c r="I31" s="33"/>
      <c r="J31" s="33"/>
      <c r="K31" s="33"/>
      <c r="M31" s="33"/>
    </row>
    <row r="32" spans="1:13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4"/>
      <c r="G32" s="34"/>
      <c r="H32" s="34"/>
      <c r="I32" s="34"/>
      <c r="J32" s="34"/>
      <c r="K32" s="34"/>
      <c r="M32" s="34"/>
    </row>
    <row r="33" spans="1:13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100901.9699999999</v>
      </c>
      <c r="G33" s="1">
        <v>132707.26</v>
      </c>
      <c r="H33" s="1">
        <v>0</v>
      </c>
      <c r="I33" s="1">
        <v>6770.99</v>
      </c>
      <c r="J33" s="1">
        <v>29282.98</v>
      </c>
      <c r="K33" s="1">
        <v>99980.37999999999</v>
      </c>
      <c r="M33" s="1"/>
    </row>
    <row r="34" spans="1:13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37890</v>
      </c>
      <c r="M34" s="1"/>
    </row>
    <row r="35" spans="1:13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100901.9699999999</v>
      </c>
      <c r="G35" s="2">
        <v>132707.26</v>
      </c>
      <c r="H35" s="2">
        <v>0</v>
      </c>
      <c r="I35" s="2">
        <v>6770.99</v>
      </c>
      <c r="J35" s="2">
        <v>29282.98</v>
      </c>
      <c r="K35" s="2">
        <v>137870.38</v>
      </c>
      <c r="M35" s="2"/>
    </row>
    <row r="36" spans="1:13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4.3194309291252253</v>
      </c>
      <c r="G36" s="31">
        <v>5.6809578976848858</v>
      </c>
      <c r="H36" s="31">
        <v>0</v>
      </c>
      <c r="I36" s="31">
        <v>0.28985384157313909</v>
      </c>
      <c r="J36" s="31">
        <v>1.2535514371915186</v>
      </c>
      <c r="K36" s="31">
        <v>5.9019817312015661</v>
      </c>
      <c r="M36" s="31"/>
    </row>
    <row r="37" spans="1:13" x14ac:dyDescent="0.2">
      <c r="A37" s="7" t="s">
        <v>37</v>
      </c>
      <c r="B37" s="7" t="s">
        <v>465</v>
      </c>
      <c r="C37" s="12"/>
      <c r="D37" s="12"/>
      <c r="E37" s="17"/>
      <c r="F37" s="33"/>
      <c r="G37" s="33"/>
      <c r="H37" s="33"/>
      <c r="I37" s="33"/>
      <c r="J37" s="33"/>
      <c r="K37" s="33"/>
      <c r="M37" s="33"/>
    </row>
    <row r="38" spans="1:13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4"/>
      <c r="G38" s="34"/>
      <c r="H38" s="34"/>
      <c r="I38" s="34"/>
      <c r="J38" s="34"/>
      <c r="K38" s="34"/>
      <c r="M38" s="34"/>
    </row>
    <row r="39" spans="1:13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312816.85999999993</v>
      </c>
      <c r="G39" s="1">
        <v>116457.5</v>
      </c>
      <c r="H39" s="1">
        <v>0</v>
      </c>
      <c r="I39" s="1">
        <v>2120.9</v>
      </c>
      <c r="J39" s="1">
        <v>0</v>
      </c>
      <c r="K39" s="1">
        <v>0</v>
      </c>
      <c r="M39" s="1"/>
    </row>
    <row r="40" spans="1:13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20468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M40" s="1"/>
    </row>
    <row r="41" spans="1:13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333284.85999999993</v>
      </c>
      <c r="G41" s="2">
        <v>116457.5</v>
      </c>
      <c r="H41" s="2">
        <v>0</v>
      </c>
      <c r="I41" s="2">
        <v>2120.9</v>
      </c>
      <c r="J41" s="2">
        <v>0</v>
      </c>
      <c r="K41" s="2">
        <v>0</v>
      </c>
      <c r="M41" s="2"/>
    </row>
    <row r="42" spans="1:13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13.494611237106799</v>
      </c>
      <c r="G42" s="31">
        <v>4.7153317679817963</v>
      </c>
      <c r="H42" s="31">
        <v>0</v>
      </c>
      <c r="I42" s="31">
        <v>8.5874650810060252E-2</v>
      </c>
      <c r="J42" s="31">
        <v>0</v>
      </c>
      <c r="K42" s="31">
        <v>0</v>
      </c>
      <c r="M42" s="31"/>
    </row>
    <row r="43" spans="1:13" x14ac:dyDescent="0.2">
      <c r="A43" s="7" t="s">
        <v>6</v>
      </c>
      <c r="B43" s="7" t="s">
        <v>466</v>
      </c>
      <c r="C43" s="12"/>
      <c r="D43" s="12"/>
      <c r="E43" s="17"/>
      <c r="F43" s="33"/>
      <c r="G43" s="33"/>
      <c r="H43" s="33"/>
      <c r="I43" s="33"/>
      <c r="J43" s="33"/>
      <c r="K43" s="33"/>
      <c r="M43" s="33"/>
    </row>
    <row r="44" spans="1:13" x14ac:dyDescent="0.2">
      <c r="A44" s="7" t="s">
        <v>11</v>
      </c>
      <c r="B44" s="7" t="s">
        <v>467</v>
      </c>
      <c r="C44" s="18"/>
      <c r="D44" s="19" t="s">
        <v>448</v>
      </c>
      <c r="E44" s="21" t="s">
        <v>745</v>
      </c>
      <c r="F44" s="34"/>
      <c r="G44" s="34"/>
      <c r="H44" s="34"/>
      <c r="I44" s="34"/>
      <c r="J44" s="34"/>
      <c r="K44" s="34"/>
      <c r="M44" s="34"/>
    </row>
    <row r="45" spans="1:13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9808845.1000000034</v>
      </c>
      <c r="G45" s="1">
        <v>0</v>
      </c>
      <c r="H45" s="1">
        <v>0</v>
      </c>
      <c r="I45" s="1">
        <v>115581.04000000001</v>
      </c>
      <c r="J45" s="1">
        <v>9390.27</v>
      </c>
      <c r="K45" s="1">
        <v>0</v>
      </c>
      <c r="M45" s="1"/>
    </row>
    <row r="46" spans="1:13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M46" s="1"/>
    </row>
    <row r="47" spans="1:13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9808845.1000000034</v>
      </c>
      <c r="G47" s="2">
        <v>0</v>
      </c>
      <c r="H47" s="2">
        <v>0</v>
      </c>
      <c r="I47" s="2">
        <v>115581.04000000001</v>
      </c>
      <c r="J47" s="2">
        <v>9390.27</v>
      </c>
      <c r="K47" s="2">
        <v>0</v>
      </c>
      <c r="M47" s="2"/>
    </row>
    <row r="48" spans="1:13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61.844940594710927</v>
      </c>
      <c r="G48" s="31">
        <v>0</v>
      </c>
      <c r="H48" s="31">
        <v>0</v>
      </c>
      <c r="I48" s="31">
        <v>0.7287404867546442</v>
      </c>
      <c r="J48" s="31">
        <v>5.9205817239207502E-2</v>
      </c>
      <c r="K48" s="31">
        <v>0</v>
      </c>
      <c r="M48" s="31"/>
    </row>
    <row r="49" spans="1:13" x14ac:dyDescent="0.2">
      <c r="A49" s="7" t="s">
        <v>11</v>
      </c>
      <c r="B49" s="7" t="s">
        <v>467</v>
      </c>
      <c r="C49" s="12"/>
      <c r="D49" s="12"/>
      <c r="E49" s="17"/>
      <c r="F49" s="33"/>
      <c r="G49" s="33"/>
      <c r="H49" s="33"/>
      <c r="I49" s="33"/>
      <c r="J49" s="33"/>
      <c r="K49" s="33"/>
      <c r="M49" s="33"/>
    </row>
    <row r="50" spans="1:13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4"/>
      <c r="G50" s="34"/>
      <c r="H50" s="34"/>
      <c r="I50" s="34"/>
      <c r="J50" s="34"/>
      <c r="K50" s="34"/>
      <c r="M50" s="34"/>
    </row>
    <row r="51" spans="1:13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336566.84</v>
      </c>
      <c r="G51" s="1">
        <v>0</v>
      </c>
      <c r="H51" s="1">
        <v>1392.8</v>
      </c>
      <c r="I51" s="1">
        <v>0</v>
      </c>
      <c r="J51" s="1">
        <v>0</v>
      </c>
      <c r="K51" s="1">
        <v>72178.64</v>
      </c>
      <c r="M51" s="1"/>
    </row>
    <row r="52" spans="1:13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M52" s="1"/>
    </row>
    <row r="53" spans="1:13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336566.84</v>
      </c>
      <c r="G53" s="2">
        <v>0</v>
      </c>
      <c r="H53" s="2">
        <v>1392.8</v>
      </c>
      <c r="I53" s="2">
        <v>0</v>
      </c>
      <c r="J53" s="2">
        <v>0</v>
      </c>
      <c r="K53" s="2">
        <v>72178.64</v>
      </c>
      <c r="M53" s="2"/>
    </row>
    <row r="54" spans="1:13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8.0249094842416611</v>
      </c>
      <c r="G54" s="31">
        <v>0</v>
      </c>
      <c r="H54" s="31">
        <v>3.3209135901955712E-2</v>
      </c>
      <c r="I54" s="31">
        <v>0</v>
      </c>
      <c r="J54" s="31">
        <v>0</v>
      </c>
      <c r="K54" s="31">
        <v>1.7209866922590016</v>
      </c>
      <c r="M54" s="31"/>
    </row>
    <row r="55" spans="1:13" x14ac:dyDescent="0.2">
      <c r="A55" s="7" t="s">
        <v>15</v>
      </c>
      <c r="B55" s="7" t="s">
        <v>468</v>
      </c>
      <c r="C55" s="12"/>
      <c r="D55" s="12"/>
      <c r="E55" s="17"/>
      <c r="F55" s="33"/>
      <c r="G55" s="33"/>
      <c r="H55" s="33"/>
      <c r="I55" s="33"/>
      <c r="J55" s="33"/>
      <c r="K55" s="33"/>
      <c r="M55" s="33"/>
    </row>
    <row r="56" spans="1:13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4"/>
      <c r="G56" s="34"/>
      <c r="H56" s="34"/>
      <c r="I56" s="34"/>
      <c r="J56" s="34"/>
      <c r="K56" s="34"/>
      <c r="M56" s="34"/>
    </row>
    <row r="57" spans="1:13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10910.710000000001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M57" s="1"/>
    </row>
    <row r="58" spans="1:13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M58" s="1"/>
    </row>
    <row r="59" spans="1:13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10910.710000000001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M59" s="2"/>
    </row>
    <row r="60" spans="1:13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1.1771279270089219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M60" s="31"/>
    </row>
    <row r="61" spans="1:13" x14ac:dyDescent="0.2">
      <c r="A61" s="7" t="s">
        <v>150</v>
      </c>
      <c r="B61" s="7" t="s">
        <v>469</v>
      </c>
      <c r="C61" s="12"/>
      <c r="D61" s="12"/>
      <c r="E61" s="17"/>
      <c r="F61" s="33"/>
      <c r="G61" s="33"/>
      <c r="H61" s="33"/>
      <c r="I61" s="33"/>
      <c r="J61" s="33"/>
      <c r="K61" s="33"/>
      <c r="M61" s="33"/>
    </row>
    <row r="62" spans="1:13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4"/>
      <c r="G62" s="34"/>
      <c r="H62" s="34"/>
      <c r="I62" s="34"/>
      <c r="J62" s="34"/>
      <c r="K62" s="34"/>
      <c r="M62" s="34"/>
    </row>
    <row r="63" spans="1:13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296467.14999999997</v>
      </c>
      <c r="G63" s="1">
        <v>8394.119999999999</v>
      </c>
      <c r="H63" s="1">
        <v>0</v>
      </c>
      <c r="I63" s="1">
        <v>0</v>
      </c>
      <c r="J63" s="1">
        <v>0</v>
      </c>
      <c r="K63" s="1">
        <v>0</v>
      </c>
      <c r="M63" s="1"/>
    </row>
    <row r="64" spans="1:13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M64" s="1"/>
    </row>
    <row r="65" spans="1:13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296467.14999999997</v>
      </c>
      <c r="G65" s="2">
        <v>8394.119999999999</v>
      </c>
      <c r="H65" s="2">
        <v>0</v>
      </c>
      <c r="I65" s="2">
        <v>0</v>
      </c>
      <c r="J65" s="2">
        <v>0</v>
      </c>
      <c r="K65" s="2">
        <v>0</v>
      </c>
      <c r="M65" s="2"/>
    </row>
    <row r="66" spans="1:13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4.3943798840569803</v>
      </c>
      <c r="G66" s="31">
        <v>0.12442171779355783</v>
      </c>
      <c r="H66" s="31">
        <v>0</v>
      </c>
      <c r="I66" s="31">
        <v>0</v>
      </c>
      <c r="J66" s="31">
        <v>0</v>
      </c>
      <c r="K66" s="31">
        <v>0</v>
      </c>
      <c r="M66" s="31"/>
    </row>
    <row r="67" spans="1:13" x14ac:dyDescent="0.2">
      <c r="A67" s="7" t="s">
        <v>52</v>
      </c>
      <c r="B67" s="7" t="s">
        <v>470</v>
      </c>
      <c r="C67" s="12"/>
      <c r="D67" s="12"/>
      <c r="E67" s="17"/>
      <c r="F67" s="33"/>
      <c r="G67" s="33"/>
      <c r="H67" s="33"/>
      <c r="I67" s="33"/>
      <c r="J67" s="33"/>
      <c r="K67" s="33"/>
      <c r="M67" s="33"/>
    </row>
    <row r="68" spans="1:13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4"/>
      <c r="G68" s="34"/>
      <c r="H68" s="34"/>
      <c r="I68" s="34"/>
      <c r="J68" s="34"/>
      <c r="K68" s="34"/>
      <c r="M68" s="34"/>
    </row>
    <row r="69" spans="1:13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1036730.6900000002</v>
      </c>
      <c r="G69" s="1">
        <v>0</v>
      </c>
      <c r="H69" s="1">
        <v>0</v>
      </c>
      <c r="I69" s="1">
        <v>0</v>
      </c>
      <c r="J69" s="1">
        <v>205195.96</v>
      </c>
      <c r="K69" s="1">
        <v>1473.98</v>
      </c>
      <c r="M69" s="1"/>
    </row>
    <row r="70" spans="1:13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M70" s="1"/>
    </row>
    <row r="71" spans="1:13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1036730.6900000002</v>
      </c>
      <c r="G71" s="2">
        <v>0</v>
      </c>
      <c r="H71" s="2">
        <v>0</v>
      </c>
      <c r="I71" s="2">
        <v>0</v>
      </c>
      <c r="J71" s="2">
        <v>205195.96</v>
      </c>
      <c r="K71" s="2">
        <v>1473.98</v>
      </c>
      <c r="M71" s="2"/>
    </row>
    <row r="72" spans="1:13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27.800414752103976</v>
      </c>
      <c r="G72" s="31">
        <v>0</v>
      </c>
      <c r="H72" s="31">
        <v>0</v>
      </c>
      <c r="I72" s="31">
        <v>0</v>
      </c>
      <c r="J72" s="31">
        <v>5.5024249291357776</v>
      </c>
      <c r="K72" s="31">
        <v>3.9525457991704878E-2</v>
      </c>
      <c r="M72" s="31"/>
    </row>
    <row r="73" spans="1:13" x14ac:dyDescent="0.2">
      <c r="A73" s="7" t="s">
        <v>195</v>
      </c>
      <c r="B73" s="7" t="s">
        <v>471</v>
      </c>
      <c r="C73" s="12"/>
      <c r="D73" s="12"/>
      <c r="E73" s="17"/>
      <c r="F73" s="33"/>
      <c r="G73" s="33"/>
      <c r="H73" s="33"/>
      <c r="I73" s="33"/>
      <c r="J73" s="33"/>
      <c r="K73" s="33"/>
      <c r="M73" s="33"/>
    </row>
    <row r="74" spans="1:13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4"/>
      <c r="G74" s="34"/>
      <c r="H74" s="34"/>
      <c r="I74" s="34"/>
      <c r="J74" s="34"/>
      <c r="K74" s="34"/>
      <c r="M74" s="34"/>
    </row>
    <row r="75" spans="1:13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-198864.0700000067</v>
      </c>
      <c r="G75" s="1">
        <v>0</v>
      </c>
      <c r="H75" s="1">
        <v>5013766.259999997</v>
      </c>
      <c r="I75" s="1">
        <v>1226830.8899999999</v>
      </c>
      <c r="J75" s="1">
        <v>994928.94000000029</v>
      </c>
      <c r="K75" s="1">
        <v>840713.40999999992</v>
      </c>
      <c r="M75" s="1"/>
    </row>
    <row r="76" spans="1:13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97528.309999999983</v>
      </c>
      <c r="G76" s="1">
        <v>14721.8</v>
      </c>
      <c r="H76" s="1">
        <v>914.07999999999993</v>
      </c>
      <c r="I76" s="1">
        <v>0</v>
      </c>
      <c r="J76" s="1">
        <v>3390</v>
      </c>
      <c r="K76" s="1">
        <v>0</v>
      </c>
      <c r="M76" s="1"/>
    </row>
    <row r="77" spans="1:13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-101335.76000000672</v>
      </c>
      <c r="G77" s="2">
        <v>14721.8</v>
      </c>
      <c r="H77" s="2">
        <v>5014680.3399999971</v>
      </c>
      <c r="I77" s="2">
        <v>1226830.8899999999</v>
      </c>
      <c r="J77" s="2">
        <v>998318.94000000029</v>
      </c>
      <c r="K77" s="2">
        <v>840713.40999999992</v>
      </c>
      <c r="M77" s="2"/>
    </row>
    <row r="78" spans="1:13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-6.1099046043794854E-2</v>
      </c>
      <c r="G78" s="31">
        <v>8.8763131203385606E-3</v>
      </c>
      <c r="H78" s="31">
        <v>3.0235346830038314</v>
      </c>
      <c r="I78" s="31">
        <v>0.73970133579749975</v>
      </c>
      <c r="J78" s="31">
        <v>0.60192310080319567</v>
      </c>
      <c r="K78" s="31">
        <v>0.50689694681544173</v>
      </c>
      <c r="M78" s="31"/>
    </row>
    <row r="79" spans="1:13" x14ac:dyDescent="0.2">
      <c r="A79" s="7" t="s">
        <v>154</v>
      </c>
      <c r="B79" s="7" t="s">
        <v>472</v>
      </c>
      <c r="C79" s="12"/>
      <c r="D79" s="12"/>
      <c r="E79" s="17"/>
      <c r="F79" s="33"/>
      <c r="G79" s="33"/>
      <c r="H79" s="33"/>
      <c r="I79" s="33"/>
      <c r="J79" s="33"/>
      <c r="K79" s="33"/>
      <c r="M79" s="33"/>
    </row>
    <row r="80" spans="1:13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4"/>
      <c r="G80" s="34"/>
      <c r="H80" s="34"/>
      <c r="I80" s="34"/>
      <c r="J80" s="34"/>
      <c r="K80" s="34"/>
      <c r="M80" s="34"/>
    </row>
    <row r="81" spans="1:13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1838064.9099999997</v>
      </c>
      <c r="G81" s="1">
        <v>0</v>
      </c>
      <c r="H81" s="1">
        <v>995.37</v>
      </c>
      <c r="I81" s="1">
        <v>62.54</v>
      </c>
      <c r="J81" s="1">
        <v>0</v>
      </c>
      <c r="K81" s="1">
        <v>0</v>
      </c>
      <c r="M81" s="1"/>
    </row>
    <row r="82" spans="1:13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6030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M82" s="1"/>
    </row>
    <row r="83" spans="1:13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1844094.9099999997</v>
      </c>
      <c r="G83" s="2">
        <v>0</v>
      </c>
      <c r="H83" s="2">
        <v>995.37</v>
      </c>
      <c r="I83" s="2">
        <v>62.54</v>
      </c>
      <c r="J83" s="2">
        <v>0</v>
      </c>
      <c r="K83" s="2">
        <v>0</v>
      </c>
      <c r="M83" s="2"/>
    </row>
    <row r="84" spans="1:13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6.3694789237284386</v>
      </c>
      <c r="G84" s="31">
        <v>0</v>
      </c>
      <c r="H84" s="31">
        <v>3.4379945424346824E-3</v>
      </c>
      <c r="I84" s="31">
        <v>2.1601231570558189E-4</v>
      </c>
      <c r="J84" s="31">
        <v>0</v>
      </c>
      <c r="K84" s="31">
        <v>0</v>
      </c>
      <c r="M84" s="31"/>
    </row>
    <row r="85" spans="1:13" x14ac:dyDescent="0.2">
      <c r="A85" s="7" t="s">
        <v>192</v>
      </c>
      <c r="B85" s="7" t="s">
        <v>473</v>
      </c>
      <c r="C85" s="12"/>
      <c r="D85" s="12"/>
      <c r="E85" s="17"/>
      <c r="F85" s="33"/>
      <c r="G85" s="33"/>
      <c r="H85" s="33"/>
      <c r="I85" s="33"/>
      <c r="J85" s="33"/>
      <c r="K85" s="33"/>
      <c r="M85" s="33"/>
    </row>
    <row r="86" spans="1:13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4"/>
      <c r="G86" s="34"/>
      <c r="H86" s="34"/>
      <c r="I86" s="34"/>
      <c r="J86" s="34"/>
      <c r="K86" s="34"/>
      <c r="M86" s="34"/>
    </row>
    <row r="87" spans="1:13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20254.930000000015</v>
      </c>
      <c r="G87" s="1">
        <v>4236.2299999999996</v>
      </c>
      <c r="H87" s="1">
        <v>0</v>
      </c>
      <c r="I87" s="1">
        <v>0</v>
      </c>
      <c r="J87" s="1">
        <v>0</v>
      </c>
      <c r="K87" s="1">
        <v>49169.46</v>
      </c>
      <c r="M87" s="1"/>
    </row>
    <row r="88" spans="1:13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M88" s="1"/>
    </row>
    <row r="89" spans="1:13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20254.930000000015</v>
      </c>
      <c r="G89" s="2">
        <v>4236.2299999999996</v>
      </c>
      <c r="H89" s="2">
        <v>0</v>
      </c>
      <c r="I89" s="2">
        <v>0</v>
      </c>
      <c r="J89" s="2">
        <v>0</v>
      </c>
      <c r="K89" s="2">
        <v>49169.46</v>
      </c>
      <c r="M89" s="2"/>
    </row>
    <row r="90" spans="1:13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2.2236320704512327</v>
      </c>
      <c r="G90" s="31">
        <v>0.46506291978336228</v>
      </c>
      <c r="H90" s="31">
        <v>0</v>
      </c>
      <c r="I90" s="31">
        <v>0</v>
      </c>
      <c r="J90" s="31">
        <v>0</v>
      </c>
      <c r="K90" s="31">
        <v>5.397934633334649</v>
      </c>
      <c r="M90" s="31"/>
    </row>
    <row r="91" spans="1:13" x14ac:dyDescent="0.2">
      <c r="A91" s="7" t="s">
        <v>103</v>
      </c>
      <c r="B91" s="7" t="s">
        <v>474</v>
      </c>
      <c r="C91" s="12"/>
      <c r="D91" s="12"/>
      <c r="E91" s="17"/>
      <c r="F91" s="33"/>
      <c r="G91" s="33"/>
      <c r="H91" s="33"/>
      <c r="I91" s="33"/>
      <c r="J91" s="33"/>
      <c r="K91" s="33"/>
      <c r="M91" s="33"/>
    </row>
    <row r="92" spans="1:13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4"/>
      <c r="G92" s="34"/>
      <c r="H92" s="34"/>
      <c r="I92" s="34"/>
      <c r="J92" s="34"/>
      <c r="K92" s="34"/>
      <c r="M92" s="34"/>
    </row>
    <row r="93" spans="1:13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2556294.52</v>
      </c>
      <c r="G93" s="1">
        <v>132135.38</v>
      </c>
      <c r="H93" s="1">
        <v>60.22</v>
      </c>
      <c r="I93" s="1">
        <v>72638.679999999993</v>
      </c>
      <c r="J93" s="1">
        <v>0</v>
      </c>
      <c r="K93" s="1">
        <v>62089.48000000001</v>
      </c>
      <c r="M93" s="1"/>
    </row>
    <row r="94" spans="1:13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103761.79000000001</v>
      </c>
      <c r="G94" s="1">
        <v>116611.84</v>
      </c>
      <c r="H94" s="1">
        <v>0</v>
      </c>
      <c r="I94" s="1">
        <v>0</v>
      </c>
      <c r="J94" s="1">
        <v>0</v>
      </c>
      <c r="K94" s="1">
        <v>0</v>
      </c>
      <c r="M94" s="1"/>
    </row>
    <row r="95" spans="1:13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2660056.31</v>
      </c>
      <c r="G95" s="2">
        <v>248747.22</v>
      </c>
      <c r="H95" s="2">
        <v>60.22</v>
      </c>
      <c r="I95" s="2">
        <v>72638.679999999993</v>
      </c>
      <c r="J95" s="2">
        <v>0</v>
      </c>
      <c r="K95" s="2">
        <v>62089.48000000001</v>
      </c>
      <c r="M95" s="2"/>
    </row>
    <row r="96" spans="1:13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3.9339852571341343</v>
      </c>
      <c r="G96" s="31">
        <v>0.36787488014984954</v>
      </c>
      <c r="H96" s="31">
        <v>8.9059991434774382E-5</v>
      </c>
      <c r="I96" s="31">
        <v>0.10742610791486744</v>
      </c>
      <c r="J96" s="31">
        <v>0</v>
      </c>
      <c r="K96" s="31">
        <v>9.1824785071232082E-2</v>
      </c>
      <c r="M96" s="31"/>
    </row>
    <row r="97" spans="1:13" x14ac:dyDescent="0.2">
      <c r="A97" s="7" t="s">
        <v>197</v>
      </c>
      <c r="B97" s="7" t="s">
        <v>475</v>
      </c>
      <c r="C97" s="12"/>
      <c r="D97" s="12"/>
      <c r="E97" s="17"/>
      <c r="F97" s="33"/>
      <c r="G97" s="33"/>
      <c r="H97" s="33"/>
      <c r="I97" s="33"/>
      <c r="J97" s="33"/>
      <c r="K97" s="33"/>
      <c r="M97" s="33"/>
    </row>
    <row r="98" spans="1:13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4"/>
      <c r="G98" s="34"/>
      <c r="H98" s="34"/>
      <c r="I98" s="34"/>
      <c r="J98" s="34"/>
      <c r="K98" s="34"/>
      <c r="M98" s="34"/>
    </row>
    <row r="99" spans="1:13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13829.34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M99" s="1"/>
    </row>
    <row r="100" spans="1:13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M100" s="1"/>
    </row>
    <row r="101" spans="1:13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13829.34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M101" s="2"/>
    </row>
    <row r="102" spans="1:13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0.72903236461956966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M102" s="31"/>
    </row>
    <row r="103" spans="1:13" x14ac:dyDescent="0.2">
      <c r="A103" s="7" t="s">
        <v>51</v>
      </c>
      <c r="B103" s="7" t="s">
        <v>476</v>
      </c>
      <c r="C103" s="12"/>
      <c r="D103" s="12"/>
      <c r="E103" s="17"/>
      <c r="F103" s="33"/>
      <c r="G103" s="33"/>
      <c r="H103" s="33"/>
      <c r="I103" s="33"/>
      <c r="J103" s="33"/>
      <c r="K103" s="33"/>
      <c r="M103" s="33"/>
    </row>
    <row r="104" spans="1:13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4"/>
      <c r="G104" s="34"/>
      <c r="H104" s="34"/>
      <c r="I104" s="34"/>
      <c r="J104" s="34"/>
      <c r="K104" s="34"/>
      <c r="M104" s="34"/>
    </row>
    <row r="105" spans="1:13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178311.7999999999</v>
      </c>
      <c r="G105" s="1">
        <v>194415.29</v>
      </c>
      <c r="H105" s="1">
        <v>335731.71</v>
      </c>
      <c r="I105" s="1">
        <v>6013.55</v>
      </c>
      <c r="J105" s="1">
        <v>0</v>
      </c>
      <c r="K105" s="1">
        <v>82135.100000000006</v>
      </c>
      <c r="M105" s="1"/>
    </row>
    <row r="106" spans="1:13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621.04</v>
      </c>
      <c r="I106" s="1">
        <v>0</v>
      </c>
      <c r="J106" s="1">
        <v>0</v>
      </c>
      <c r="K106" s="1">
        <v>0</v>
      </c>
      <c r="M106" s="1"/>
    </row>
    <row r="107" spans="1:13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178311.7999999999</v>
      </c>
      <c r="G107" s="2">
        <v>194415.29</v>
      </c>
      <c r="H107" s="2">
        <v>336352.75</v>
      </c>
      <c r="I107" s="2">
        <v>6013.55</v>
      </c>
      <c r="J107" s="2">
        <v>0</v>
      </c>
      <c r="K107" s="2">
        <v>82135.100000000006</v>
      </c>
      <c r="M107" s="2"/>
    </row>
    <row r="108" spans="1:13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3.7841875697006824</v>
      </c>
      <c r="G108" s="31">
        <v>4.1259407609465777</v>
      </c>
      <c r="H108" s="31">
        <v>7.1381809593343908</v>
      </c>
      <c r="I108" s="31">
        <v>0.12762139779741752</v>
      </c>
      <c r="J108" s="31">
        <v>0</v>
      </c>
      <c r="K108" s="31">
        <v>1.7430962194096111</v>
      </c>
      <c r="M108" s="31"/>
    </row>
    <row r="109" spans="1:13" x14ac:dyDescent="0.2">
      <c r="A109" s="7" t="s">
        <v>85</v>
      </c>
      <c r="B109" s="7" t="s">
        <v>477</v>
      </c>
      <c r="C109" s="12"/>
      <c r="D109" s="12"/>
      <c r="E109" s="17"/>
      <c r="F109" s="33"/>
      <c r="G109" s="33"/>
      <c r="H109" s="33"/>
      <c r="I109" s="33"/>
      <c r="J109" s="33"/>
      <c r="K109" s="33"/>
      <c r="M109" s="33"/>
    </row>
    <row r="110" spans="1:13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4"/>
      <c r="G110" s="34"/>
      <c r="H110" s="34"/>
      <c r="I110" s="34"/>
      <c r="J110" s="34"/>
      <c r="K110" s="34"/>
      <c r="M110" s="34"/>
    </row>
    <row r="111" spans="1:13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6336.3899999999994</v>
      </c>
      <c r="G111" s="1">
        <v>58091.839999999997</v>
      </c>
      <c r="H111" s="1">
        <v>0</v>
      </c>
      <c r="I111" s="1">
        <v>0</v>
      </c>
      <c r="J111" s="1">
        <v>0</v>
      </c>
      <c r="K111" s="1">
        <v>0</v>
      </c>
      <c r="M111" s="1"/>
    </row>
    <row r="112" spans="1:13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M112" s="1"/>
    </row>
    <row r="113" spans="1:13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6336.3899999999994</v>
      </c>
      <c r="G113" s="2">
        <v>58091.839999999997</v>
      </c>
      <c r="H113" s="2">
        <v>0</v>
      </c>
      <c r="I113" s="2">
        <v>0</v>
      </c>
      <c r="J113" s="2">
        <v>0</v>
      </c>
      <c r="K113" s="2">
        <v>0</v>
      </c>
      <c r="M113" s="2"/>
    </row>
    <row r="114" spans="1:13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0.93754305685564576</v>
      </c>
      <c r="G114" s="31">
        <v>8.5953675913207803</v>
      </c>
      <c r="H114" s="31">
        <v>0</v>
      </c>
      <c r="I114" s="31">
        <v>0</v>
      </c>
      <c r="J114" s="31">
        <v>0</v>
      </c>
      <c r="K114" s="31">
        <v>0</v>
      </c>
      <c r="M114" s="31"/>
    </row>
    <row r="115" spans="1:13" x14ac:dyDescent="0.2">
      <c r="A115" s="7" t="s">
        <v>68</v>
      </c>
      <c r="B115" s="7" t="s">
        <v>478</v>
      </c>
      <c r="C115" s="12"/>
      <c r="D115" s="12"/>
      <c r="E115" s="17"/>
      <c r="F115" s="33"/>
      <c r="G115" s="33"/>
      <c r="H115" s="33"/>
      <c r="I115" s="33"/>
      <c r="J115" s="33"/>
      <c r="K115" s="33"/>
      <c r="M115" s="33"/>
    </row>
    <row r="116" spans="1:13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4"/>
      <c r="G116" s="34"/>
      <c r="H116" s="34"/>
      <c r="I116" s="34"/>
      <c r="J116" s="34"/>
      <c r="K116" s="34"/>
      <c r="M116" s="34"/>
    </row>
    <row r="117" spans="1:13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M117" s="1"/>
    </row>
    <row r="118" spans="1:13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M118" s="1"/>
    </row>
    <row r="119" spans="1:13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M119" s="2"/>
    </row>
    <row r="120" spans="1:13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M120" s="31"/>
    </row>
    <row r="121" spans="1:13" x14ac:dyDescent="0.2">
      <c r="A121" s="7" t="s">
        <v>94</v>
      </c>
      <c r="B121" s="7" t="s">
        <v>479</v>
      </c>
      <c r="C121" s="12"/>
      <c r="D121" s="12"/>
      <c r="E121" s="17"/>
      <c r="F121" s="33"/>
      <c r="G121" s="33"/>
      <c r="H121" s="33"/>
      <c r="I121" s="33"/>
      <c r="J121" s="33"/>
      <c r="K121" s="33"/>
      <c r="M121" s="33"/>
    </row>
    <row r="122" spans="1:13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4"/>
      <c r="G122" s="34"/>
      <c r="H122" s="34"/>
      <c r="I122" s="34"/>
      <c r="J122" s="34"/>
      <c r="K122" s="34"/>
      <c r="M122" s="34"/>
    </row>
    <row r="123" spans="1:13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9318.27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M123" s="1"/>
    </row>
    <row r="124" spans="1:13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M124" s="1"/>
    </row>
    <row r="125" spans="1:13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9318.27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M125" s="2"/>
    </row>
    <row r="126" spans="1:13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7.2945707827635182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M126" s="31"/>
    </row>
    <row r="127" spans="1:13" x14ac:dyDescent="0.2">
      <c r="A127" s="7" t="s">
        <v>196</v>
      </c>
      <c r="B127" s="7" t="s">
        <v>480</v>
      </c>
      <c r="C127" s="12"/>
      <c r="D127" s="12"/>
      <c r="E127" s="17"/>
      <c r="F127" s="33"/>
      <c r="G127" s="33"/>
      <c r="H127" s="33"/>
      <c r="I127" s="33"/>
      <c r="J127" s="33"/>
      <c r="K127" s="33"/>
      <c r="M127" s="33"/>
    </row>
    <row r="128" spans="1:13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4"/>
      <c r="G128" s="34"/>
      <c r="H128" s="34"/>
      <c r="I128" s="34"/>
      <c r="J128" s="34"/>
      <c r="K128" s="34"/>
      <c r="M128" s="34"/>
    </row>
    <row r="129" spans="1:13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M129" s="1"/>
    </row>
    <row r="130" spans="1:13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M130" s="1"/>
    </row>
    <row r="131" spans="1:13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M131" s="2"/>
    </row>
    <row r="132" spans="1:13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M132" s="31"/>
    </row>
    <row r="133" spans="1:13" x14ac:dyDescent="0.2">
      <c r="A133" s="7" t="s">
        <v>193</v>
      </c>
      <c r="B133" s="7" t="s">
        <v>481</v>
      </c>
      <c r="C133" s="12"/>
      <c r="D133" s="12"/>
      <c r="E133" s="17"/>
      <c r="F133" s="33"/>
      <c r="G133" s="33"/>
      <c r="H133" s="33"/>
      <c r="I133" s="33"/>
      <c r="J133" s="33"/>
      <c r="K133" s="33"/>
      <c r="M133" s="33"/>
    </row>
    <row r="134" spans="1:13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4"/>
      <c r="G134" s="34"/>
      <c r="H134" s="34"/>
      <c r="I134" s="34"/>
      <c r="J134" s="34"/>
      <c r="K134" s="34"/>
      <c r="M134" s="34"/>
    </row>
    <row r="135" spans="1:13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M135" s="1"/>
    </row>
    <row r="136" spans="1:13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M136" s="1"/>
    </row>
    <row r="137" spans="1:13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/>
    </row>
    <row r="138" spans="1:13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M138" s="31"/>
    </row>
    <row r="139" spans="1:13" x14ac:dyDescent="0.2">
      <c r="A139" s="7" t="s">
        <v>95</v>
      </c>
      <c r="B139" s="7" t="s">
        <v>482</v>
      </c>
      <c r="C139" s="12"/>
      <c r="D139" s="12"/>
      <c r="E139" s="17"/>
      <c r="F139" s="33"/>
      <c r="G139" s="33"/>
      <c r="H139" s="33"/>
      <c r="I139" s="33"/>
      <c r="J139" s="33"/>
      <c r="K139" s="33"/>
      <c r="M139" s="33"/>
    </row>
    <row r="140" spans="1:13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4"/>
      <c r="G140" s="34"/>
      <c r="H140" s="34"/>
      <c r="I140" s="34"/>
      <c r="J140" s="34"/>
      <c r="K140" s="34"/>
      <c r="M140" s="34"/>
    </row>
    <row r="141" spans="1:13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675607.33</v>
      </c>
      <c r="G141" s="1">
        <v>85722.3</v>
      </c>
      <c r="H141" s="1">
        <v>0</v>
      </c>
      <c r="I141" s="1">
        <v>0</v>
      </c>
      <c r="J141" s="1">
        <v>0</v>
      </c>
      <c r="K141" s="1">
        <v>1025.33</v>
      </c>
      <c r="M141" s="1"/>
    </row>
    <row r="142" spans="1:13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M142" s="1"/>
    </row>
    <row r="143" spans="1:13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675607.33</v>
      </c>
      <c r="G143" s="2">
        <v>85722.3</v>
      </c>
      <c r="H143" s="2">
        <v>0</v>
      </c>
      <c r="I143" s="2">
        <v>0</v>
      </c>
      <c r="J143" s="2">
        <v>0</v>
      </c>
      <c r="K143" s="2">
        <v>1025.33</v>
      </c>
      <c r="M143" s="2"/>
    </row>
    <row r="144" spans="1:13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48.813836286397489</v>
      </c>
      <c r="G144" s="31">
        <v>6.193589282539981</v>
      </c>
      <c r="H144" s="31">
        <v>0</v>
      </c>
      <c r="I144" s="31">
        <v>0</v>
      </c>
      <c r="J144" s="31">
        <v>0</v>
      </c>
      <c r="K144" s="31">
        <v>7.4081923829233676E-2</v>
      </c>
      <c r="M144" s="31"/>
    </row>
    <row r="145" spans="1:13" x14ac:dyDescent="0.2">
      <c r="A145" s="7" t="s">
        <v>126</v>
      </c>
      <c r="B145" s="7" t="s">
        <v>483</v>
      </c>
      <c r="C145" s="12"/>
      <c r="D145" s="12"/>
      <c r="E145" s="17"/>
      <c r="F145" s="33"/>
      <c r="G145" s="33"/>
      <c r="H145" s="33"/>
      <c r="I145" s="33"/>
      <c r="J145" s="33"/>
      <c r="K145" s="33"/>
      <c r="M145" s="33"/>
    </row>
    <row r="146" spans="1:13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4"/>
      <c r="G146" s="34"/>
      <c r="H146" s="34"/>
      <c r="I146" s="34"/>
      <c r="J146" s="34"/>
      <c r="K146" s="34"/>
      <c r="M146" s="34"/>
    </row>
    <row r="147" spans="1:13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0</v>
      </c>
      <c r="G147" s="1">
        <v>23899.52</v>
      </c>
      <c r="H147" s="1">
        <v>0</v>
      </c>
      <c r="I147" s="1">
        <v>0</v>
      </c>
      <c r="J147" s="1">
        <v>0</v>
      </c>
      <c r="K147" s="1">
        <v>0</v>
      </c>
      <c r="M147" s="1"/>
    </row>
    <row r="148" spans="1:13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M148" s="1"/>
    </row>
    <row r="149" spans="1:13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0</v>
      </c>
      <c r="G149" s="2">
        <v>23899.52</v>
      </c>
      <c r="H149" s="2">
        <v>0</v>
      </c>
      <c r="I149" s="2">
        <v>0</v>
      </c>
      <c r="J149" s="2">
        <v>0</v>
      </c>
      <c r="K149" s="2">
        <v>0</v>
      </c>
      <c r="M149" s="2"/>
    </row>
    <row r="150" spans="1:13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0</v>
      </c>
      <c r="G150" s="31">
        <v>2.2279691515348321</v>
      </c>
      <c r="H150" s="31">
        <v>0</v>
      </c>
      <c r="I150" s="31">
        <v>0</v>
      </c>
      <c r="J150" s="31">
        <v>0</v>
      </c>
      <c r="K150" s="31">
        <v>0</v>
      </c>
      <c r="M150" s="31"/>
    </row>
    <row r="151" spans="1:13" x14ac:dyDescent="0.2">
      <c r="A151" s="7" t="s">
        <v>71</v>
      </c>
      <c r="B151" s="7" t="s">
        <v>484</v>
      </c>
      <c r="C151" s="12"/>
      <c r="D151" s="12"/>
      <c r="E151" s="17"/>
      <c r="F151" s="33"/>
      <c r="G151" s="33"/>
      <c r="H151" s="33"/>
      <c r="I151" s="33"/>
      <c r="J151" s="33"/>
      <c r="K151" s="33"/>
      <c r="M151" s="33"/>
    </row>
    <row r="152" spans="1:13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4"/>
      <c r="G152" s="34"/>
      <c r="H152" s="34"/>
      <c r="I152" s="34"/>
      <c r="J152" s="34"/>
      <c r="K152" s="34"/>
      <c r="M152" s="34"/>
    </row>
    <row r="153" spans="1:13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556362.61000000057</v>
      </c>
      <c r="G153" s="1">
        <v>56391.18</v>
      </c>
      <c r="H153" s="1">
        <v>46667.839999999997</v>
      </c>
      <c r="I153" s="1">
        <v>0</v>
      </c>
      <c r="J153" s="1">
        <v>1038904.48</v>
      </c>
      <c r="K153" s="1">
        <v>0</v>
      </c>
      <c r="M153" s="1"/>
    </row>
    <row r="154" spans="1:13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M154" s="1"/>
    </row>
    <row r="155" spans="1:13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556362.61000000057</v>
      </c>
      <c r="G155" s="2">
        <v>56391.18</v>
      </c>
      <c r="H155" s="2">
        <v>46667.839999999997</v>
      </c>
      <c r="I155" s="2">
        <v>0</v>
      </c>
      <c r="J155" s="2">
        <v>1038904.48</v>
      </c>
      <c r="K155" s="2">
        <v>0</v>
      </c>
      <c r="M155" s="2"/>
    </row>
    <row r="156" spans="1:13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0.94876295618533946</v>
      </c>
      <c r="G156" s="31">
        <v>9.6163656000498546E-2</v>
      </c>
      <c r="H156" s="31">
        <v>7.9582482793342957E-2</v>
      </c>
      <c r="I156" s="31">
        <v>0</v>
      </c>
      <c r="J156" s="31">
        <v>1.7716396967060597</v>
      </c>
      <c r="K156" s="31">
        <v>0</v>
      </c>
      <c r="M156" s="31"/>
    </row>
    <row r="157" spans="1:13" x14ac:dyDescent="0.2">
      <c r="A157" s="7" t="s">
        <v>73</v>
      </c>
      <c r="B157" s="7" t="s">
        <v>485</v>
      </c>
      <c r="C157" s="12"/>
      <c r="D157" s="12"/>
      <c r="E157" s="17"/>
      <c r="F157" s="33"/>
      <c r="G157" s="33"/>
      <c r="H157" s="33"/>
      <c r="I157" s="33"/>
      <c r="J157" s="33"/>
      <c r="K157" s="33"/>
      <c r="M157" s="33"/>
    </row>
    <row r="158" spans="1:13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4"/>
      <c r="G158" s="34"/>
      <c r="H158" s="34"/>
      <c r="I158" s="34"/>
      <c r="J158" s="34"/>
      <c r="K158" s="34"/>
      <c r="M158" s="34"/>
    </row>
    <row r="159" spans="1:13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14695311.809999989</v>
      </c>
      <c r="G159" s="1">
        <v>0</v>
      </c>
      <c r="H159" s="1">
        <v>0</v>
      </c>
      <c r="I159" s="1">
        <v>68581.990000000005</v>
      </c>
      <c r="J159" s="1">
        <v>42164.200000000004</v>
      </c>
      <c r="K159" s="1">
        <v>41466.22</v>
      </c>
      <c r="M159" s="1"/>
    </row>
    <row r="160" spans="1:13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107.96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M160" s="1"/>
    </row>
    <row r="161" spans="1:13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14695419.76999999</v>
      </c>
      <c r="G161" s="2">
        <v>0</v>
      </c>
      <c r="H161" s="2">
        <v>0</v>
      </c>
      <c r="I161" s="2">
        <v>68581.990000000005</v>
      </c>
      <c r="J161" s="2">
        <v>42164.200000000004</v>
      </c>
      <c r="K161" s="2">
        <v>41466.22</v>
      </c>
      <c r="M161" s="2"/>
    </row>
    <row r="162" spans="1:13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18.90026221347437</v>
      </c>
      <c r="G162" s="31">
        <v>0</v>
      </c>
      <c r="H162" s="31">
        <v>0</v>
      </c>
      <c r="I162" s="31">
        <v>8.8205550736838723E-2</v>
      </c>
      <c r="J162" s="31">
        <v>5.4228763008746413E-2</v>
      </c>
      <c r="K162" s="31">
        <v>5.3331067997223723E-2</v>
      </c>
      <c r="M162" s="31"/>
    </row>
    <row r="163" spans="1:13" x14ac:dyDescent="0.2">
      <c r="A163" s="7" t="s">
        <v>56</v>
      </c>
      <c r="B163" s="7" t="s">
        <v>486</v>
      </c>
      <c r="C163" s="12"/>
      <c r="D163" s="12"/>
      <c r="E163" s="17"/>
      <c r="F163" s="33"/>
      <c r="G163" s="33"/>
      <c r="H163" s="33"/>
      <c r="I163" s="33"/>
      <c r="J163" s="33"/>
      <c r="K163" s="33"/>
      <c r="M163" s="33"/>
    </row>
    <row r="164" spans="1:13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4"/>
      <c r="G164" s="34"/>
      <c r="H164" s="34"/>
      <c r="I164" s="34"/>
      <c r="J164" s="34"/>
      <c r="K164" s="34"/>
      <c r="M164" s="34"/>
    </row>
    <row r="165" spans="1:13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113092.79999999999</v>
      </c>
      <c r="G165" s="1">
        <v>8251.9599999999991</v>
      </c>
      <c r="H165" s="1">
        <v>0</v>
      </c>
      <c r="I165" s="1">
        <v>0</v>
      </c>
      <c r="J165" s="1">
        <v>0</v>
      </c>
      <c r="K165" s="1">
        <v>0</v>
      </c>
      <c r="M165" s="1"/>
    </row>
    <row r="166" spans="1:13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M166" s="1"/>
    </row>
    <row r="167" spans="1:13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113092.79999999999</v>
      </c>
      <c r="G167" s="2">
        <v>8251.9599999999991</v>
      </c>
      <c r="H167" s="2">
        <v>0</v>
      </c>
      <c r="I167" s="2">
        <v>0</v>
      </c>
      <c r="J167" s="2">
        <v>0</v>
      </c>
      <c r="K167" s="2">
        <v>0</v>
      </c>
      <c r="M167" s="2"/>
    </row>
    <row r="168" spans="1:13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3.9540301549760688</v>
      </c>
      <c r="G168" s="31">
        <v>0.28851083957295526</v>
      </c>
      <c r="H168" s="31">
        <v>0</v>
      </c>
      <c r="I168" s="31">
        <v>0</v>
      </c>
      <c r="J168" s="31">
        <v>0</v>
      </c>
      <c r="K168" s="31">
        <v>0</v>
      </c>
      <c r="M168" s="31"/>
    </row>
    <row r="169" spans="1:13" x14ac:dyDescent="0.2">
      <c r="A169" s="7" t="s">
        <v>44</v>
      </c>
      <c r="B169" s="7" t="s">
        <v>487</v>
      </c>
      <c r="C169" s="12"/>
      <c r="D169" s="12"/>
      <c r="E169" s="17"/>
      <c r="F169" s="33"/>
      <c r="G169" s="33"/>
      <c r="H169" s="33"/>
      <c r="I169" s="33"/>
      <c r="J169" s="33"/>
      <c r="K169" s="33"/>
      <c r="M169" s="33"/>
    </row>
    <row r="170" spans="1:13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4"/>
      <c r="G170" s="34"/>
      <c r="H170" s="34"/>
      <c r="I170" s="34"/>
      <c r="J170" s="34"/>
      <c r="K170" s="34"/>
      <c r="M170" s="34"/>
    </row>
    <row r="171" spans="1:13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515278.0199999999</v>
      </c>
      <c r="G171" s="1">
        <v>141.74</v>
      </c>
      <c r="H171" s="1">
        <v>0</v>
      </c>
      <c r="I171" s="1">
        <v>0</v>
      </c>
      <c r="J171" s="1">
        <v>0</v>
      </c>
      <c r="K171" s="1">
        <v>0</v>
      </c>
      <c r="M171" s="1"/>
    </row>
    <row r="172" spans="1:13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M172" s="1"/>
    </row>
    <row r="173" spans="1:13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515278.0199999999</v>
      </c>
      <c r="G173" s="2">
        <v>141.74</v>
      </c>
      <c r="H173" s="2">
        <v>0</v>
      </c>
      <c r="I173" s="2">
        <v>0</v>
      </c>
      <c r="J173" s="2">
        <v>0</v>
      </c>
      <c r="K173" s="2">
        <v>0</v>
      </c>
      <c r="M173" s="2"/>
    </row>
    <row r="174" spans="1:13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16.912762619011616</v>
      </c>
      <c r="G174" s="31">
        <v>4.6522748508052167E-3</v>
      </c>
      <c r="H174" s="31">
        <v>0</v>
      </c>
      <c r="I174" s="31">
        <v>0</v>
      </c>
      <c r="J174" s="31">
        <v>0</v>
      </c>
      <c r="K174" s="31">
        <v>0</v>
      </c>
      <c r="M174" s="31"/>
    </row>
    <row r="175" spans="1:13" x14ac:dyDescent="0.2">
      <c r="A175" s="7" t="s">
        <v>2</v>
      </c>
      <c r="B175" s="7" t="s">
        <v>488</v>
      </c>
      <c r="C175" s="12"/>
      <c r="D175" s="12"/>
      <c r="E175" s="17"/>
      <c r="F175" s="33"/>
      <c r="G175" s="33"/>
      <c r="H175" s="33"/>
      <c r="I175" s="33"/>
      <c r="J175" s="33"/>
      <c r="K175" s="33"/>
      <c r="M175" s="33"/>
    </row>
    <row r="176" spans="1:13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4"/>
      <c r="G176" s="34"/>
      <c r="H176" s="34"/>
      <c r="I176" s="34"/>
      <c r="J176" s="34"/>
      <c r="K176" s="34"/>
      <c r="M176" s="34"/>
    </row>
    <row r="177" spans="1:13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M177" s="1"/>
    </row>
    <row r="178" spans="1:13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M178" s="1"/>
    </row>
    <row r="179" spans="1:13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M179" s="2"/>
    </row>
    <row r="180" spans="1:13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M180" s="31"/>
    </row>
    <row r="181" spans="1:13" x14ac:dyDescent="0.2">
      <c r="A181" s="7" t="s">
        <v>86</v>
      </c>
      <c r="B181" s="7" t="s">
        <v>489</v>
      </c>
      <c r="C181" s="12"/>
      <c r="D181" s="12"/>
      <c r="E181" s="17"/>
      <c r="F181" s="33"/>
      <c r="G181" s="33"/>
      <c r="H181" s="33"/>
      <c r="I181" s="33"/>
      <c r="J181" s="33"/>
      <c r="K181" s="33"/>
      <c r="M181" s="33"/>
    </row>
    <row r="182" spans="1:13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4"/>
      <c r="G182" s="34"/>
      <c r="H182" s="34"/>
      <c r="I182" s="34"/>
      <c r="J182" s="34"/>
      <c r="K182" s="34"/>
      <c r="M182" s="34"/>
    </row>
    <row r="183" spans="1:13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136203.62000000002</v>
      </c>
      <c r="G183" s="1">
        <v>16390.52</v>
      </c>
      <c r="H183" s="1">
        <v>0</v>
      </c>
      <c r="I183" s="1">
        <v>0</v>
      </c>
      <c r="J183" s="1">
        <v>0</v>
      </c>
      <c r="K183" s="1">
        <v>0</v>
      </c>
      <c r="M183" s="1"/>
    </row>
    <row r="184" spans="1:13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M184" s="1"/>
    </row>
    <row r="185" spans="1:13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136203.62000000002</v>
      </c>
      <c r="G185" s="2">
        <v>16390.52</v>
      </c>
      <c r="H185" s="2">
        <v>0</v>
      </c>
      <c r="I185" s="2">
        <v>0</v>
      </c>
      <c r="J185" s="2">
        <v>0</v>
      </c>
      <c r="K185" s="2">
        <v>0</v>
      </c>
      <c r="M185" s="2"/>
    </row>
    <row r="186" spans="1:13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25.588992411543632</v>
      </c>
      <c r="G186" s="31">
        <v>3.0793373325999274</v>
      </c>
      <c r="H186" s="31">
        <v>0</v>
      </c>
      <c r="I186" s="31">
        <v>0</v>
      </c>
      <c r="J186" s="31">
        <v>0</v>
      </c>
      <c r="K186" s="31">
        <v>0</v>
      </c>
      <c r="M186" s="31"/>
    </row>
    <row r="187" spans="1:13" x14ac:dyDescent="0.2">
      <c r="A187" s="7" t="s">
        <v>8</v>
      </c>
      <c r="B187" s="7" t="s">
        <v>490</v>
      </c>
      <c r="C187" s="12"/>
      <c r="D187" s="12"/>
      <c r="E187" s="17"/>
      <c r="F187" s="33"/>
      <c r="G187" s="33"/>
      <c r="H187" s="33"/>
      <c r="I187" s="33"/>
      <c r="J187" s="33"/>
      <c r="K187" s="33"/>
      <c r="M187" s="33"/>
    </row>
    <row r="188" spans="1:13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4"/>
      <c r="G188" s="34"/>
      <c r="H188" s="34"/>
      <c r="I188" s="34"/>
      <c r="J188" s="34"/>
      <c r="K188" s="34"/>
      <c r="M188" s="34"/>
    </row>
    <row r="189" spans="1:13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116210.03000000006</v>
      </c>
      <c r="G189" s="1">
        <v>122952.34</v>
      </c>
      <c r="H189" s="1">
        <v>585.72</v>
      </c>
      <c r="I189" s="1">
        <v>0</v>
      </c>
      <c r="J189" s="1">
        <v>2802.17</v>
      </c>
      <c r="K189" s="1">
        <v>39312</v>
      </c>
      <c r="M189" s="1"/>
    </row>
    <row r="190" spans="1:13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12100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M190" s="1"/>
    </row>
    <row r="191" spans="1:13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128310.03000000006</v>
      </c>
      <c r="G191" s="2">
        <v>122952.34</v>
      </c>
      <c r="H191" s="2">
        <v>585.72</v>
      </c>
      <c r="I191" s="2">
        <v>0</v>
      </c>
      <c r="J191" s="2">
        <v>2802.17</v>
      </c>
      <c r="K191" s="2">
        <v>39312</v>
      </c>
      <c r="M191" s="2"/>
    </row>
    <row r="192" spans="1:13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5.9069696825853253</v>
      </c>
      <c r="G192" s="31">
        <v>5.6603193435690304</v>
      </c>
      <c r="H192" s="31">
        <v>2.6964612840351412E-2</v>
      </c>
      <c r="I192" s="31">
        <v>0</v>
      </c>
      <c r="J192" s="31">
        <v>0.12900264488637492</v>
      </c>
      <c r="K192" s="31">
        <v>1.809794543433543</v>
      </c>
      <c r="M192" s="31"/>
    </row>
    <row r="193" spans="1:13" x14ac:dyDescent="0.2">
      <c r="A193" s="7" t="s">
        <v>66</v>
      </c>
      <c r="B193" s="7" t="s">
        <v>491</v>
      </c>
      <c r="C193" s="12"/>
      <c r="D193" s="12"/>
      <c r="E193" s="17"/>
      <c r="F193" s="33"/>
      <c r="G193" s="33"/>
      <c r="H193" s="33"/>
      <c r="I193" s="33"/>
      <c r="J193" s="33"/>
      <c r="K193" s="33"/>
      <c r="M193" s="33"/>
    </row>
    <row r="194" spans="1:13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4"/>
      <c r="G194" s="34"/>
      <c r="H194" s="34"/>
      <c r="I194" s="34"/>
      <c r="J194" s="34"/>
      <c r="K194" s="34"/>
      <c r="M194" s="34"/>
    </row>
    <row r="195" spans="1:13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158945.18</v>
      </c>
      <c r="G195" s="1">
        <v>0</v>
      </c>
      <c r="H195" s="1">
        <v>460</v>
      </c>
      <c r="I195" s="1">
        <v>0</v>
      </c>
      <c r="J195" s="1">
        <v>0</v>
      </c>
      <c r="K195" s="1">
        <v>0</v>
      </c>
      <c r="M195" s="1"/>
    </row>
    <row r="196" spans="1:13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23609.759999999998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M196" s="1"/>
    </row>
    <row r="197" spans="1:13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182554.94</v>
      </c>
      <c r="G197" s="2">
        <v>0</v>
      </c>
      <c r="H197" s="2">
        <v>460</v>
      </c>
      <c r="I197" s="2">
        <v>0</v>
      </c>
      <c r="J197" s="2">
        <v>0</v>
      </c>
      <c r="K197" s="2">
        <v>0</v>
      </c>
      <c r="M197" s="2"/>
    </row>
    <row r="198" spans="1:13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8.259977921321294</v>
      </c>
      <c r="G198" s="31">
        <v>0</v>
      </c>
      <c r="H198" s="31">
        <v>2.0813404686872868E-2</v>
      </c>
      <c r="I198" s="31">
        <v>0</v>
      </c>
      <c r="J198" s="31">
        <v>0</v>
      </c>
      <c r="K198" s="31">
        <v>0</v>
      </c>
      <c r="M198" s="31"/>
    </row>
    <row r="199" spans="1:13" x14ac:dyDescent="0.2">
      <c r="A199" s="7" t="s">
        <v>123</v>
      </c>
      <c r="B199" s="7" t="s">
        <v>492</v>
      </c>
      <c r="C199" s="12"/>
      <c r="D199" s="12"/>
      <c r="E199" s="17"/>
      <c r="F199" s="33"/>
      <c r="G199" s="33"/>
      <c r="H199" s="33"/>
      <c r="I199" s="33"/>
      <c r="J199" s="33"/>
      <c r="K199" s="33"/>
      <c r="M199" s="33"/>
    </row>
    <row r="200" spans="1:13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4"/>
      <c r="G200" s="34"/>
      <c r="H200" s="34"/>
      <c r="I200" s="34"/>
      <c r="J200" s="34"/>
      <c r="K200" s="34"/>
      <c r="M200" s="34"/>
    </row>
    <row r="201" spans="1:13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M201" s="1"/>
    </row>
    <row r="202" spans="1:13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M202" s="1"/>
    </row>
    <row r="203" spans="1:13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M203" s="2"/>
    </row>
    <row r="204" spans="1:13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M204" s="31"/>
    </row>
    <row r="205" spans="1:13" x14ac:dyDescent="0.2">
      <c r="A205" s="7" t="s">
        <v>108</v>
      </c>
      <c r="B205" s="7" t="s">
        <v>493</v>
      </c>
      <c r="C205" s="12"/>
      <c r="D205" s="12"/>
      <c r="E205" s="17"/>
      <c r="F205" s="33"/>
      <c r="G205" s="33"/>
      <c r="H205" s="33"/>
      <c r="I205" s="33"/>
      <c r="J205" s="33"/>
      <c r="K205" s="33"/>
      <c r="M205" s="33"/>
    </row>
    <row r="206" spans="1:13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4"/>
      <c r="G206" s="34"/>
      <c r="H206" s="34"/>
      <c r="I206" s="34"/>
      <c r="J206" s="34"/>
      <c r="K206" s="34"/>
      <c r="M206" s="34"/>
    </row>
    <row r="207" spans="1:13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25488.239999999998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M207" s="1"/>
    </row>
    <row r="208" spans="1:13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M208" s="1"/>
    </row>
    <row r="209" spans="1:13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25488.239999999998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M209" s="2"/>
    </row>
    <row r="210" spans="1:13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8.4220832954302391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M210" s="31"/>
    </row>
    <row r="211" spans="1:13" x14ac:dyDescent="0.2">
      <c r="A211" s="7" t="s">
        <v>3</v>
      </c>
      <c r="B211" s="7" t="s">
        <v>494</v>
      </c>
      <c r="C211" s="12"/>
      <c r="D211" s="12"/>
      <c r="E211" s="17"/>
      <c r="F211" s="33"/>
      <c r="G211" s="33"/>
      <c r="H211" s="33"/>
      <c r="I211" s="33"/>
      <c r="J211" s="33"/>
      <c r="K211" s="33"/>
      <c r="M211" s="33"/>
    </row>
    <row r="212" spans="1:13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4"/>
      <c r="G212" s="34"/>
      <c r="H212" s="34"/>
      <c r="I212" s="34"/>
      <c r="J212" s="34"/>
      <c r="K212" s="34"/>
      <c r="M212" s="34"/>
    </row>
    <row r="213" spans="1:13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49574.37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M213" s="1"/>
    </row>
    <row r="214" spans="1:13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M214" s="1"/>
    </row>
    <row r="215" spans="1:13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49574.37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/>
    </row>
    <row r="216" spans="1:13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11.352686526323009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M216" s="31"/>
    </row>
    <row r="217" spans="1:13" x14ac:dyDescent="0.2">
      <c r="A217" s="7" t="s">
        <v>12</v>
      </c>
      <c r="B217" s="7" t="s">
        <v>495</v>
      </c>
      <c r="C217" s="12"/>
      <c r="D217" s="12"/>
      <c r="E217" s="17"/>
      <c r="F217" s="33"/>
      <c r="G217" s="33"/>
      <c r="H217" s="33"/>
      <c r="I217" s="33"/>
      <c r="J217" s="33"/>
      <c r="K217" s="33"/>
      <c r="M217" s="33"/>
    </row>
    <row r="218" spans="1:13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4"/>
      <c r="G218" s="34"/>
      <c r="H218" s="34"/>
      <c r="I218" s="34"/>
      <c r="J218" s="34"/>
      <c r="K218" s="34"/>
      <c r="M218" s="34"/>
    </row>
    <row r="219" spans="1:13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17600.939999999999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M219" s="1"/>
    </row>
    <row r="220" spans="1:13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M220" s="1"/>
    </row>
    <row r="221" spans="1:13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17600.939999999999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M221" s="2"/>
    </row>
    <row r="222" spans="1:13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2.8180981792823778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M222" s="31"/>
    </row>
    <row r="223" spans="1:13" x14ac:dyDescent="0.2">
      <c r="A223" s="7" t="s">
        <v>30</v>
      </c>
      <c r="B223" s="7" t="s">
        <v>496</v>
      </c>
      <c r="C223" s="12"/>
      <c r="D223" s="12"/>
      <c r="E223" s="17"/>
      <c r="F223" s="33"/>
      <c r="G223" s="33"/>
      <c r="H223" s="33"/>
      <c r="I223" s="33"/>
      <c r="J223" s="33"/>
      <c r="K223" s="33"/>
      <c r="M223" s="33"/>
    </row>
    <row r="224" spans="1:13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4"/>
      <c r="G224" s="34"/>
      <c r="H224" s="34"/>
      <c r="I224" s="34"/>
      <c r="J224" s="34"/>
      <c r="K224" s="34"/>
      <c r="M224" s="34"/>
    </row>
    <row r="225" spans="1:13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88723.659999999989</v>
      </c>
      <c r="G225" s="1">
        <v>0</v>
      </c>
      <c r="H225" s="1">
        <v>0</v>
      </c>
      <c r="I225" s="1">
        <v>0</v>
      </c>
      <c r="J225" s="1">
        <v>0</v>
      </c>
      <c r="K225" s="1">
        <v>4324.8599999999997</v>
      </c>
      <c r="M225" s="1"/>
    </row>
    <row r="226" spans="1:13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M226" s="1"/>
    </row>
    <row r="227" spans="1:13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88723.659999999989</v>
      </c>
      <c r="G227" s="2">
        <v>0</v>
      </c>
      <c r="H227" s="2">
        <v>0</v>
      </c>
      <c r="I227" s="2">
        <v>0</v>
      </c>
      <c r="J227" s="2">
        <v>0</v>
      </c>
      <c r="K227" s="2">
        <v>4324.8599999999997</v>
      </c>
      <c r="M227" s="2"/>
    </row>
    <row r="228" spans="1:13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8.0511758524053114</v>
      </c>
      <c r="G228" s="31">
        <v>0</v>
      </c>
      <c r="H228" s="31">
        <v>0</v>
      </c>
      <c r="I228" s="31">
        <v>0</v>
      </c>
      <c r="J228" s="31">
        <v>0</v>
      </c>
      <c r="K228" s="31">
        <v>0.39245685307654854</v>
      </c>
      <c r="M228" s="31"/>
    </row>
    <row r="229" spans="1:13" x14ac:dyDescent="0.2">
      <c r="A229" s="7" t="s">
        <v>38</v>
      </c>
      <c r="B229" s="7" t="s">
        <v>497</v>
      </c>
      <c r="C229" s="12"/>
      <c r="D229" s="12"/>
      <c r="E229" s="17"/>
      <c r="F229" s="33"/>
      <c r="G229" s="33"/>
      <c r="H229" s="33"/>
      <c r="I229" s="33"/>
      <c r="J229" s="33"/>
      <c r="K229" s="33"/>
      <c r="M229" s="33"/>
    </row>
    <row r="230" spans="1:13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746</v>
      </c>
      <c r="F230" s="34"/>
      <c r="G230" s="34"/>
      <c r="H230" s="34"/>
      <c r="I230" s="34"/>
      <c r="J230" s="34"/>
      <c r="K230" s="34"/>
      <c r="M230" s="34"/>
    </row>
    <row r="231" spans="1:13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56621.030000000006</v>
      </c>
      <c r="G231" s="1">
        <v>0</v>
      </c>
      <c r="H231" s="1">
        <v>0</v>
      </c>
      <c r="I231" s="1">
        <v>0</v>
      </c>
      <c r="J231" s="1">
        <v>0</v>
      </c>
      <c r="K231" s="1">
        <v>189.11</v>
      </c>
      <c r="M231" s="1"/>
    </row>
    <row r="232" spans="1:13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M232" s="1"/>
    </row>
    <row r="233" spans="1:13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56621.030000000006</v>
      </c>
      <c r="G233" s="2">
        <v>0</v>
      </c>
      <c r="H233" s="2">
        <v>0</v>
      </c>
      <c r="I233" s="2">
        <v>0</v>
      </c>
      <c r="J233" s="2">
        <v>0</v>
      </c>
      <c r="K233" s="2">
        <v>189.11</v>
      </c>
      <c r="M233" s="2"/>
    </row>
    <row r="234" spans="1:13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6.6006607162167148</v>
      </c>
      <c r="G234" s="31">
        <v>0</v>
      </c>
      <c r="H234" s="31">
        <v>0</v>
      </c>
      <c r="I234" s="31">
        <v>0</v>
      </c>
      <c r="J234" s="31">
        <v>0</v>
      </c>
      <c r="K234" s="31">
        <v>2.2045712486045255E-2</v>
      </c>
      <c r="M234" s="31"/>
    </row>
    <row r="235" spans="1:13" x14ac:dyDescent="0.2">
      <c r="A235" s="7" t="s">
        <v>175</v>
      </c>
      <c r="B235" s="7" t="s">
        <v>498</v>
      </c>
      <c r="C235" s="12"/>
      <c r="D235" s="12"/>
      <c r="E235" s="17"/>
      <c r="F235" s="33"/>
      <c r="G235" s="33"/>
      <c r="H235" s="33"/>
      <c r="I235" s="33"/>
      <c r="J235" s="33"/>
      <c r="K235" s="33"/>
      <c r="M235" s="33"/>
    </row>
    <row r="236" spans="1:13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4"/>
      <c r="G236" s="34"/>
      <c r="H236" s="34"/>
      <c r="I236" s="34"/>
      <c r="J236" s="34"/>
      <c r="K236" s="34"/>
      <c r="M236" s="34"/>
    </row>
    <row r="237" spans="1:13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8303694.1699999981</v>
      </c>
      <c r="G237" s="1">
        <v>54216.39</v>
      </c>
      <c r="H237" s="1">
        <v>875.06</v>
      </c>
      <c r="I237" s="1">
        <v>598</v>
      </c>
      <c r="J237" s="1">
        <v>0</v>
      </c>
      <c r="K237" s="1">
        <v>12102.65</v>
      </c>
      <c r="M237" s="1"/>
    </row>
    <row r="238" spans="1:13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77660.05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M238" s="1"/>
    </row>
    <row r="239" spans="1:13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8381354.2199999979</v>
      </c>
      <c r="G239" s="2">
        <v>54216.39</v>
      </c>
      <c r="H239" s="2">
        <v>875.06</v>
      </c>
      <c r="I239" s="2">
        <v>598</v>
      </c>
      <c r="J239" s="2">
        <v>0</v>
      </c>
      <c r="K239" s="2">
        <v>12102.65</v>
      </c>
      <c r="M239" s="2"/>
    </row>
    <row r="240" spans="1:13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82.165723406904718</v>
      </c>
      <c r="G240" s="31">
        <v>0.5315046695235458</v>
      </c>
      <c r="H240" s="31">
        <v>8.5785585523727049E-3</v>
      </c>
      <c r="I240" s="31">
        <v>5.8624300211629803E-3</v>
      </c>
      <c r="J240" s="31">
        <v>0</v>
      </c>
      <c r="K240" s="31">
        <v>0.11864705467496345</v>
      </c>
      <c r="M240" s="31"/>
    </row>
    <row r="241" spans="1:13" x14ac:dyDescent="0.2">
      <c r="A241" s="7" t="s">
        <v>106</v>
      </c>
      <c r="B241" s="7" t="s">
        <v>499</v>
      </c>
      <c r="C241" s="12"/>
      <c r="D241" s="12"/>
      <c r="E241" s="17"/>
      <c r="F241" s="33"/>
      <c r="G241" s="33"/>
      <c r="H241" s="33"/>
      <c r="I241" s="33"/>
      <c r="J241" s="33"/>
      <c r="K241" s="33"/>
      <c r="M241" s="33"/>
    </row>
    <row r="242" spans="1:13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4"/>
      <c r="G242" s="34"/>
      <c r="H242" s="34"/>
      <c r="I242" s="34"/>
      <c r="J242" s="34"/>
      <c r="K242" s="34"/>
      <c r="M242" s="34"/>
    </row>
    <row r="243" spans="1:13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114907350.76000002</v>
      </c>
      <c r="G243" s="1">
        <v>582758.96000000008</v>
      </c>
      <c r="H243" s="1">
        <v>0</v>
      </c>
      <c r="I243" s="1">
        <v>760734.51</v>
      </c>
      <c r="J243" s="1">
        <v>0</v>
      </c>
      <c r="K243" s="1">
        <v>762291.7</v>
      </c>
      <c r="M243" s="1"/>
    </row>
    <row r="244" spans="1:13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54746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M244" s="1"/>
    </row>
    <row r="245" spans="1:13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114962096.76000002</v>
      </c>
      <c r="G245" s="2">
        <v>582758.96000000008</v>
      </c>
      <c r="H245" s="2">
        <v>0</v>
      </c>
      <c r="I245" s="2">
        <v>760734.51</v>
      </c>
      <c r="J245" s="2">
        <v>0</v>
      </c>
      <c r="K245" s="2">
        <v>762291.7</v>
      </c>
      <c r="M245" s="2"/>
    </row>
    <row r="246" spans="1:13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64.302810146741706</v>
      </c>
      <c r="G246" s="31">
        <v>0.32595994525415645</v>
      </c>
      <c r="H246" s="31">
        <v>0</v>
      </c>
      <c r="I246" s="31">
        <v>0.42550865152300277</v>
      </c>
      <c r="J246" s="31">
        <v>0</v>
      </c>
      <c r="K246" s="31">
        <v>0.42637964897133085</v>
      </c>
      <c r="M246" s="31"/>
    </row>
    <row r="247" spans="1:13" x14ac:dyDescent="0.2">
      <c r="A247" s="7" t="s">
        <v>189</v>
      </c>
      <c r="B247" s="7" t="s">
        <v>500</v>
      </c>
      <c r="C247" s="12"/>
      <c r="D247" s="12"/>
      <c r="E247" s="17"/>
      <c r="F247" s="33"/>
      <c r="G247" s="33"/>
      <c r="H247" s="33"/>
      <c r="I247" s="33"/>
      <c r="J247" s="33"/>
      <c r="K247" s="33"/>
      <c r="M247" s="33"/>
    </row>
    <row r="248" spans="1:13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4"/>
      <c r="G248" s="34"/>
      <c r="H248" s="34"/>
      <c r="I248" s="34"/>
      <c r="J248" s="34"/>
      <c r="K248" s="34"/>
      <c r="M248" s="34"/>
    </row>
    <row r="249" spans="1:13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M249" s="1"/>
    </row>
    <row r="250" spans="1:13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M250" s="1"/>
    </row>
    <row r="251" spans="1:13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M251" s="2"/>
    </row>
    <row r="252" spans="1:13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M252" s="31"/>
    </row>
    <row r="253" spans="1:13" x14ac:dyDescent="0.2">
      <c r="A253" s="7" t="s">
        <v>116</v>
      </c>
      <c r="B253" s="7" t="s">
        <v>501</v>
      </c>
      <c r="C253" s="12"/>
      <c r="D253" s="12"/>
      <c r="E253" s="17"/>
      <c r="F253" s="33"/>
      <c r="G253" s="33"/>
      <c r="H253" s="33"/>
      <c r="I253" s="33"/>
      <c r="J253" s="33"/>
      <c r="K253" s="33"/>
      <c r="M253" s="33"/>
    </row>
    <row r="254" spans="1:13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4"/>
      <c r="G254" s="34"/>
      <c r="H254" s="34"/>
      <c r="I254" s="34"/>
      <c r="J254" s="34"/>
      <c r="K254" s="34"/>
      <c r="M254" s="34"/>
    </row>
    <row r="255" spans="1:13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6560282.0499999998</v>
      </c>
      <c r="G255" s="1">
        <v>0</v>
      </c>
      <c r="H255" s="1">
        <v>0</v>
      </c>
      <c r="I255" s="1">
        <v>832916.96999999951</v>
      </c>
      <c r="J255" s="1">
        <v>847206.99</v>
      </c>
      <c r="K255" s="1">
        <v>2017533.8099999998</v>
      </c>
      <c r="M255" s="1"/>
    </row>
    <row r="256" spans="1:13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243516.15</v>
      </c>
      <c r="G256" s="1">
        <v>0</v>
      </c>
      <c r="H256" s="1">
        <v>0</v>
      </c>
      <c r="I256" s="1">
        <v>0</v>
      </c>
      <c r="J256" s="1">
        <v>0</v>
      </c>
      <c r="K256" s="1">
        <v>324.14999999999998</v>
      </c>
      <c r="M256" s="1"/>
    </row>
    <row r="257" spans="1:13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6803798.2000000002</v>
      </c>
      <c r="G257" s="2">
        <v>0</v>
      </c>
      <c r="H257" s="2">
        <v>0</v>
      </c>
      <c r="I257" s="2">
        <v>832916.96999999951</v>
      </c>
      <c r="J257" s="2">
        <v>847206.99</v>
      </c>
      <c r="K257" s="2">
        <v>2017857.9599999997</v>
      </c>
      <c r="M257" s="2"/>
    </row>
    <row r="258" spans="1:13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4.9344281401072339</v>
      </c>
      <c r="G258" s="31">
        <v>0</v>
      </c>
      <c r="H258" s="31">
        <v>0</v>
      </c>
      <c r="I258" s="31">
        <v>0.60406978783422027</v>
      </c>
      <c r="J258" s="31">
        <v>0.61443356917192926</v>
      </c>
      <c r="K258" s="31">
        <v>1.463443624851098</v>
      </c>
      <c r="M258" s="31"/>
    </row>
    <row r="259" spans="1:13" x14ac:dyDescent="0.2">
      <c r="A259" s="7" t="s">
        <v>24</v>
      </c>
      <c r="B259" s="7" t="s">
        <v>502</v>
      </c>
      <c r="C259" s="12"/>
      <c r="D259" s="12"/>
      <c r="E259" s="17"/>
      <c r="F259" s="33"/>
      <c r="G259" s="33"/>
      <c r="H259" s="33"/>
      <c r="I259" s="33"/>
      <c r="J259" s="33"/>
      <c r="K259" s="33"/>
      <c r="M259" s="33"/>
    </row>
    <row r="260" spans="1:13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4"/>
      <c r="G260" s="34"/>
      <c r="H260" s="34"/>
      <c r="I260" s="34"/>
      <c r="J260" s="34"/>
      <c r="K260" s="34"/>
      <c r="M260" s="34"/>
    </row>
    <row r="261" spans="1:13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1253419.7100000002</v>
      </c>
      <c r="G261" s="1">
        <v>1067948.92</v>
      </c>
      <c r="H261" s="1">
        <v>9555.25</v>
      </c>
      <c r="I261" s="1">
        <v>0</v>
      </c>
      <c r="J261" s="1">
        <v>2002.59</v>
      </c>
      <c r="K261" s="1">
        <v>0</v>
      </c>
      <c r="M261" s="1"/>
    </row>
    <row r="262" spans="1:13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10246.61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M262" s="1"/>
    </row>
    <row r="263" spans="1:13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1263666.3200000003</v>
      </c>
      <c r="G263" s="2">
        <v>1067948.92</v>
      </c>
      <c r="H263" s="2">
        <v>9555.25</v>
      </c>
      <c r="I263" s="2">
        <v>0</v>
      </c>
      <c r="J263" s="2">
        <v>2002.59</v>
      </c>
      <c r="K263" s="2">
        <v>0</v>
      </c>
      <c r="M263" s="2"/>
    </row>
    <row r="264" spans="1:13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6.4707386844526855</v>
      </c>
      <c r="G264" s="31">
        <v>5.4685467835080575</v>
      </c>
      <c r="H264" s="31">
        <v>4.8928680646182374E-2</v>
      </c>
      <c r="I264" s="31">
        <v>0</v>
      </c>
      <c r="J264" s="31">
        <v>1.0254476499854882E-2</v>
      </c>
      <c r="K264" s="31">
        <v>0</v>
      </c>
      <c r="M264" s="31"/>
    </row>
    <row r="265" spans="1:13" x14ac:dyDescent="0.2">
      <c r="A265" s="7" t="s">
        <v>29</v>
      </c>
      <c r="B265" s="7" t="s">
        <v>503</v>
      </c>
      <c r="C265" s="12"/>
      <c r="D265" s="12"/>
      <c r="E265" s="17"/>
      <c r="F265" s="33"/>
      <c r="G265" s="33"/>
      <c r="H265" s="33"/>
      <c r="I265" s="33"/>
      <c r="J265" s="33"/>
      <c r="K265" s="33"/>
      <c r="M265" s="33"/>
    </row>
    <row r="266" spans="1:13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742</v>
      </c>
      <c r="F266" s="34"/>
      <c r="G266" s="34"/>
      <c r="H266" s="34"/>
      <c r="I266" s="34"/>
      <c r="J266" s="34"/>
      <c r="K266" s="34"/>
      <c r="M266" s="34"/>
    </row>
    <row r="267" spans="1:13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124856.19999999998</v>
      </c>
      <c r="G267" s="1">
        <v>47792.800000000003</v>
      </c>
      <c r="H267" s="1">
        <v>0</v>
      </c>
      <c r="I267" s="1">
        <v>0</v>
      </c>
      <c r="J267" s="1">
        <v>4783.34</v>
      </c>
      <c r="K267" s="1">
        <v>29876.57</v>
      </c>
      <c r="M267" s="1"/>
    </row>
    <row r="268" spans="1:13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M268" s="1"/>
    </row>
    <row r="269" spans="1:13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124856.19999999998</v>
      </c>
      <c r="G269" s="2">
        <v>47792.800000000003</v>
      </c>
      <c r="H269" s="2">
        <v>0</v>
      </c>
      <c r="I269" s="2">
        <v>0</v>
      </c>
      <c r="J269" s="2">
        <v>4783.34</v>
      </c>
      <c r="K269" s="2">
        <v>29876.57</v>
      </c>
      <c r="M269" s="2"/>
    </row>
    <row r="270" spans="1:13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2.6686938242463594</v>
      </c>
      <c r="G270" s="31">
        <v>1.0215299697046798</v>
      </c>
      <c r="H270" s="31">
        <v>0</v>
      </c>
      <c r="I270" s="31">
        <v>0</v>
      </c>
      <c r="J270" s="31">
        <v>0.10223977597644796</v>
      </c>
      <c r="K270" s="31">
        <v>0.63858597209160672</v>
      </c>
      <c r="M270" s="31"/>
    </row>
    <row r="271" spans="1:13" x14ac:dyDescent="0.2">
      <c r="A271" s="7" t="s">
        <v>156</v>
      </c>
      <c r="B271" s="7" t="s">
        <v>504</v>
      </c>
      <c r="C271" s="12"/>
      <c r="D271" s="12"/>
      <c r="E271" s="17"/>
      <c r="F271" s="33"/>
      <c r="G271" s="33"/>
      <c r="H271" s="33"/>
      <c r="I271" s="33"/>
      <c r="J271" s="33"/>
      <c r="K271" s="33"/>
      <c r="M271" s="33"/>
    </row>
    <row r="272" spans="1:13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4"/>
      <c r="G272" s="34"/>
      <c r="H272" s="34"/>
      <c r="I272" s="34"/>
      <c r="J272" s="34"/>
      <c r="K272" s="34"/>
      <c r="M272" s="34"/>
    </row>
    <row r="273" spans="1:13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130696.51999999996</v>
      </c>
      <c r="G273" s="1">
        <v>11094.9</v>
      </c>
      <c r="H273" s="1">
        <v>35934.550000000003</v>
      </c>
      <c r="I273" s="1">
        <v>0</v>
      </c>
      <c r="J273" s="1">
        <v>0</v>
      </c>
      <c r="K273" s="1">
        <v>17957.13</v>
      </c>
      <c r="M273" s="1"/>
    </row>
    <row r="274" spans="1:13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M274" s="1"/>
    </row>
    <row r="275" spans="1:13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130696.51999999996</v>
      </c>
      <c r="G275" s="2">
        <v>11094.9</v>
      </c>
      <c r="H275" s="2">
        <v>35934.550000000003</v>
      </c>
      <c r="I275" s="2">
        <v>0</v>
      </c>
      <c r="J275" s="2">
        <v>0</v>
      </c>
      <c r="K275" s="2">
        <v>17957.13</v>
      </c>
      <c r="M275" s="2"/>
    </row>
    <row r="276" spans="1:13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16.66693085369387</v>
      </c>
      <c r="G276" s="31">
        <v>1.4148649950943466</v>
      </c>
      <c r="H276" s="31">
        <v>4.5825142100845939</v>
      </c>
      <c r="I276" s="31">
        <v>0</v>
      </c>
      <c r="J276" s="31">
        <v>0</v>
      </c>
      <c r="K276" s="31">
        <v>2.2899633750064035</v>
      </c>
      <c r="M276" s="31"/>
    </row>
    <row r="277" spans="1:13" x14ac:dyDescent="0.2">
      <c r="A277" s="7" t="s">
        <v>134</v>
      </c>
      <c r="B277" s="7" t="s">
        <v>505</v>
      </c>
      <c r="C277" s="12"/>
      <c r="D277" s="12"/>
      <c r="E277" s="17"/>
      <c r="F277" s="33"/>
      <c r="G277" s="33"/>
      <c r="H277" s="33"/>
      <c r="I277" s="33"/>
      <c r="J277" s="33"/>
      <c r="K277" s="33"/>
      <c r="M277" s="33"/>
    </row>
    <row r="278" spans="1:13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4"/>
      <c r="G278" s="34"/>
      <c r="H278" s="34"/>
      <c r="I278" s="34"/>
      <c r="J278" s="34"/>
      <c r="K278" s="34"/>
      <c r="M278" s="34"/>
    </row>
    <row r="279" spans="1:13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215746.83000000002</v>
      </c>
      <c r="M279" s="1"/>
    </row>
    <row r="280" spans="1:13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M280" s="1"/>
    </row>
    <row r="281" spans="1:13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215746.83000000002</v>
      </c>
      <c r="M281" s="2"/>
    </row>
    <row r="282" spans="1:13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19.096938831238841</v>
      </c>
      <c r="M282" s="31"/>
    </row>
    <row r="283" spans="1:13" x14ac:dyDescent="0.2">
      <c r="A283" s="7" t="s">
        <v>88</v>
      </c>
      <c r="B283" s="7" t="s">
        <v>506</v>
      </c>
      <c r="C283" s="12"/>
      <c r="D283" s="12"/>
      <c r="E283" s="17"/>
      <c r="F283" s="33"/>
      <c r="G283" s="33"/>
      <c r="H283" s="33"/>
      <c r="I283" s="33"/>
      <c r="J283" s="33"/>
      <c r="K283" s="33"/>
      <c r="M283" s="33"/>
    </row>
    <row r="284" spans="1:13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4"/>
      <c r="G284" s="34"/>
      <c r="H284" s="34"/>
      <c r="I284" s="34"/>
      <c r="J284" s="34"/>
      <c r="K284" s="34"/>
      <c r="M284" s="34"/>
    </row>
    <row r="285" spans="1:13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414995.63</v>
      </c>
      <c r="G285" s="1">
        <v>32650.080000000002</v>
      </c>
      <c r="H285" s="1">
        <v>0</v>
      </c>
      <c r="I285" s="1">
        <v>0</v>
      </c>
      <c r="J285" s="1">
        <v>0</v>
      </c>
      <c r="K285" s="1">
        <v>0</v>
      </c>
      <c r="M285" s="1"/>
    </row>
    <row r="286" spans="1:13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M286" s="1"/>
    </row>
    <row r="287" spans="1:13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414995.63</v>
      </c>
      <c r="G287" s="2">
        <v>32650.080000000002</v>
      </c>
      <c r="H287" s="2">
        <v>0</v>
      </c>
      <c r="I287" s="2">
        <v>0</v>
      </c>
      <c r="J287" s="2">
        <v>0</v>
      </c>
      <c r="K287" s="2">
        <v>0</v>
      </c>
      <c r="M287" s="2"/>
    </row>
    <row r="288" spans="1:13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57.037031620879894</v>
      </c>
      <c r="G288" s="31">
        <v>4.4874295312079751</v>
      </c>
      <c r="H288" s="31">
        <v>0</v>
      </c>
      <c r="I288" s="31">
        <v>0</v>
      </c>
      <c r="J288" s="31">
        <v>0</v>
      </c>
      <c r="K288" s="31">
        <v>0</v>
      </c>
      <c r="M288" s="31"/>
    </row>
    <row r="289" spans="1:13" x14ac:dyDescent="0.2">
      <c r="A289" s="7" t="s">
        <v>74</v>
      </c>
      <c r="B289" s="7" t="s">
        <v>507</v>
      </c>
      <c r="C289" s="12"/>
      <c r="D289" s="12"/>
      <c r="E289" s="17"/>
      <c r="F289" s="33"/>
      <c r="G289" s="33"/>
      <c r="H289" s="33"/>
      <c r="I289" s="33"/>
      <c r="J289" s="33"/>
      <c r="K289" s="33"/>
      <c r="M289" s="33"/>
    </row>
    <row r="290" spans="1:13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4"/>
      <c r="G290" s="34"/>
      <c r="H290" s="34"/>
      <c r="I290" s="34"/>
      <c r="J290" s="34"/>
      <c r="K290" s="34"/>
      <c r="M290" s="34"/>
    </row>
    <row r="291" spans="1:13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M291" s="1"/>
    </row>
    <row r="292" spans="1:13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M292" s="1"/>
    </row>
    <row r="293" spans="1:13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M293" s="2"/>
    </row>
    <row r="294" spans="1:13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M294" s="31"/>
    </row>
    <row r="295" spans="1:13" x14ac:dyDescent="0.2">
      <c r="A295" s="7" t="s">
        <v>78</v>
      </c>
      <c r="B295" s="7" t="s">
        <v>508</v>
      </c>
      <c r="C295" s="12"/>
      <c r="D295" s="12"/>
      <c r="E295" s="17"/>
      <c r="F295" s="33"/>
      <c r="G295" s="33"/>
      <c r="H295" s="33"/>
      <c r="I295" s="33"/>
      <c r="J295" s="33"/>
      <c r="K295" s="33"/>
      <c r="M295" s="33"/>
    </row>
    <row r="296" spans="1:13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4"/>
      <c r="G296" s="34"/>
      <c r="H296" s="34"/>
      <c r="I296" s="34"/>
      <c r="J296" s="34"/>
      <c r="K296" s="34"/>
      <c r="M296" s="34"/>
    </row>
    <row r="297" spans="1:13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8981.5599999999977</v>
      </c>
      <c r="G297" s="1">
        <v>4785</v>
      </c>
      <c r="H297" s="1">
        <v>85335.48000000001</v>
      </c>
      <c r="I297" s="1">
        <v>0</v>
      </c>
      <c r="J297" s="1">
        <v>0</v>
      </c>
      <c r="K297" s="1">
        <v>0</v>
      </c>
      <c r="M297" s="1"/>
    </row>
    <row r="298" spans="1:13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M298" s="1"/>
    </row>
    <row r="299" spans="1:13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8981.5599999999977</v>
      </c>
      <c r="G299" s="2">
        <v>4785</v>
      </c>
      <c r="H299" s="2">
        <v>85335.48000000001</v>
      </c>
      <c r="I299" s="2">
        <v>0</v>
      </c>
      <c r="J299" s="2">
        <v>0</v>
      </c>
      <c r="K299" s="2">
        <v>0</v>
      </c>
      <c r="M299" s="2"/>
    </row>
    <row r="300" spans="1:13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0.90661767124782</v>
      </c>
      <c r="G300" s="31">
        <v>0.4830080249890687</v>
      </c>
      <c r="H300" s="31">
        <v>8.613943919810696</v>
      </c>
      <c r="I300" s="31">
        <v>0</v>
      </c>
      <c r="J300" s="31">
        <v>0</v>
      </c>
      <c r="K300" s="31">
        <v>0</v>
      </c>
      <c r="M300" s="31"/>
    </row>
    <row r="301" spans="1:13" x14ac:dyDescent="0.2">
      <c r="A301" s="7" t="s">
        <v>34</v>
      </c>
      <c r="B301" s="7" t="s">
        <v>509</v>
      </c>
      <c r="C301" s="12"/>
      <c r="D301" s="12"/>
      <c r="E301" s="17"/>
      <c r="F301" s="33"/>
      <c r="G301" s="33"/>
      <c r="H301" s="33"/>
      <c r="I301" s="33"/>
      <c r="J301" s="33"/>
      <c r="K301" s="33"/>
      <c r="M301" s="33"/>
    </row>
    <row r="302" spans="1:13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4"/>
      <c r="G302" s="34"/>
      <c r="H302" s="34"/>
      <c r="I302" s="34"/>
      <c r="J302" s="34"/>
      <c r="K302" s="34"/>
      <c r="M302" s="34"/>
    </row>
    <row r="303" spans="1:13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2860824.62</v>
      </c>
      <c r="G303" s="1">
        <v>0</v>
      </c>
      <c r="H303" s="1">
        <v>654037.03</v>
      </c>
      <c r="I303" s="1">
        <v>0</v>
      </c>
      <c r="J303" s="1">
        <v>896.48</v>
      </c>
      <c r="K303" s="1">
        <v>1223509.3599999999</v>
      </c>
      <c r="M303" s="1"/>
    </row>
    <row r="304" spans="1:13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46377.349999999991</v>
      </c>
      <c r="G304" s="1">
        <v>0</v>
      </c>
      <c r="H304" s="1">
        <v>91877.3</v>
      </c>
      <c r="I304" s="1">
        <v>0</v>
      </c>
      <c r="J304" s="1">
        <v>0</v>
      </c>
      <c r="K304" s="1">
        <v>0</v>
      </c>
      <c r="M304" s="1"/>
    </row>
    <row r="305" spans="1:13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2907201.97</v>
      </c>
      <c r="G305" s="2">
        <v>0</v>
      </c>
      <c r="H305" s="2">
        <v>745914.33000000007</v>
      </c>
      <c r="I305" s="2">
        <v>0</v>
      </c>
      <c r="J305" s="2">
        <v>896.48</v>
      </c>
      <c r="K305" s="2">
        <v>1223509.3599999999</v>
      </c>
      <c r="M305" s="2"/>
    </row>
    <row r="306" spans="1:13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14.032527465436829</v>
      </c>
      <c r="G306" s="31">
        <v>0</v>
      </c>
      <c r="H306" s="31">
        <v>3.6003908330414038</v>
      </c>
      <c r="I306" s="31">
        <v>0</v>
      </c>
      <c r="J306" s="31">
        <v>4.3271435393994343E-3</v>
      </c>
      <c r="K306" s="31">
        <v>5.9056539158918611</v>
      </c>
      <c r="M306" s="31"/>
    </row>
    <row r="307" spans="1:13" x14ac:dyDescent="0.2">
      <c r="A307" s="7" t="s">
        <v>93</v>
      </c>
      <c r="B307" s="7" t="s">
        <v>510</v>
      </c>
      <c r="C307" s="12"/>
      <c r="D307" s="12"/>
      <c r="E307" s="17"/>
      <c r="F307" s="33"/>
      <c r="G307" s="33"/>
      <c r="H307" s="33"/>
      <c r="I307" s="33"/>
      <c r="J307" s="33"/>
      <c r="K307" s="33"/>
      <c r="M307" s="33"/>
    </row>
    <row r="308" spans="1:13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4"/>
      <c r="G308" s="34"/>
      <c r="H308" s="34"/>
      <c r="I308" s="34"/>
      <c r="J308" s="34"/>
      <c r="K308" s="34"/>
      <c r="M308" s="34"/>
    </row>
    <row r="309" spans="1:13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2234685.8400000008</v>
      </c>
      <c r="G309" s="1">
        <v>0</v>
      </c>
      <c r="H309" s="1">
        <v>336528.37</v>
      </c>
      <c r="I309" s="1">
        <v>0</v>
      </c>
      <c r="J309" s="1">
        <v>0</v>
      </c>
      <c r="K309" s="1">
        <v>145957.13</v>
      </c>
      <c r="M309" s="1"/>
    </row>
    <row r="310" spans="1:13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8387.4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M310" s="1"/>
    </row>
    <row r="311" spans="1:13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2243073.2400000007</v>
      </c>
      <c r="G311" s="2">
        <v>0</v>
      </c>
      <c r="H311" s="2">
        <v>336528.37</v>
      </c>
      <c r="I311" s="2">
        <v>0</v>
      </c>
      <c r="J311" s="2">
        <v>0</v>
      </c>
      <c r="K311" s="2">
        <v>145957.13</v>
      </c>
      <c r="M311" s="2"/>
    </row>
    <row r="312" spans="1:13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12.887577073798404</v>
      </c>
      <c r="G312" s="31">
        <v>0</v>
      </c>
      <c r="H312" s="31">
        <v>1.9335237158349519</v>
      </c>
      <c r="I312" s="31">
        <v>0</v>
      </c>
      <c r="J312" s="31">
        <v>0</v>
      </c>
      <c r="K312" s="31">
        <v>0.83859667566869667</v>
      </c>
      <c r="M312" s="31"/>
    </row>
    <row r="313" spans="1:13" x14ac:dyDescent="0.2">
      <c r="A313" s="7" t="s">
        <v>167</v>
      </c>
      <c r="B313" s="7" t="s">
        <v>511</v>
      </c>
      <c r="C313" s="12"/>
      <c r="D313" s="12"/>
      <c r="E313" s="17"/>
      <c r="F313" s="33"/>
      <c r="G313" s="33"/>
      <c r="H313" s="33"/>
      <c r="I313" s="33"/>
      <c r="J313" s="33"/>
      <c r="K313" s="33"/>
      <c r="M313" s="33"/>
    </row>
    <row r="314" spans="1:13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4"/>
      <c r="G314" s="34"/>
      <c r="H314" s="34"/>
      <c r="I314" s="34"/>
      <c r="J314" s="34"/>
      <c r="K314" s="34"/>
      <c r="M314" s="34"/>
    </row>
    <row r="315" spans="1:13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485705.95999999979</v>
      </c>
      <c r="G315" s="1">
        <v>304896.69</v>
      </c>
      <c r="H315" s="1">
        <v>0</v>
      </c>
      <c r="I315" s="1">
        <v>120951.26</v>
      </c>
      <c r="J315" s="1">
        <v>7730.93</v>
      </c>
      <c r="K315" s="1">
        <v>36656.6</v>
      </c>
      <c r="M315" s="1"/>
    </row>
    <row r="316" spans="1:13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13807.71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M316" s="1"/>
    </row>
    <row r="317" spans="1:13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499513.66999999981</v>
      </c>
      <c r="G317" s="2">
        <v>304896.69</v>
      </c>
      <c r="H317" s="2">
        <v>0</v>
      </c>
      <c r="I317" s="2">
        <v>120951.26</v>
      </c>
      <c r="J317" s="2">
        <v>7730.93</v>
      </c>
      <c r="K317" s="2">
        <v>36656.6</v>
      </c>
      <c r="M317" s="2"/>
    </row>
    <row r="318" spans="1:13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3.1632769286548048</v>
      </c>
      <c r="G318" s="31">
        <v>1.9308233648544924</v>
      </c>
      <c r="H318" s="31">
        <v>0</v>
      </c>
      <c r="I318" s="31">
        <v>0.76594966910460915</v>
      </c>
      <c r="J318" s="31">
        <v>4.8957764271086515E-2</v>
      </c>
      <c r="K318" s="31">
        <v>0.2321357432779122</v>
      </c>
      <c r="M318" s="31"/>
    </row>
    <row r="319" spans="1:13" x14ac:dyDescent="0.2">
      <c r="A319" s="7" t="s">
        <v>13</v>
      </c>
      <c r="B319" s="7" t="s">
        <v>512</v>
      </c>
      <c r="C319" s="12"/>
      <c r="D319" s="12"/>
      <c r="E319" s="17"/>
      <c r="F319" s="33"/>
      <c r="G319" s="33"/>
      <c r="H319" s="33"/>
      <c r="I319" s="33"/>
      <c r="J319" s="33"/>
      <c r="K319" s="33"/>
      <c r="M319" s="33"/>
    </row>
    <row r="320" spans="1:13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4"/>
      <c r="G320" s="34"/>
      <c r="H320" s="34"/>
      <c r="I320" s="34"/>
      <c r="J320" s="34"/>
      <c r="K320" s="34"/>
      <c r="M320" s="34"/>
    </row>
    <row r="321" spans="1:13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3810787.3900000006</v>
      </c>
      <c r="G321" s="1">
        <v>82974.73</v>
      </c>
      <c r="H321" s="1">
        <v>2601.54</v>
      </c>
      <c r="I321" s="1">
        <v>533462.22</v>
      </c>
      <c r="J321" s="1">
        <v>0</v>
      </c>
      <c r="K321" s="1">
        <v>8775152.370000001</v>
      </c>
      <c r="M321" s="1"/>
    </row>
    <row r="322" spans="1:13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20926.300000000003</v>
      </c>
      <c r="G322" s="1">
        <v>49108.800000000003</v>
      </c>
      <c r="H322" s="1">
        <v>0</v>
      </c>
      <c r="I322" s="1">
        <v>0</v>
      </c>
      <c r="J322" s="1">
        <v>0</v>
      </c>
      <c r="K322" s="1">
        <v>0</v>
      </c>
      <c r="M322" s="1"/>
    </row>
    <row r="323" spans="1:13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3831713.6900000004</v>
      </c>
      <c r="G323" s="2">
        <v>132083.53</v>
      </c>
      <c r="H323" s="2">
        <v>2601.54</v>
      </c>
      <c r="I323" s="2">
        <v>533462.22</v>
      </c>
      <c r="J323" s="2">
        <v>0</v>
      </c>
      <c r="K323" s="2">
        <v>8775152.370000001</v>
      </c>
      <c r="M323" s="2"/>
    </row>
    <row r="324" spans="1:13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8.5071738790336227</v>
      </c>
      <c r="G324" s="31">
        <v>0.2932519617003414</v>
      </c>
      <c r="H324" s="31">
        <v>5.7759412429536526E-3</v>
      </c>
      <c r="I324" s="31">
        <v>1.1843932586297405</v>
      </c>
      <c r="J324" s="31">
        <v>0</v>
      </c>
      <c r="K324" s="31">
        <v>19.482600493202295</v>
      </c>
      <c r="M324" s="31"/>
    </row>
    <row r="325" spans="1:13" x14ac:dyDescent="0.2">
      <c r="A325" s="7" t="s">
        <v>0</v>
      </c>
      <c r="B325" s="7" t="s">
        <v>513</v>
      </c>
      <c r="C325" s="12"/>
      <c r="D325" s="12"/>
      <c r="E325" s="17"/>
      <c r="F325" s="33"/>
      <c r="G325" s="33"/>
      <c r="H325" s="33"/>
      <c r="I325" s="33"/>
      <c r="J325" s="33"/>
      <c r="K325" s="33"/>
      <c r="M325" s="33"/>
    </row>
    <row r="326" spans="1:13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4"/>
      <c r="G326" s="34"/>
      <c r="H326" s="34"/>
      <c r="I326" s="34"/>
      <c r="J326" s="34"/>
      <c r="K326" s="34"/>
      <c r="M326" s="34"/>
    </row>
    <row r="327" spans="1:13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572252.76</v>
      </c>
      <c r="G327" s="1">
        <v>21416.720000000001</v>
      </c>
      <c r="H327" s="1">
        <v>171029.53</v>
      </c>
      <c r="I327" s="1">
        <v>103157.01000000001</v>
      </c>
      <c r="J327" s="1">
        <v>0</v>
      </c>
      <c r="K327" s="1">
        <v>0</v>
      </c>
      <c r="M327" s="1"/>
    </row>
    <row r="328" spans="1:13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2431.59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M328" s="1"/>
    </row>
    <row r="329" spans="1:13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574684.35</v>
      </c>
      <c r="G329" s="2">
        <v>21416.720000000001</v>
      </c>
      <c r="H329" s="2">
        <v>171029.53</v>
      </c>
      <c r="I329" s="2">
        <v>103157.01000000001</v>
      </c>
      <c r="J329" s="2">
        <v>0</v>
      </c>
      <c r="K329" s="2">
        <v>0</v>
      </c>
      <c r="M329" s="2"/>
    </row>
    <row r="330" spans="1:13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5.3983991821639323</v>
      </c>
      <c r="G330" s="31">
        <v>0.2011817508735603</v>
      </c>
      <c r="H330" s="31">
        <v>1.6065961686234915</v>
      </c>
      <c r="I330" s="31">
        <v>0.96902363605077591</v>
      </c>
      <c r="J330" s="31">
        <v>0</v>
      </c>
      <c r="K330" s="31">
        <v>0</v>
      </c>
      <c r="M330" s="31"/>
    </row>
    <row r="331" spans="1:13" x14ac:dyDescent="0.2">
      <c r="A331" s="7" t="s">
        <v>132</v>
      </c>
      <c r="B331" s="7" t="s">
        <v>514</v>
      </c>
      <c r="C331" s="12"/>
      <c r="D331" s="12"/>
      <c r="E331" s="17"/>
      <c r="F331" s="33"/>
      <c r="G331" s="33"/>
      <c r="H331" s="33"/>
      <c r="I331" s="33"/>
      <c r="J331" s="33"/>
      <c r="K331" s="33"/>
      <c r="M331" s="33"/>
    </row>
    <row r="332" spans="1:13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4"/>
      <c r="G332" s="34"/>
      <c r="H332" s="34"/>
      <c r="I332" s="34"/>
      <c r="J332" s="34"/>
      <c r="K332" s="34"/>
      <c r="M332" s="34"/>
    </row>
    <row r="333" spans="1:13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294528.28000000003</v>
      </c>
      <c r="G333" s="1">
        <v>0</v>
      </c>
      <c r="H333" s="1">
        <v>87172.54</v>
      </c>
      <c r="I333" s="1">
        <v>347.96</v>
      </c>
      <c r="J333" s="1">
        <v>990.01</v>
      </c>
      <c r="K333" s="1">
        <v>0</v>
      </c>
      <c r="M333" s="1"/>
    </row>
    <row r="334" spans="1:13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2352.65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M334" s="1"/>
    </row>
    <row r="335" spans="1:13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296880.93000000005</v>
      </c>
      <c r="G335" s="2">
        <v>0</v>
      </c>
      <c r="H335" s="2">
        <v>87172.54</v>
      </c>
      <c r="I335" s="2">
        <v>347.96</v>
      </c>
      <c r="J335" s="2">
        <v>990.01</v>
      </c>
      <c r="K335" s="2">
        <v>0</v>
      </c>
      <c r="M335" s="2"/>
    </row>
    <row r="336" spans="1:13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7.9487447970463547</v>
      </c>
      <c r="G336" s="31">
        <v>0</v>
      </c>
      <c r="H336" s="31">
        <v>2.3339736700848892</v>
      </c>
      <c r="I336" s="31">
        <v>9.31634524177841E-3</v>
      </c>
      <c r="J336" s="31">
        <v>2.6506710405831253E-2</v>
      </c>
      <c r="K336" s="31">
        <v>0</v>
      </c>
      <c r="M336" s="31"/>
    </row>
    <row r="337" spans="1:13" x14ac:dyDescent="0.2">
      <c r="A337" s="7" t="s">
        <v>136</v>
      </c>
      <c r="B337" s="7" t="s">
        <v>515</v>
      </c>
      <c r="C337" s="12"/>
      <c r="D337" s="12"/>
      <c r="E337" s="17"/>
      <c r="F337" s="33"/>
      <c r="G337" s="33"/>
      <c r="H337" s="33"/>
      <c r="I337" s="33"/>
      <c r="J337" s="33"/>
      <c r="K337" s="33"/>
      <c r="M337" s="33"/>
    </row>
    <row r="338" spans="1:13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4"/>
      <c r="G338" s="34"/>
      <c r="H338" s="34"/>
      <c r="I338" s="34"/>
      <c r="J338" s="34"/>
      <c r="K338" s="34"/>
      <c r="M338" s="34"/>
    </row>
    <row r="339" spans="1:13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2065348.3000000017</v>
      </c>
      <c r="G339" s="1">
        <v>0</v>
      </c>
      <c r="H339" s="1">
        <v>3954713.1799999997</v>
      </c>
      <c r="I339" s="1">
        <v>880895.95999999985</v>
      </c>
      <c r="J339" s="1">
        <v>215322.51</v>
      </c>
      <c r="K339" s="1">
        <v>691699.63</v>
      </c>
      <c r="M339" s="1"/>
    </row>
    <row r="340" spans="1:13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1187.96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M340" s="1"/>
    </row>
    <row r="341" spans="1:13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2066536.2600000016</v>
      </c>
      <c r="G341" s="2">
        <v>0</v>
      </c>
      <c r="H341" s="2">
        <v>3954713.1799999997</v>
      </c>
      <c r="I341" s="2">
        <v>880895.95999999985</v>
      </c>
      <c r="J341" s="2">
        <v>215322.51</v>
      </c>
      <c r="K341" s="2">
        <v>691699.63</v>
      </c>
      <c r="M341" s="2"/>
    </row>
    <row r="342" spans="1:13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3.5583552087151618</v>
      </c>
      <c r="G342" s="31">
        <v>0</v>
      </c>
      <c r="H342" s="31">
        <v>6.8095946417255169</v>
      </c>
      <c r="I342" s="31">
        <v>1.5168089659371085</v>
      </c>
      <c r="J342" s="31">
        <v>0.37076241527555964</v>
      </c>
      <c r="K342" s="31">
        <v>1.1910330483515676</v>
      </c>
      <c r="M342" s="31"/>
    </row>
    <row r="343" spans="1:13" x14ac:dyDescent="0.2">
      <c r="A343" s="7" t="s">
        <v>151</v>
      </c>
      <c r="B343" s="7" t="s">
        <v>516</v>
      </c>
      <c r="C343" s="12"/>
      <c r="D343" s="12"/>
      <c r="E343" s="17"/>
      <c r="F343" s="33"/>
      <c r="G343" s="33"/>
      <c r="H343" s="33"/>
      <c r="I343" s="33"/>
      <c r="J343" s="33"/>
      <c r="K343" s="33"/>
      <c r="M343" s="33"/>
    </row>
    <row r="344" spans="1:13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4"/>
      <c r="G344" s="34"/>
      <c r="H344" s="34"/>
      <c r="I344" s="34"/>
      <c r="J344" s="34"/>
      <c r="K344" s="34"/>
      <c r="M344" s="34"/>
    </row>
    <row r="345" spans="1:13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532754.12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M345" s="1"/>
    </row>
    <row r="346" spans="1:13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M346" s="1"/>
    </row>
    <row r="347" spans="1:13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532754.12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M347" s="2"/>
    </row>
    <row r="348" spans="1:13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29.042930407107871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M348" s="31"/>
    </row>
    <row r="349" spans="1:13" x14ac:dyDescent="0.2">
      <c r="A349" s="7" t="s">
        <v>128</v>
      </c>
      <c r="B349" s="7" t="s">
        <v>517</v>
      </c>
      <c r="C349" s="12"/>
      <c r="D349" s="12"/>
      <c r="E349" s="17"/>
      <c r="F349" s="33"/>
      <c r="G349" s="33"/>
      <c r="H349" s="33"/>
      <c r="I349" s="33"/>
      <c r="J349" s="33"/>
      <c r="K349" s="33"/>
      <c r="M349" s="33"/>
    </row>
    <row r="350" spans="1:13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4"/>
      <c r="G350" s="34"/>
      <c r="H350" s="34"/>
      <c r="I350" s="34"/>
      <c r="J350" s="34"/>
      <c r="K350" s="34"/>
      <c r="M350" s="34"/>
    </row>
    <row r="351" spans="1:13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96539.090000000055</v>
      </c>
      <c r="G351" s="1">
        <v>224824.4</v>
      </c>
      <c r="H351" s="1">
        <v>0</v>
      </c>
      <c r="I351" s="1">
        <v>0</v>
      </c>
      <c r="J351" s="1">
        <v>0</v>
      </c>
      <c r="K351" s="1">
        <v>525</v>
      </c>
      <c r="M351" s="1"/>
    </row>
    <row r="352" spans="1:13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M352" s="1"/>
    </row>
    <row r="353" spans="1:13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96539.090000000055</v>
      </c>
      <c r="G353" s="2">
        <v>224824.4</v>
      </c>
      <c r="H353" s="2">
        <v>0</v>
      </c>
      <c r="I353" s="2">
        <v>0</v>
      </c>
      <c r="J353" s="2">
        <v>0</v>
      </c>
      <c r="K353" s="2">
        <v>525</v>
      </c>
      <c r="M353" s="2"/>
    </row>
    <row r="354" spans="1:13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4.1112279310651747</v>
      </c>
      <c r="G354" s="31">
        <v>9.5744050711993332</v>
      </c>
      <c r="H354" s="31">
        <v>0</v>
      </c>
      <c r="I354" s="31">
        <v>0</v>
      </c>
      <c r="J354" s="31">
        <v>0</v>
      </c>
      <c r="K354" s="31">
        <v>2.2357727463654518E-2</v>
      </c>
      <c r="M354" s="31"/>
    </row>
    <row r="355" spans="1:13" x14ac:dyDescent="0.2">
      <c r="A355" s="7" t="s">
        <v>183</v>
      </c>
      <c r="B355" s="7" t="s">
        <v>518</v>
      </c>
      <c r="C355" s="12"/>
      <c r="D355" s="12"/>
      <c r="E355" s="17"/>
      <c r="F355" s="33"/>
      <c r="G355" s="33"/>
      <c r="H355" s="33"/>
      <c r="I355" s="33"/>
      <c r="J355" s="33"/>
      <c r="K355" s="33"/>
      <c r="M355" s="33"/>
    </row>
    <row r="356" spans="1:13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4"/>
      <c r="G356" s="34"/>
      <c r="H356" s="34"/>
      <c r="I356" s="34"/>
      <c r="J356" s="34"/>
      <c r="K356" s="34"/>
      <c r="M356" s="34"/>
    </row>
    <row r="357" spans="1:13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5395.1100000000006</v>
      </c>
      <c r="G357" s="1">
        <v>46565.08</v>
      </c>
      <c r="H357" s="1">
        <v>0</v>
      </c>
      <c r="I357" s="1">
        <v>0</v>
      </c>
      <c r="J357" s="1">
        <v>0</v>
      </c>
      <c r="K357" s="1">
        <v>0</v>
      </c>
      <c r="M357" s="1"/>
    </row>
    <row r="358" spans="1:13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332.06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M358" s="1"/>
    </row>
    <row r="359" spans="1:13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5727.170000000001</v>
      </c>
      <c r="G359" s="2">
        <v>46565.08</v>
      </c>
      <c r="H359" s="2">
        <v>0</v>
      </c>
      <c r="I359" s="2">
        <v>0</v>
      </c>
      <c r="J359" s="2">
        <v>0</v>
      </c>
      <c r="K359" s="2">
        <v>0</v>
      </c>
      <c r="M359" s="2"/>
    </row>
    <row r="360" spans="1:13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1.1640418610117147</v>
      </c>
      <c r="G360" s="31">
        <v>9.4643082676713579</v>
      </c>
      <c r="H360" s="31">
        <v>0</v>
      </c>
      <c r="I360" s="31">
        <v>0</v>
      </c>
      <c r="J360" s="31">
        <v>0</v>
      </c>
      <c r="K360" s="31">
        <v>0</v>
      </c>
      <c r="M360" s="31"/>
    </row>
    <row r="361" spans="1:13" x14ac:dyDescent="0.2">
      <c r="A361" s="7" t="s">
        <v>127</v>
      </c>
      <c r="B361" s="7" t="s">
        <v>519</v>
      </c>
      <c r="C361" s="12"/>
      <c r="D361" s="12"/>
      <c r="E361" s="17"/>
      <c r="F361" s="33"/>
      <c r="G361" s="33"/>
      <c r="H361" s="33"/>
      <c r="I361" s="33"/>
      <c r="J361" s="33"/>
      <c r="K361" s="33"/>
      <c r="M361" s="33"/>
    </row>
    <row r="362" spans="1:13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4"/>
      <c r="G362" s="34"/>
      <c r="H362" s="34"/>
      <c r="I362" s="34"/>
      <c r="J362" s="34"/>
      <c r="K362" s="34"/>
      <c r="M362" s="34"/>
    </row>
    <row r="363" spans="1:13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2818433.2799999993</v>
      </c>
      <c r="G363" s="1">
        <v>0</v>
      </c>
      <c r="H363" s="1">
        <v>266.31</v>
      </c>
      <c r="I363" s="1">
        <v>191834.97999999998</v>
      </c>
      <c r="J363" s="1">
        <v>0</v>
      </c>
      <c r="K363" s="1">
        <v>5120.16</v>
      </c>
      <c r="M363" s="1"/>
    </row>
    <row r="364" spans="1:13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45183.789999999994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M364" s="1"/>
    </row>
    <row r="365" spans="1:13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2863617.0699999994</v>
      </c>
      <c r="G365" s="2">
        <v>0</v>
      </c>
      <c r="H365" s="2">
        <v>266.31</v>
      </c>
      <c r="I365" s="2">
        <v>191834.97999999998</v>
      </c>
      <c r="J365" s="2">
        <v>0</v>
      </c>
      <c r="K365" s="2">
        <v>5120.16</v>
      </c>
      <c r="M365" s="2"/>
    </row>
    <row r="366" spans="1:13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15.098527369092318</v>
      </c>
      <c r="G366" s="31">
        <v>0</v>
      </c>
      <c r="H366" s="31">
        <v>1.4041293669418502E-3</v>
      </c>
      <c r="I366" s="31">
        <v>1.0114570576572508</v>
      </c>
      <c r="J366" s="31">
        <v>0</v>
      </c>
      <c r="K366" s="31">
        <v>2.6996233785591919E-2</v>
      </c>
      <c r="M366" s="31"/>
    </row>
    <row r="367" spans="1:13" x14ac:dyDescent="0.2">
      <c r="A367" s="7" t="s">
        <v>55</v>
      </c>
      <c r="B367" s="7" t="s">
        <v>520</v>
      </c>
      <c r="C367" s="12"/>
      <c r="D367" s="12"/>
      <c r="E367" s="17"/>
      <c r="F367" s="33"/>
      <c r="G367" s="33"/>
      <c r="H367" s="33"/>
      <c r="I367" s="33"/>
      <c r="J367" s="33"/>
      <c r="K367" s="33"/>
      <c r="M367" s="33"/>
    </row>
    <row r="368" spans="1:13" x14ac:dyDescent="0.2">
      <c r="A368" s="7" t="s">
        <v>4</v>
      </c>
      <c r="B368" s="7" t="s">
        <v>747</v>
      </c>
      <c r="C368" s="18"/>
      <c r="D368" s="19" t="s">
        <v>376</v>
      </c>
      <c r="E368" s="21" t="s">
        <v>748</v>
      </c>
      <c r="F368" s="34"/>
      <c r="G368" s="34"/>
      <c r="H368" s="34"/>
      <c r="I368" s="34"/>
      <c r="J368" s="34"/>
      <c r="K368" s="34"/>
      <c r="M368" s="34"/>
    </row>
    <row r="369" spans="1:13" s="24" customFormat="1" ht="15" x14ac:dyDescent="0.25">
      <c r="A369" s="7" t="s">
        <v>4</v>
      </c>
      <c r="B369" s="7" t="s">
        <v>747</v>
      </c>
      <c r="C369" s="16" t="s">
        <v>200</v>
      </c>
      <c r="D369" s="23" t="s">
        <v>661</v>
      </c>
      <c r="E369" s="16"/>
      <c r="F369" s="1">
        <v>12742215.170000004</v>
      </c>
      <c r="G369" s="1">
        <v>1543406.68</v>
      </c>
      <c r="H369" s="1">
        <v>1183277.83</v>
      </c>
      <c r="I369" s="1">
        <v>137720.95999999999</v>
      </c>
      <c r="J369" s="1">
        <v>3844.8100000000004</v>
      </c>
      <c r="K369" s="1">
        <v>4368322.4399999995</v>
      </c>
      <c r="M369" s="1"/>
    </row>
    <row r="370" spans="1:13" s="24" customFormat="1" ht="15" x14ac:dyDescent="0.25">
      <c r="A370" s="7" t="s">
        <v>4</v>
      </c>
      <c r="B370" s="7" t="s">
        <v>747</v>
      </c>
      <c r="C370" s="16" t="s">
        <v>200</v>
      </c>
      <c r="D370" s="23" t="s">
        <v>662</v>
      </c>
      <c r="E370" s="16"/>
      <c r="F370" s="1">
        <v>140514.34000000003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M370" s="1"/>
    </row>
    <row r="371" spans="1:13" s="24" customFormat="1" ht="15" x14ac:dyDescent="0.25">
      <c r="A371" s="7" t="s">
        <v>4</v>
      </c>
      <c r="B371" s="7" t="s">
        <v>747</v>
      </c>
      <c r="C371" s="16" t="s">
        <v>200</v>
      </c>
      <c r="D371" s="23" t="s">
        <v>456</v>
      </c>
      <c r="E371" s="16"/>
      <c r="F371" s="2">
        <v>12882729.510000004</v>
      </c>
      <c r="G371" s="2">
        <v>1543406.68</v>
      </c>
      <c r="H371" s="2">
        <v>1183277.83</v>
      </c>
      <c r="I371" s="2">
        <v>137720.95999999999</v>
      </c>
      <c r="J371" s="2">
        <v>3844.8100000000004</v>
      </c>
      <c r="K371" s="2">
        <v>4368322.4399999995</v>
      </c>
      <c r="M371" s="2"/>
    </row>
    <row r="372" spans="1:13" s="32" customFormat="1" x14ac:dyDescent="0.2">
      <c r="A372" s="7" t="s">
        <v>4</v>
      </c>
      <c r="B372" s="7" t="s">
        <v>747</v>
      </c>
      <c r="C372" s="17" t="s">
        <v>199</v>
      </c>
      <c r="D372" s="4" t="s">
        <v>663</v>
      </c>
      <c r="E372" s="17"/>
      <c r="F372" s="31">
        <v>20.528489744792218</v>
      </c>
      <c r="G372" s="31">
        <v>2.4594018043947727</v>
      </c>
      <c r="H372" s="31">
        <v>1.8855403879697683</v>
      </c>
      <c r="I372" s="31">
        <v>0.21945685600309853</v>
      </c>
      <c r="J372" s="31">
        <v>6.1266630332033221E-3</v>
      </c>
      <c r="K372" s="31">
        <v>6.9608744281929482</v>
      </c>
      <c r="M372" s="31"/>
    </row>
    <row r="373" spans="1:13" x14ac:dyDescent="0.2">
      <c r="A373" s="7" t="s">
        <v>4</v>
      </c>
      <c r="B373" s="7" t="s">
        <v>747</v>
      </c>
      <c r="C373" s="12"/>
      <c r="D373" s="12"/>
      <c r="E373" s="17"/>
      <c r="F373" s="33"/>
      <c r="G373" s="33"/>
      <c r="H373" s="33"/>
      <c r="I373" s="33"/>
      <c r="J373" s="33"/>
      <c r="K373" s="33"/>
      <c r="M373" s="33"/>
    </row>
    <row r="374" spans="1:13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4"/>
      <c r="G374" s="34"/>
      <c r="H374" s="34"/>
      <c r="I374" s="34"/>
      <c r="J374" s="34"/>
      <c r="K374" s="34"/>
      <c r="M374" s="34"/>
    </row>
    <row r="375" spans="1:13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M375" s="1"/>
    </row>
    <row r="376" spans="1:13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M376" s="1"/>
    </row>
    <row r="377" spans="1:13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M377" s="2"/>
    </row>
    <row r="378" spans="1:13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M378" s="31"/>
    </row>
    <row r="379" spans="1:13" x14ac:dyDescent="0.2">
      <c r="A379" s="7" t="s">
        <v>20</v>
      </c>
      <c r="B379" s="7" t="s">
        <v>521</v>
      </c>
      <c r="C379" s="12"/>
      <c r="D379" s="12"/>
      <c r="E379" s="17"/>
      <c r="F379" s="33"/>
      <c r="G379" s="33"/>
      <c r="H379" s="33"/>
      <c r="I379" s="33"/>
      <c r="J379" s="33"/>
      <c r="K379" s="33"/>
      <c r="M379" s="33"/>
    </row>
    <row r="380" spans="1:13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4"/>
      <c r="G380" s="34"/>
      <c r="H380" s="34"/>
      <c r="I380" s="34"/>
      <c r="J380" s="34"/>
      <c r="K380" s="34"/>
      <c r="M380" s="34"/>
    </row>
    <row r="381" spans="1:13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339500.74999999994</v>
      </c>
      <c r="G381" s="1">
        <v>0</v>
      </c>
      <c r="H381" s="1">
        <v>0</v>
      </c>
      <c r="I381" s="1">
        <v>0</v>
      </c>
      <c r="J381" s="1">
        <v>0</v>
      </c>
      <c r="K381" s="1">
        <v>616.80999999999995</v>
      </c>
      <c r="M381" s="1"/>
    </row>
    <row r="382" spans="1:13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M382" s="1"/>
    </row>
    <row r="383" spans="1:13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339500.74999999994</v>
      </c>
      <c r="G383" s="2">
        <v>0</v>
      </c>
      <c r="H383" s="2">
        <v>0</v>
      </c>
      <c r="I383" s="2">
        <v>0</v>
      </c>
      <c r="J383" s="2">
        <v>0</v>
      </c>
      <c r="K383" s="2">
        <v>616.80999999999995</v>
      </c>
      <c r="M383" s="2"/>
    </row>
    <row r="384" spans="1:13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30.322693119357584</v>
      </c>
      <c r="G384" s="31">
        <v>0</v>
      </c>
      <c r="H384" s="31">
        <v>0</v>
      </c>
      <c r="I384" s="31">
        <v>0</v>
      </c>
      <c r="J384" s="31">
        <v>0</v>
      </c>
      <c r="K384" s="31">
        <v>5.5090718777354553E-2</v>
      </c>
      <c r="M384" s="31"/>
    </row>
    <row r="385" spans="1:13" x14ac:dyDescent="0.2">
      <c r="A385" s="7" t="s">
        <v>83</v>
      </c>
      <c r="B385" s="7" t="s">
        <v>522</v>
      </c>
      <c r="C385" s="12"/>
      <c r="D385" s="12"/>
      <c r="E385" s="17"/>
      <c r="F385" s="33"/>
      <c r="G385" s="33"/>
      <c r="H385" s="33"/>
      <c r="I385" s="33"/>
      <c r="J385" s="33"/>
      <c r="K385" s="33"/>
      <c r="M385" s="33"/>
    </row>
    <row r="386" spans="1:13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4"/>
      <c r="G386" s="34"/>
      <c r="H386" s="34"/>
      <c r="I386" s="34"/>
      <c r="J386" s="34"/>
      <c r="K386" s="34"/>
      <c r="M386" s="34"/>
    </row>
    <row r="387" spans="1:13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849679.48000000033</v>
      </c>
      <c r="G387" s="1">
        <v>265709.87</v>
      </c>
      <c r="H387" s="1">
        <v>0</v>
      </c>
      <c r="I387" s="1">
        <v>0</v>
      </c>
      <c r="J387" s="1">
        <v>0</v>
      </c>
      <c r="K387" s="1">
        <v>137760.26</v>
      </c>
      <c r="M387" s="1"/>
    </row>
    <row r="388" spans="1:13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M388" s="1"/>
    </row>
    <row r="389" spans="1:13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849679.48000000033</v>
      </c>
      <c r="G389" s="2">
        <v>265709.87</v>
      </c>
      <c r="H389" s="2">
        <v>0</v>
      </c>
      <c r="I389" s="2">
        <v>0</v>
      </c>
      <c r="J389" s="2">
        <v>0</v>
      </c>
      <c r="K389" s="2">
        <v>137760.26</v>
      </c>
      <c r="M389" s="2"/>
    </row>
    <row r="390" spans="1:13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12.183903121460739</v>
      </c>
      <c r="G390" s="31">
        <v>3.8101229824873792</v>
      </c>
      <c r="H390" s="31">
        <v>0</v>
      </c>
      <c r="I390" s="31">
        <v>0</v>
      </c>
      <c r="J390" s="31">
        <v>0</v>
      </c>
      <c r="K390" s="31">
        <v>1.9754009615805275</v>
      </c>
      <c r="M390" s="31"/>
    </row>
    <row r="391" spans="1:13" x14ac:dyDescent="0.2">
      <c r="A391" s="7" t="s">
        <v>21</v>
      </c>
      <c r="B391" s="7" t="s">
        <v>523</v>
      </c>
      <c r="C391" s="12"/>
      <c r="D391" s="12"/>
      <c r="E391" s="17"/>
      <c r="F391" s="33"/>
      <c r="G391" s="33"/>
      <c r="H391" s="33"/>
      <c r="I391" s="33"/>
      <c r="J391" s="33"/>
      <c r="K391" s="33"/>
      <c r="M391" s="33"/>
    </row>
    <row r="392" spans="1:13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749</v>
      </c>
      <c r="F392" s="34"/>
      <c r="G392" s="34"/>
      <c r="H392" s="34"/>
      <c r="I392" s="34"/>
      <c r="J392" s="34"/>
      <c r="K392" s="34"/>
      <c r="M392" s="34"/>
    </row>
    <row r="393" spans="1:13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M393" s="1"/>
    </row>
    <row r="394" spans="1:13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M394" s="1"/>
    </row>
    <row r="395" spans="1:13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M395" s="2"/>
    </row>
    <row r="396" spans="1:13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M396" s="31"/>
    </row>
    <row r="397" spans="1:13" x14ac:dyDescent="0.2">
      <c r="A397" s="7" t="s">
        <v>110</v>
      </c>
      <c r="B397" s="7" t="s">
        <v>524</v>
      </c>
      <c r="C397" s="12"/>
      <c r="D397" s="12"/>
      <c r="E397" s="17"/>
      <c r="F397" s="33"/>
      <c r="G397" s="33"/>
      <c r="H397" s="33"/>
      <c r="I397" s="33"/>
      <c r="J397" s="33"/>
      <c r="K397" s="33"/>
      <c r="M397" s="33"/>
    </row>
    <row r="398" spans="1:13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4"/>
      <c r="G398" s="34"/>
      <c r="H398" s="34"/>
      <c r="I398" s="34"/>
      <c r="J398" s="34"/>
      <c r="K398" s="34"/>
      <c r="M398" s="34"/>
    </row>
    <row r="399" spans="1:13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M399" s="1"/>
    </row>
    <row r="400" spans="1:13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M400" s="1"/>
    </row>
    <row r="401" spans="1:13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M401" s="2"/>
    </row>
    <row r="402" spans="1:13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M402" s="31"/>
    </row>
    <row r="403" spans="1:13" x14ac:dyDescent="0.2">
      <c r="A403" s="7" t="s">
        <v>141</v>
      </c>
      <c r="B403" s="7" t="s">
        <v>525</v>
      </c>
      <c r="C403" s="12"/>
      <c r="D403" s="12"/>
      <c r="E403" s="17"/>
      <c r="F403" s="33"/>
      <c r="G403" s="33"/>
      <c r="H403" s="33"/>
      <c r="I403" s="33"/>
      <c r="J403" s="33"/>
      <c r="K403" s="33"/>
      <c r="M403" s="33"/>
    </row>
    <row r="404" spans="1:13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4"/>
      <c r="G404" s="34"/>
      <c r="H404" s="34"/>
      <c r="I404" s="34"/>
      <c r="J404" s="34"/>
      <c r="K404" s="34"/>
      <c r="M404" s="34"/>
    </row>
    <row r="405" spans="1:13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3560061.89</v>
      </c>
      <c r="G405" s="1">
        <v>226920.39</v>
      </c>
      <c r="H405" s="1">
        <v>0</v>
      </c>
      <c r="I405" s="1">
        <v>16399.739999999998</v>
      </c>
      <c r="J405" s="1">
        <v>0</v>
      </c>
      <c r="K405" s="1">
        <v>247350.2</v>
      </c>
      <c r="M405" s="1"/>
    </row>
    <row r="406" spans="1:13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27061.209999999995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M406" s="1"/>
    </row>
    <row r="407" spans="1:13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3587123.1</v>
      </c>
      <c r="G407" s="2">
        <v>226920.39</v>
      </c>
      <c r="H407" s="2">
        <v>0</v>
      </c>
      <c r="I407" s="2">
        <v>16399.739999999998</v>
      </c>
      <c r="J407" s="2">
        <v>0</v>
      </c>
      <c r="K407" s="2">
        <v>247350.2</v>
      </c>
      <c r="M407" s="2"/>
    </row>
    <row r="408" spans="1:13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18.873638405138443</v>
      </c>
      <c r="G408" s="31">
        <v>1.1939410129563142</v>
      </c>
      <c r="H408" s="31">
        <v>0</v>
      </c>
      <c r="I408" s="31">
        <v>8.6287187272241953E-2</v>
      </c>
      <c r="J408" s="31">
        <v>0</v>
      </c>
      <c r="K408" s="31">
        <v>1.301432402539705</v>
      </c>
      <c r="M408" s="31"/>
    </row>
    <row r="409" spans="1:13" x14ac:dyDescent="0.2">
      <c r="A409" s="7" t="s">
        <v>144</v>
      </c>
      <c r="B409" s="7" t="s">
        <v>526</v>
      </c>
      <c r="C409" s="12"/>
      <c r="D409" s="12"/>
      <c r="E409" s="17"/>
      <c r="F409" s="33"/>
      <c r="G409" s="33"/>
      <c r="H409" s="33"/>
      <c r="I409" s="33"/>
      <c r="J409" s="33"/>
      <c r="K409" s="33"/>
      <c r="M409" s="33"/>
    </row>
    <row r="410" spans="1:13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4"/>
      <c r="G410" s="34"/>
      <c r="H410" s="34"/>
      <c r="I410" s="34"/>
      <c r="J410" s="34"/>
      <c r="K410" s="34"/>
      <c r="M410" s="34"/>
    </row>
    <row r="411" spans="1:13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560758.19999999995</v>
      </c>
      <c r="G411" s="1">
        <v>264800</v>
      </c>
      <c r="H411" s="1">
        <v>0</v>
      </c>
      <c r="I411" s="1">
        <v>5065.2599999999993</v>
      </c>
      <c r="J411" s="1">
        <v>122838.39</v>
      </c>
      <c r="K411" s="1">
        <v>0</v>
      </c>
      <c r="M411" s="1"/>
    </row>
    <row r="412" spans="1:13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M412" s="1"/>
    </row>
    <row r="413" spans="1:13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560758.19999999995</v>
      </c>
      <c r="G413" s="2">
        <v>264800</v>
      </c>
      <c r="H413" s="2">
        <v>0</v>
      </c>
      <c r="I413" s="2">
        <v>5065.2599999999993</v>
      </c>
      <c r="J413" s="2">
        <v>122838.39</v>
      </c>
      <c r="K413" s="2">
        <v>0</v>
      </c>
      <c r="M413" s="2"/>
    </row>
    <row r="414" spans="1:13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5.688690236091599</v>
      </c>
      <c r="G414" s="31">
        <v>2.6863007522976132</v>
      </c>
      <c r="H414" s="31">
        <v>0</v>
      </c>
      <c r="I414" s="31">
        <v>5.1385240742382959E-2</v>
      </c>
      <c r="J414" s="31">
        <v>1.2461512819789564</v>
      </c>
      <c r="K414" s="31">
        <v>0</v>
      </c>
      <c r="M414" s="31"/>
    </row>
    <row r="415" spans="1:13" x14ac:dyDescent="0.2">
      <c r="A415" s="7" t="s">
        <v>57</v>
      </c>
      <c r="B415" s="7" t="s">
        <v>527</v>
      </c>
      <c r="C415" s="12"/>
      <c r="D415" s="12"/>
      <c r="E415" s="17"/>
      <c r="F415" s="33"/>
      <c r="G415" s="33"/>
      <c r="H415" s="33"/>
      <c r="I415" s="33"/>
      <c r="J415" s="33"/>
      <c r="K415" s="33"/>
      <c r="M415" s="33"/>
    </row>
    <row r="416" spans="1:13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4"/>
      <c r="G416" s="34"/>
      <c r="H416" s="34"/>
      <c r="I416" s="34"/>
      <c r="J416" s="34"/>
      <c r="K416" s="34"/>
      <c r="M416" s="34"/>
    </row>
    <row r="417" spans="1:13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612126.44999999995</v>
      </c>
      <c r="G417" s="1">
        <v>0</v>
      </c>
      <c r="H417" s="1">
        <v>185921.79</v>
      </c>
      <c r="I417" s="1">
        <v>0</v>
      </c>
      <c r="J417" s="1">
        <v>0</v>
      </c>
      <c r="K417" s="1">
        <v>0</v>
      </c>
      <c r="M417" s="1"/>
    </row>
    <row r="418" spans="1:13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M418" s="1"/>
    </row>
    <row r="419" spans="1:13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612126.44999999995</v>
      </c>
      <c r="G419" s="2">
        <v>0</v>
      </c>
      <c r="H419" s="2">
        <v>185921.79</v>
      </c>
      <c r="I419" s="2">
        <v>0</v>
      </c>
      <c r="J419" s="2">
        <v>0</v>
      </c>
      <c r="K419" s="2">
        <v>0</v>
      </c>
      <c r="M419" s="2"/>
    </row>
    <row r="420" spans="1:13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22.046589977142041</v>
      </c>
      <c r="G420" s="31">
        <v>0</v>
      </c>
      <c r="H420" s="31">
        <v>6.6962332242730378</v>
      </c>
      <c r="I420" s="31">
        <v>0</v>
      </c>
      <c r="J420" s="31">
        <v>0</v>
      </c>
      <c r="K420" s="31">
        <v>0</v>
      </c>
      <c r="M420" s="31"/>
    </row>
    <row r="421" spans="1:13" x14ac:dyDescent="0.2">
      <c r="A421" s="7" t="s">
        <v>53</v>
      </c>
      <c r="B421" s="7" t="s">
        <v>528</v>
      </c>
      <c r="C421" s="12"/>
      <c r="D421" s="12"/>
      <c r="E421" s="17"/>
      <c r="F421" s="33"/>
      <c r="G421" s="33"/>
      <c r="H421" s="33"/>
      <c r="I421" s="33"/>
      <c r="J421" s="33"/>
      <c r="K421" s="33"/>
      <c r="M421" s="33"/>
    </row>
    <row r="422" spans="1:13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4"/>
      <c r="G422" s="34"/>
      <c r="H422" s="34"/>
      <c r="I422" s="34"/>
      <c r="J422" s="34"/>
      <c r="K422" s="34"/>
      <c r="M422" s="34"/>
    </row>
    <row r="423" spans="1:13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137978.21999999997</v>
      </c>
      <c r="G423" s="1">
        <v>0</v>
      </c>
      <c r="H423" s="1">
        <v>0</v>
      </c>
      <c r="I423" s="1">
        <v>0</v>
      </c>
      <c r="J423" s="1">
        <v>0</v>
      </c>
      <c r="K423" s="1">
        <v>14012.2</v>
      </c>
      <c r="M423" s="1"/>
    </row>
    <row r="424" spans="1:13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M424" s="1"/>
    </row>
    <row r="425" spans="1:13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137978.21999999997</v>
      </c>
      <c r="G425" s="2">
        <v>0</v>
      </c>
      <c r="H425" s="2">
        <v>0</v>
      </c>
      <c r="I425" s="2">
        <v>0</v>
      </c>
      <c r="J425" s="2">
        <v>0</v>
      </c>
      <c r="K425" s="2">
        <v>14012.2</v>
      </c>
      <c r="M425" s="2"/>
    </row>
    <row r="426" spans="1:13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11.234286736371708</v>
      </c>
      <c r="G426" s="31">
        <v>0</v>
      </c>
      <c r="H426" s="31">
        <v>0</v>
      </c>
      <c r="I426" s="31">
        <v>0</v>
      </c>
      <c r="J426" s="31">
        <v>0</v>
      </c>
      <c r="K426" s="31">
        <v>1.1408834858674628</v>
      </c>
      <c r="M426" s="31"/>
    </row>
    <row r="427" spans="1:13" x14ac:dyDescent="0.2">
      <c r="A427" s="7" t="s">
        <v>184</v>
      </c>
      <c r="B427" s="7" t="s">
        <v>529</v>
      </c>
      <c r="C427" s="12"/>
      <c r="D427" s="12"/>
      <c r="E427" s="17"/>
      <c r="F427" s="33"/>
      <c r="G427" s="33"/>
      <c r="H427" s="33"/>
      <c r="I427" s="33"/>
      <c r="J427" s="33"/>
      <c r="K427" s="33"/>
      <c r="M427" s="33"/>
    </row>
    <row r="428" spans="1:13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4"/>
      <c r="G428" s="34"/>
      <c r="H428" s="34"/>
      <c r="I428" s="34"/>
      <c r="J428" s="34"/>
      <c r="K428" s="34"/>
      <c r="M428" s="34"/>
    </row>
    <row r="429" spans="1:13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63900.82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M429" s="1"/>
    </row>
    <row r="430" spans="1:13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63.15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M430" s="1"/>
    </row>
    <row r="431" spans="1:13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63963.97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M431" s="2"/>
    </row>
    <row r="432" spans="1:13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5.0221703359643053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M432" s="31"/>
    </row>
    <row r="433" spans="1:13" x14ac:dyDescent="0.2">
      <c r="A433" s="7" t="s">
        <v>39</v>
      </c>
      <c r="B433" s="7" t="s">
        <v>530</v>
      </c>
      <c r="C433" s="12"/>
      <c r="D433" s="12"/>
      <c r="E433" s="17"/>
      <c r="F433" s="33"/>
      <c r="G433" s="33"/>
      <c r="H433" s="33"/>
      <c r="I433" s="33"/>
      <c r="J433" s="33"/>
      <c r="K433" s="33"/>
      <c r="M433" s="33"/>
    </row>
    <row r="434" spans="1:13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4"/>
      <c r="G434" s="34"/>
      <c r="H434" s="34"/>
      <c r="I434" s="34"/>
      <c r="J434" s="34"/>
      <c r="K434" s="34"/>
      <c r="M434" s="34"/>
    </row>
    <row r="435" spans="1:13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797327.87999999989</v>
      </c>
      <c r="G435" s="1">
        <v>0</v>
      </c>
      <c r="H435" s="1">
        <v>22233.18</v>
      </c>
      <c r="I435" s="1">
        <v>0</v>
      </c>
      <c r="J435" s="1">
        <v>0</v>
      </c>
      <c r="K435" s="1">
        <v>0</v>
      </c>
      <c r="M435" s="1"/>
    </row>
    <row r="436" spans="1:13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M436" s="1"/>
    </row>
    <row r="437" spans="1:13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797327.87999999989</v>
      </c>
      <c r="G437" s="2">
        <v>0</v>
      </c>
      <c r="H437" s="2">
        <v>22233.18</v>
      </c>
      <c r="I437" s="2">
        <v>0</v>
      </c>
      <c r="J437" s="2">
        <v>0</v>
      </c>
      <c r="K437" s="2">
        <v>0</v>
      </c>
      <c r="M437" s="2"/>
    </row>
    <row r="438" spans="1:13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22.180063246660371</v>
      </c>
      <c r="G438" s="31">
        <v>0</v>
      </c>
      <c r="H438" s="31">
        <v>0.6184824975321126</v>
      </c>
      <c r="I438" s="31">
        <v>0</v>
      </c>
      <c r="J438" s="31">
        <v>0</v>
      </c>
      <c r="K438" s="31">
        <v>0</v>
      </c>
      <c r="M438" s="31"/>
    </row>
    <row r="439" spans="1:13" x14ac:dyDescent="0.2">
      <c r="A439" s="7" t="s">
        <v>50</v>
      </c>
      <c r="B439" s="7" t="s">
        <v>531</v>
      </c>
      <c r="C439" s="12"/>
      <c r="D439" s="12"/>
      <c r="E439" s="17"/>
      <c r="F439" s="33"/>
      <c r="G439" s="33"/>
      <c r="H439" s="33"/>
      <c r="I439" s="33"/>
      <c r="J439" s="33"/>
      <c r="K439" s="33"/>
      <c r="M439" s="33"/>
    </row>
    <row r="440" spans="1:13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4"/>
      <c r="G440" s="34"/>
      <c r="H440" s="34"/>
      <c r="I440" s="34"/>
      <c r="J440" s="34"/>
      <c r="K440" s="34"/>
      <c r="M440" s="34"/>
    </row>
    <row r="441" spans="1:13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652638.25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M441" s="1"/>
    </row>
    <row r="442" spans="1:13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2341.17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M442" s="1"/>
    </row>
    <row r="443" spans="1:13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654979.42000000004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M443" s="2"/>
    </row>
    <row r="444" spans="1:13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17.119033614354457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M444" s="31"/>
    </row>
    <row r="445" spans="1:13" x14ac:dyDescent="0.2">
      <c r="A445" s="7" t="s">
        <v>17</v>
      </c>
      <c r="B445" s="7" t="s">
        <v>532</v>
      </c>
      <c r="C445" s="12"/>
      <c r="D445" s="12"/>
      <c r="E445" s="17"/>
      <c r="F445" s="33"/>
      <c r="G445" s="33"/>
      <c r="H445" s="33"/>
      <c r="I445" s="33"/>
      <c r="J445" s="33"/>
      <c r="K445" s="33"/>
      <c r="M445" s="33"/>
    </row>
    <row r="446" spans="1:13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4"/>
      <c r="G446" s="34"/>
      <c r="H446" s="34"/>
      <c r="I446" s="34"/>
      <c r="J446" s="34"/>
      <c r="K446" s="34"/>
      <c r="M446" s="34"/>
    </row>
    <row r="447" spans="1:13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53992.80000000001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M447" s="1"/>
    </row>
    <row r="448" spans="1:13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M448" s="1"/>
    </row>
    <row r="449" spans="1:13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53992.80000000001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M449" s="2"/>
    </row>
    <row r="450" spans="1:13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18.000304845808166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M450" s="31"/>
    </row>
    <row r="451" spans="1:13" x14ac:dyDescent="0.2">
      <c r="A451" s="7" t="s">
        <v>101</v>
      </c>
      <c r="B451" s="7" t="s">
        <v>533</v>
      </c>
      <c r="C451" s="12"/>
      <c r="D451" s="12"/>
      <c r="E451" s="17"/>
      <c r="F451" s="33"/>
      <c r="G451" s="33"/>
      <c r="H451" s="33"/>
      <c r="I451" s="33"/>
      <c r="J451" s="33"/>
      <c r="K451" s="33"/>
      <c r="M451" s="33"/>
    </row>
    <row r="452" spans="1:13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4"/>
      <c r="G452" s="34"/>
      <c r="H452" s="34"/>
      <c r="I452" s="34"/>
      <c r="J452" s="34"/>
      <c r="K452" s="34"/>
      <c r="M452" s="34"/>
    </row>
    <row r="453" spans="1:13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M453" s="1"/>
    </row>
    <row r="454" spans="1:13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M454" s="1"/>
    </row>
    <row r="455" spans="1:13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M455" s="2"/>
    </row>
    <row r="456" spans="1:13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M456" s="31"/>
    </row>
    <row r="457" spans="1:13" x14ac:dyDescent="0.2">
      <c r="A457" s="7" t="s">
        <v>32</v>
      </c>
      <c r="B457" s="7" t="s">
        <v>534</v>
      </c>
      <c r="C457" s="12"/>
      <c r="D457" s="12"/>
      <c r="E457" s="17"/>
      <c r="F457" s="33"/>
      <c r="G457" s="33"/>
      <c r="H457" s="33"/>
      <c r="I457" s="33"/>
      <c r="J457" s="33"/>
      <c r="K457" s="33"/>
      <c r="M457" s="33"/>
    </row>
    <row r="458" spans="1:13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4"/>
      <c r="G458" s="34"/>
      <c r="H458" s="34"/>
      <c r="I458" s="34"/>
      <c r="J458" s="34"/>
      <c r="K458" s="34"/>
      <c r="M458" s="34"/>
    </row>
    <row r="459" spans="1:13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M459" s="1"/>
    </row>
    <row r="460" spans="1:13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M460" s="1"/>
    </row>
    <row r="461" spans="1:13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M461" s="2"/>
    </row>
    <row r="462" spans="1:13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M462" s="31"/>
    </row>
    <row r="463" spans="1:13" x14ac:dyDescent="0.2">
      <c r="A463" s="7" t="s">
        <v>35</v>
      </c>
      <c r="B463" s="7" t="s">
        <v>535</v>
      </c>
      <c r="C463" s="12"/>
      <c r="D463" s="12"/>
      <c r="E463" s="17"/>
      <c r="F463" s="33"/>
      <c r="G463" s="33"/>
      <c r="H463" s="33"/>
      <c r="I463" s="33"/>
      <c r="J463" s="33"/>
      <c r="K463" s="33"/>
      <c r="M463" s="33"/>
    </row>
    <row r="464" spans="1:13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4"/>
      <c r="G464" s="34"/>
      <c r="H464" s="34"/>
      <c r="I464" s="34"/>
      <c r="J464" s="34"/>
      <c r="K464" s="34"/>
      <c r="M464" s="34"/>
    </row>
    <row r="465" spans="1:13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10570.05</v>
      </c>
      <c r="G465" s="1">
        <v>7829.8</v>
      </c>
      <c r="H465" s="1">
        <v>0</v>
      </c>
      <c r="I465" s="1">
        <v>0</v>
      </c>
      <c r="J465" s="1">
        <v>0</v>
      </c>
      <c r="K465" s="1">
        <v>0</v>
      </c>
      <c r="M465" s="1"/>
    </row>
    <row r="466" spans="1:13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M466" s="1"/>
    </row>
    <row r="467" spans="1:13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10570.05</v>
      </c>
      <c r="G467" s="2">
        <v>7829.8</v>
      </c>
      <c r="H467" s="2">
        <v>0</v>
      </c>
      <c r="I467" s="2">
        <v>0</v>
      </c>
      <c r="J467" s="2">
        <v>0</v>
      </c>
      <c r="K467" s="2">
        <v>0</v>
      </c>
      <c r="M467" s="2"/>
    </row>
    <row r="468" spans="1:13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9.8789585626846872</v>
      </c>
      <c r="G468" s="31">
        <v>7.3178716991980695</v>
      </c>
      <c r="H468" s="31">
        <v>0</v>
      </c>
      <c r="I468" s="31">
        <v>0</v>
      </c>
      <c r="J468" s="31">
        <v>0</v>
      </c>
      <c r="K468" s="31">
        <v>0</v>
      </c>
      <c r="M468" s="31"/>
    </row>
    <row r="469" spans="1:13" x14ac:dyDescent="0.2">
      <c r="A469" s="7" t="s">
        <v>43</v>
      </c>
      <c r="B469" s="7" t="s">
        <v>536</v>
      </c>
      <c r="C469" s="12"/>
      <c r="D469" s="12"/>
      <c r="E469" s="17"/>
      <c r="F469" s="33"/>
      <c r="G469" s="33"/>
      <c r="H469" s="33"/>
      <c r="I469" s="33"/>
      <c r="J469" s="33"/>
      <c r="K469" s="33"/>
      <c r="M469" s="33"/>
    </row>
    <row r="470" spans="1:13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4"/>
      <c r="G470" s="34"/>
      <c r="H470" s="34"/>
      <c r="I470" s="34"/>
      <c r="J470" s="34"/>
      <c r="K470" s="34"/>
      <c r="M470" s="34"/>
    </row>
    <row r="471" spans="1:13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10979975.049999995</v>
      </c>
      <c r="G471" s="1">
        <v>10964.380000000001</v>
      </c>
      <c r="H471" s="1">
        <v>277847.56999999995</v>
      </c>
      <c r="I471" s="1">
        <v>186339.28999999998</v>
      </c>
      <c r="J471" s="1">
        <v>0</v>
      </c>
      <c r="K471" s="1">
        <v>430618.33999999997</v>
      </c>
      <c r="M471" s="1"/>
    </row>
    <row r="472" spans="1:13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235001.03999999998</v>
      </c>
      <c r="G472" s="1">
        <v>0</v>
      </c>
      <c r="H472" s="1">
        <v>11999</v>
      </c>
      <c r="I472" s="1">
        <v>0</v>
      </c>
      <c r="J472" s="1">
        <v>0</v>
      </c>
      <c r="K472" s="1">
        <v>0</v>
      </c>
      <c r="M472" s="1"/>
    </row>
    <row r="473" spans="1:13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11214976.089999994</v>
      </c>
      <c r="G473" s="2">
        <v>10964.380000000001</v>
      </c>
      <c r="H473" s="2">
        <v>289846.56999999995</v>
      </c>
      <c r="I473" s="2">
        <v>186339.28999999998</v>
      </c>
      <c r="J473" s="2">
        <v>0</v>
      </c>
      <c r="K473" s="2">
        <v>430618.33999999997</v>
      </c>
      <c r="M473" s="2"/>
    </row>
    <row r="474" spans="1:13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8.1119988909179099</v>
      </c>
      <c r="G474" s="31">
        <v>7.9307381206911304E-3</v>
      </c>
      <c r="H474" s="31">
        <v>0.20965136577267202</v>
      </c>
      <c r="I474" s="31">
        <v>0.13478264257400047</v>
      </c>
      <c r="J474" s="31">
        <v>0</v>
      </c>
      <c r="K474" s="31">
        <v>0.31147418134967358</v>
      </c>
      <c r="M474" s="31"/>
    </row>
    <row r="475" spans="1:13" x14ac:dyDescent="0.2">
      <c r="A475" s="7" t="s">
        <v>164</v>
      </c>
      <c r="B475" s="7" t="s">
        <v>537</v>
      </c>
      <c r="C475" s="12"/>
      <c r="D475" s="12"/>
      <c r="E475" s="17"/>
      <c r="F475" s="33"/>
      <c r="G475" s="33"/>
      <c r="H475" s="33"/>
      <c r="I475" s="33"/>
      <c r="J475" s="33"/>
      <c r="K475" s="33"/>
      <c r="M475" s="33"/>
    </row>
    <row r="476" spans="1:13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4"/>
      <c r="G476" s="34"/>
      <c r="H476" s="34"/>
      <c r="I476" s="34"/>
      <c r="J476" s="34"/>
      <c r="K476" s="34"/>
      <c r="M476" s="34"/>
    </row>
    <row r="477" spans="1:13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6944.3000000000011</v>
      </c>
      <c r="G477" s="1">
        <v>0</v>
      </c>
      <c r="H477" s="1">
        <v>0</v>
      </c>
      <c r="I477" s="1">
        <v>1451.36</v>
      </c>
      <c r="J477" s="1">
        <v>0</v>
      </c>
      <c r="K477" s="1">
        <v>1575</v>
      </c>
      <c r="M477" s="1"/>
    </row>
    <row r="478" spans="1:13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M478" s="1"/>
    </row>
    <row r="479" spans="1:13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6944.3000000000011</v>
      </c>
      <c r="G479" s="2">
        <v>0</v>
      </c>
      <c r="H479" s="2">
        <v>0</v>
      </c>
      <c r="I479" s="2">
        <v>1451.36</v>
      </c>
      <c r="J479" s="2">
        <v>0</v>
      </c>
      <c r="K479" s="2">
        <v>1575</v>
      </c>
      <c r="M479" s="2"/>
    </row>
    <row r="480" spans="1:13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0.86117519317908275</v>
      </c>
      <c r="G480" s="31">
        <v>0</v>
      </c>
      <c r="H480" s="31">
        <v>0</v>
      </c>
      <c r="I480" s="31">
        <v>0.17998577658977771</v>
      </c>
      <c r="J480" s="31">
        <v>0</v>
      </c>
      <c r="K480" s="31">
        <v>0.19531859643982188</v>
      </c>
      <c r="M480" s="31"/>
    </row>
    <row r="481" spans="1:13" x14ac:dyDescent="0.2">
      <c r="A481" s="7" t="s">
        <v>181</v>
      </c>
      <c r="B481" s="7" t="s">
        <v>538</v>
      </c>
      <c r="C481" s="12"/>
      <c r="D481" s="12"/>
      <c r="E481" s="17"/>
      <c r="F481" s="33"/>
      <c r="G481" s="33"/>
      <c r="H481" s="33"/>
      <c r="I481" s="33"/>
      <c r="J481" s="33"/>
      <c r="K481" s="33"/>
      <c r="M481" s="33"/>
    </row>
    <row r="482" spans="1:13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4"/>
      <c r="G482" s="34"/>
      <c r="H482" s="34"/>
      <c r="I482" s="34"/>
      <c r="J482" s="34"/>
      <c r="K482" s="34"/>
      <c r="M482" s="34"/>
    </row>
    <row r="483" spans="1:13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M483" s="1"/>
    </row>
    <row r="484" spans="1:13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M484" s="1"/>
    </row>
    <row r="485" spans="1:13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M485" s="2"/>
    </row>
    <row r="486" spans="1:13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M486" s="31"/>
    </row>
    <row r="487" spans="1:13" x14ac:dyDescent="0.2">
      <c r="A487" s="7" t="s">
        <v>61</v>
      </c>
      <c r="B487" s="7" t="s">
        <v>539</v>
      </c>
      <c r="C487" s="12"/>
      <c r="D487" s="12"/>
      <c r="E487" s="17"/>
      <c r="F487" s="33"/>
      <c r="G487" s="33"/>
      <c r="H487" s="33"/>
      <c r="I487" s="33"/>
      <c r="J487" s="33"/>
      <c r="K487" s="33"/>
      <c r="M487" s="33"/>
    </row>
    <row r="488" spans="1:13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4"/>
      <c r="G488" s="34"/>
      <c r="H488" s="34"/>
      <c r="I488" s="34"/>
      <c r="J488" s="34"/>
      <c r="K488" s="34"/>
      <c r="M488" s="34"/>
    </row>
    <row r="489" spans="1:13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39779.9</v>
      </c>
      <c r="G489" s="1">
        <v>11014.14</v>
      </c>
      <c r="H489" s="1">
        <v>0</v>
      </c>
      <c r="I489" s="1">
        <v>0</v>
      </c>
      <c r="J489" s="1">
        <v>0</v>
      </c>
      <c r="K489" s="1">
        <v>0</v>
      </c>
      <c r="M489" s="1"/>
    </row>
    <row r="490" spans="1:13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M490" s="1"/>
    </row>
    <row r="491" spans="1:13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39779.9</v>
      </c>
      <c r="G491" s="2">
        <v>11014.14</v>
      </c>
      <c r="H491" s="2">
        <v>0</v>
      </c>
      <c r="I491" s="2">
        <v>0</v>
      </c>
      <c r="J491" s="2">
        <v>0</v>
      </c>
      <c r="K491" s="2">
        <v>0</v>
      </c>
      <c r="M491" s="2"/>
    </row>
    <row r="492" spans="1:13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7.8892630271436159</v>
      </c>
      <c r="G492" s="31">
        <v>2.1843556036536937</v>
      </c>
      <c r="H492" s="31">
        <v>0</v>
      </c>
      <c r="I492" s="31">
        <v>0</v>
      </c>
      <c r="J492" s="31">
        <v>0</v>
      </c>
      <c r="K492" s="31">
        <v>0</v>
      </c>
      <c r="M492" s="31"/>
    </row>
    <row r="493" spans="1:13" x14ac:dyDescent="0.2">
      <c r="A493" s="7" t="s">
        <v>113</v>
      </c>
      <c r="B493" s="7" t="s">
        <v>540</v>
      </c>
      <c r="C493" s="12"/>
      <c r="D493" s="12"/>
      <c r="E493" s="17"/>
      <c r="F493" s="33"/>
      <c r="G493" s="33"/>
      <c r="H493" s="33"/>
      <c r="I493" s="33"/>
      <c r="J493" s="33"/>
      <c r="K493" s="33"/>
      <c r="M493" s="33"/>
    </row>
    <row r="494" spans="1:13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4"/>
      <c r="G494" s="34"/>
      <c r="H494" s="34"/>
      <c r="I494" s="34"/>
      <c r="J494" s="34"/>
      <c r="K494" s="34"/>
      <c r="M494" s="34"/>
    </row>
    <row r="495" spans="1:13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41597.89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M495" s="1"/>
    </row>
    <row r="496" spans="1:13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M496" s="1"/>
    </row>
    <row r="497" spans="1:13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41597.89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M497" s="2"/>
    </row>
    <row r="498" spans="1:13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6.143076889247391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M498" s="31"/>
    </row>
    <row r="499" spans="1:13" x14ac:dyDescent="0.2">
      <c r="A499" s="7" t="s">
        <v>82</v>
      </c>
      <c r="B499" s="7" t="s">
        <v>541</v>
      </c>
      <c r="C499" s="12"/>
      <c r="D499" s="12"/>
      <c r="E499" s="17"/>
      <c r="F499" s="33"/>
      <c r="G499" s="33"/>
      <c r="H499" s="33"/>
      <c r="I499" s="33"/>
      <c r="J499" s="33"/>
      <c r="K499" s="33"/>
      <c r="M499" s="33"/>
    </row>
    <row r="500" spans="1:13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4"/>
      <c r="G500" s="34"/>
      <c r="H500" s="34"/>
      <c r="I500" s="34"/>
      <c r="J500" s="34"/>
      <c r="K500" s="34"/>
      <c r="M500" s="34"/>
    </row>
    <row r="501" spans="1:13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52698.15</v>
      </c>
      <c r="G501" s="1">
        <v>4734.8</v>
      </c>
      <c r="H501" s="1">
        <v>0</v>
      </c>
      <c r="I501" s="1">
        <v>0</v>
      </c>
      <c r="J501" s="1">
        <v>0</v>
      </c>
      <c r="K501" s="1">
        <v>0</v>
      </c>
      <c r="M501" s="1"/>
    </row>
    <row r="502" spans="1:13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M502" s="1"/>
    </row>
    <row r="503" spans="1:13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52698.15</v>
      </c>
      <c r="G503" s="2">
        <v>4734.8</v>
      </c>
      <c r="H503" s="2">
        <v>0</v>
      </c>
      <c r="I503" s="2">
        <v>0</v>
      </c>
      <c r="J503" s="2">
        <v>0</v>
      </c>
      <c r="K503" s="2">
        <v>0</v>
      </c>
      <c r="M503" s="2"/>
    </row>
    <row r="504" spans="1:13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6.6949557746439945</v>
      </c>
      <c r="G504" s="31">
        <v>0.60152541601146126</v>
      </c>
      <c r="H504" s="31">
        <v>0</v>
      </c>
      <c r="I504" s="31">
        <v>0</v>
      </c>
      <c r="J504" s="31">
        <v>0</v>
      </c>
      <c r="K504" s="31">
        <v>0</v>
      </c>
      <c r="M504" s="31"/>
    </row>
    <row r="505" spans="1:13" x14ac:dyDescent="0.2">
      <c r="A505" s="7" t="s">
        <v>96</v>
      </c>
      <c r="B505" s="7" t="s">
        <v>542</v>
      </c>
      <c r="C505" s="12"/>
      <c r="D505" s="12"/>
      <c r="E505" s="17"/>
      <c r="F505" s="33"/>
      <c r="G505" s="33"/>
      <c r="H505" s="33"/>
      <c r="I505" s="33"/>
      <c r="J505" s="33"/>
      <c r="K505" s="33"/>
      <c r="M505" s="33"/>
    </row>
    <row r="506" spans="1:13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4"/>
      <c r="G506" s="34"/>
      <c r="H506" s="34"/>
      <c r="I506" s="34"/>
      <c r="J506" s="34"/>
      <c r="K506" s="34"/>
      <c r="M506" s="34"/>
    </row>
    <row r="507" spans="1:13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M507" s="1"/>
    </row>
    <row r="508" spans="1:13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M508" s="1"/>
    </row>
    <row r="509" spans="1:13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M509" s="2"/>
    </row>
    <row r="510" spans="1:13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M510" s="31"/>
    </row>
    <row r="511" spans="1:13" x14ac:dyDescent="0.2">
      <c r="A511" s="7" t="s">
        <v>41</v>
      </c>
      <c r="B511" s="7" t="s">
        <v>543</v>
      </c>
      <c r="C511" s="12"/>
      <c r="D511" s="12"/>
      <c r="E511" s="17"/>
      <c r="F511" s="33"/>
      <c r="G511" s="33"/>
      <c r="H511" s="33"/>
      <c r="I511" s="33"/>
      <c r="J511" s="33"/>
      <c r="K511" s="33"/>
      <c r="M511" s="33"/>
    </row>
    <row r="512" spans="1:13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4"/>
      <c r="G512" s="34"/>
      <c r="H512" s="34"/>
      <c r="I512" s="34"/>
      <c r="J512" s="34"/>
      <c r="K512" s="34"/>
      <c r="M512" s="34"/>
    </row>
    <row r="513" spans="1:13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144315.88999999998</v>
      </c>
      <c r="G513" s="1">
        <v>42951.4</v>
      </c>
      <c r="H513" s="1">
        <v>0</v>
      </c>
      <c r="I513" s="1">
        <v>0</v>
      </c>
      <c r="J513" s="1">
        <v>0</v>
      </c>
      <c r="K513" s="1">
        <v>0</v>
      </c>
      <c r="M513" s="1"/>
    </row>
    <row r="514" spans="1:13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M514" s="1"/>
    </row>
    <row r="515" spans="1:13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144315.88999999998</v>
      </c>
      <c r="G515" s="2">
        <v>42951.4</v>
      </c>
      <c r="H515" s="2">
        <v>0</v>
      </c>
      <c r="I515" s="2">
        <v>0</v>
      </c>
      <c r="J515" s="2">
        <v>0</v>
      </c>
      <c r="K515" s="2">
        <v>0</v>
      </c>
      <c r="M515" s="2"/>
    </row>
    <row r="516" spans="1:13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8.1234798015788048</v>
      </c>
      <c r="G516" s="31">
        <v>2.4177159587175878</v>
      </c>
      <c r="H516" s="31">
        <v>0</v>
      </c>
      <c r="I516" s="31">
        <v>0</v>
      </c>
      <c r="J516" s="31">
        <v>0</v>
      </c>
      <c r="K516" s="31">
        <v>0</v>
      </c>
      <c r="M516" s="31"/>
    </row>
    <row r="517" spans="1:13" x14ac:dyDescent="0.2">
      <c r="A517" s="7" t="s">
        <v>5</v>
      </c>
      <c r="B517" s="7" t="s">
        <v>544</v>
      </c>
      <c r="C517" s="12"/>
      <c r="D517" s="12"/>
      <c r="E517" s="17"/>
      <c r="F517" s="33"/>
      <c r="G517" s="33"/>
      <c r="H517" s="33"/>
      <c r="I517" s="33"/>
      <c r="J517" s="33"/>
      <c r="K517" s="33"/>
      <c r="M517" s="33"/>
    </row>
    <row r="518" spans="1:13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4"/>
      <c r="G518" s="34"/>
      <c r="H518" s="34"/>
      <c r="I518" s="34"/>
      <c r="J518" s="34"/>
      <c r="K518" s="34"/>
      <c r="M518" s="34"/>
    </row>
    <row r="519" spans="1:13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301822.84999999992</v>
      </c>
      <c r="G519" s="1">
        <v>211423.17</v>
      </c>
      <c r="H519" s="1">
        <v>353821.28000000009</v>
      </c>
      <c r="I519" s="1">
        <v>0</v>
      </c>
      <c r="J519" s="1">
        <v>0</v>
      </c>
      <c r="K519" s="1">
        <v>0</v>
      </c>
      <c r="M519" s="1"/>
    </row>
    <row r="520" spans="1:13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263.10000000000002</v>
      </c>
      <c r="G520" s="1">
        <v>0</v>
      </c>
      <c r="H520" s="1">
        <v>142.32</v>
      </c>
      <c r="I520" s="1">
        <v>0</v>
      </c>
      <c r="J520" s="1">
        <v>0</v>
      </c>
      <c r="K520" s="1">
        <v>0</v>
      </c>
      <c r="M520" s="1"/>
    </row>
    <row r="521" spans="1:13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302085.9499999999</v>
      </c>
      <c r="G521" s="2">
        <v>211423.17</v>
      </c>
      <c r="H521" s="2">
        <v>353963.60000000009</v>
      </c>
      <c r="I521" s="2">
        <v>0</v>
      </c>
      <c r="J521" s="2">
        <v>0</v>
      </c>
      <c r="K521" s="2">
        <v>0</v>
      </c>
      <c r="M521" s="2"/>
    </row>
    <row r="522" spans="1:13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11.000176240414309</v>
      </c>
      <c r="G522" s="31">
        <v>7.6987762300996661</v>
      </c>
      <c r="H522" s="31">
        <v>12.889252157180817</v>
      </c>
      <c r="I522" s="31">
        <v>0</v>
      </c>
      <c r="J522" s="31">
        <v>0</v>
      </c>
      <c r="K522" s="31">
        <v>0</v>
      </c>
      <c r="M522" s="31"/>
    </row>
    <row r="523" spans="1:13" x14ac:dyDescent="0.2">
      <c r="A523" s="7" t="s">
        <v>133</v>
      </c>
      <c r="B523" s="7" t="s">
        <v>545</v>
      </c>
      <c r="C523" s="12"/>
      <c r="D523" s="12"/>
      <c r="E523" s="17"/>
      <c r="F523" s="33"/>
      <c r="G523" s="33"/>
      <c r="H523" s="33"/>
      <c r="I523" s="33"/>
      <c r="J523" s="33"/>
      <c r="K523" s="33"/>
      <c r="M523" s="33"/>
    </row>
    <row r="524" spans="1:13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4"/>
      <c r="G524" s="34"/>
      <c r="H524" s="34"/>
      <c r="I524" s="34"/>
      <c r="J524" s="34"/>
      <c r="K524" s="34"/>
      <c r="M524" s="34"/>
    </row>
    <row r="525" spans="1:13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1433501</v>
      </c>
      <c r="G525" s="1">
        <v>0</v>
      </c>
      <c r="H525" s="1">
        <v>0</v>
      </c>
      <c r="I525" s="1">
        <v>0</v>
      </c>
      <c r="J525" s="1">
        <v>0</v>
      </c>
      <c r="K525" s="1">
        <v>2296.5</v>
      </c>
      <c r="M525" s="1"/>
    </row>
    <row r="526" spans="1:13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129.19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M526" s="1"/>
    </row>
    <row r="527" spans="1:13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1433630.19</v>
      </c>
      <c r="G527" s="2">
        <v>0</v>
      </c>
      <c r="H527" s="2">
        <v>0</v>
      </c>
      <c r="I527" s="2">
        <v>0</v>
      </c>
      <c r="J527" s="2">
        <v>0</v>
      </c>
      <c r="K527" s="2">
        <v>2296.5</v>
      </c>
      <c r="M527" s="2"/>
    </row>
    <row r="528" spans="1:13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12.314237326286296</v>
      </c>
      <c r="G528" s="31">
        <v>0</v>
      </c>
      <c r="H528" s="31">
        <v>0</v>
      </c>
      <c r="I528" s="31">
        <v>0</v>
      </c>
      <c r="J528" s="31">
        <v>0</v>
      </c>
      <c r="K528" s="31">
        <v>1.9725900177797229E-2</v>
      </c>
      <c r="M528" s="31"/>
    </row>
    <row r="529" spans="1:13" x14ac:dyDescent="0.2">
      <c r="A529" s="7" t="s">
        <v>70</v>
      </c>
      <c r="B529" s="7" t="s">
        <v>546</v>
      </c>
      <c r="C529" s="12"/>
      <c r="D529" s="12"/>
      <c r="E529" s="17"/>
      <c r="F529" s="33"/>
      <c r="G529" s="33"/>
      <c r="H529" s="33"/>
      <c r="I529" s="33"/>
      <c r="J529" s="33"/>
      <c r="K529" s="33"/>
      <c r="M529" s="33"/>
    </row>
    <row r="530" spans="1:13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4"/>
      <c r="G530" s="34"/>
      <c r="H530" s="34"/>
      <c r="I530" s="34"/>
      <c r="J530" s="34"/>
      <c r="K530" s="34"/>
      <c r="M530" s="34"/>
    </row>
    <row r="531" spans="1:13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457542.5199999999</v>
      </c>
      <c r="G531" s="1">
        <v>0</v>
      </c>
      <c r="H531" s="1">
        <v>0</v>
      </c>
      <c r="I531" s="1">
        <v>190.22</v>
      </c>
      <c r="J531" s="1">
        <v>0</v>
      </c>
      <c r="K531" s="1">
        <v>0</v>
      </c>
      <c r="M531" s="1"/>
    </row>
    <row r="532" spans="1:13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M532" s="1"/>
    </row>
    <row r="533" spans="1:13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457542.5199999999</v>
      </c>
      <c r="G533" s="2">
        <v>0</v>
      </c>
      <c r="H533" s="2">
        <v>0</v>
      </c>
      <c r="I533" s="2">
        <v>190.22</v>
      </c>
      <c r="J533" s="2">
        <v>0</v>
      </c>
      <c r="K533" s="2">
        <v>0</v>
      </c>
      <c r="M533" s="2"/>
    </row>
    <row r="534" spans="1:13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12.355734483690146</v>
      </c>
      <c r="G534" s="31">
        <v>0</v>
      </c>
      <c r="H534" s="31">
        <v>0</v>
      </c>
      <c r="I534" s="31">
        <v>5.1368074239035531E-3</v>
      </c>
      <c r="J534" s="31">
        <v>0</v>
      </c>
      <c r="K534" s="31">
        <v>0</v>
      </c>
      <c r="M534" s="31"/>
    </row>
    <row r="535" spans="1:13" x14ac:dyDescent="0.2">
      <c r="A535" s="7" t="s">
        <v>120</v>
      </c>
      <c r="B535" s="7" t="s">
        <v>547</v>
      </c>
      <c r="C535" s="12"/>
      <c r="D535" s="12"/>
      <c r="E535" s="17"/>
      <c r="F535" s="33"/>
      <c r="G535" s="33"/>
      <c r="H535" s="33"/>
      <c r="I535" s="33"/>
      <c r="J535" s="33"/>
      <c r="K535" s="33"/>
      <c r="M535" s="33"/>
    </row>
    <row r="536" spans="1:13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4"/>
      <c r="G536" s="34"/>
      <c r="H536" s="34"/>
      <c r="I536" s="34"/>
      <c r="J536" s="34"/>
      <c r="K536" s="34"/>
      <c r="M536" s="34"/>
    </row>
    <row r="537" spans="1:13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39390.270000000011</v>
      </c>
      <c r="G537" s="1">
        <v>24246.48</v>
      </c>
      <c r="H537" s="1">
        <v>1526.79</v>
      </c>
      <c r="I537" s="1">
        <v>0</v>
      </c>
      <c r="J537" s="1">
        <v>0</v>
      </c>
      <c r="K537" s="1">
        <v>0</v>
      </c>
      <c r="M537" s="1"/>
    </row>
    <row r="538" spans="1:13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M538" s="1"/>
    </row>
    <row r="539" spans="1:13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39390.270000000011</v>
      </c>
      <c r="G539" s="2">
        <v>24246.48</v>
      </c>
      <c r="H539" s="2">
        <v>1526.79</v>
      </c>
      <c r="I539" s="2">
        <v>0</v>
      </c>
      <c r="J539" s="2">
        <v>0</v>
      </c>
      <c r="K539" s="2">
        <v>0</v>
      </c>
      <c r="M539" s="2"/>
    </row>
    <row r="540" spans="1:13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1.7839156555242537</v>
      </c>
      <c r="G540" s="31">
        <v>1.0980801924778809</v>
      </c>
      <c r="H540" s="31">
        <v>6.9145618542291648E-2</v>
      </c>
      <c r="I540" s="31">
        <v>0</v>
      </c>
      <c r="J540" s="31">
        <v>0</v>
      </c>
      <c r="K540" s="31">
        <v>0</v>
      </c>
      <c r="M540" s="31"/>
    </row>
    <row r="541" spans="1:13" x14ac:dyDescent="0.2">
      <c r="A541" s="7" t="s">
        <v>168</v>
      </c>
      <c r="B541" s="7" t="s">
        <v>548</v>
      </c>
      <c r="C541" s="12"/>
      <c r="D541" s="12"/>
      <c r="E541" s="17"/>
      <c r="F541" s="33"/>
      <c r="G541" s="33"/>
      <c r="H541" s="33"/>
      <c r="I541" s="33"/>
      <c r="J541" s="33"/>
      <c r="K541" s="33"/>
      <c r="M541" s="33"/>
    </row>
    <row r="542" spans="1:13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4"/>
      <c r="G542" s="34"/>
      <c r="H542" s="34"/>
      <c r="I542" s="34"/>
      <c r="J542" s="34"/>
      <c r="K542" s="34"/>
      <c r="M542" s="34"/>
    </row>
    <row r="543" spans="1:13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5129538.43</v>
      </c>
      <c r="G543" s="1">
        <v>1984.02</v>
      </c>
      <c r="H543" s="1">
        <v>1236.3699999999999</v>
      </c>
      <c r="I543" s="1">
        <v>43873.760000000009</v>
      </c>
      <c r="J543" s="1">
        <v>32587.919999999998</v>
      </c>
      <c r="K543" s="1">
        <v>0</v>
      </c>
      <c r="M543" s="1"/>
    </row>
    <row r="544" spans="1:13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23452.98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M544" s="1"/>
    </row>
    <row r="545" spans="1:13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5152991.41</v>
      </c>
      <c r="G545" s="2">
        <v>1984.02</v>
      </c>
      <c r="H545" s="2">
        <v>1236.3699999999999</v>
      </c>
      <c r="I545" s="2">
        <v>43873.760000000009</v>
      </c>
      <c r="J545" s="2">
        <v>32587.919999999998</v>
      </c>
      <c r="K545" s="2">
        <v>0</v>
      </c>
      <c r="M545" s="2"/>
    </row>
    <row r="546" spans="1:13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8.1306893871959538</v>
      </c>
      <c r="G546" s="31">
        <v>3.1305020859688408E-3</v>
      </c>
      <c r="H546" s="31">
        <v>1.9508164554940448E-3</v>
      </c>
      <c r="I546" s="31">
        <v>6.9226568885039613E-2</v>
      </c>
      <c r="J546" s="31">
        <v>5.1419114493495878E-2</v>
      </c>
      <c r="K546" s="31">
        <v>0</v>
      </c>
      <c r="M546" s="31"/>
    </row>
    <row r="547" spans="1:13" x14ac:dyDescent="0.2">
      <c r="A547" s="7" t="s">
        <v>102</v>
      </c>
      <c r="B547" s="7" t="s">
        <v>549</v>
      </c>
      <c r="C547" s="12"/>
      <c r="D547" s="12"/>
      <c r="E547" s="17"/>
      <c r="F547" s="33"/>
      <c r="G547" s="33"/>
      <c r="H547" s="33"/>
      <c r="I547" s="33"/>
      <c r="J547" s="33"/>
      <c r="K547" s="33"/>
      <c r="M547" s="33"/>
    </row>
    <row r="548" spans="1:13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4"/>
      <c r="G548" s="34"/>
      <c r="H548" s="34"/>
      <c r="I548" s="34"/>
      <c r="J548" s="34"/>
      <c r="K548" s="34"/>
      <c r="M548" s="34"/>
    </row>
    <row r="549" spans="1:13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1149382.2500000007</v>
      </c>
      <c r="G549" s="1">
        <v>0</v>
      </c>
      <c r="H549" s="1">
        <v>258669.07</v>
      </c>
      <c r="I549" s="1">
        <v>254631.31999999998</v>
      </c>
      <c r="J549" s="1">
        <v>9747.92</v>
      </c>
      <c r="K549" s="1">
        <v>1388643.57</v>
      </c>
      <c r="M549" s="1"/>
    </row>
    <row r="550" spans="1:13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22374.93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M550" s="1"/>
    </row>
    <row r="551" spans="1:13" s="24" customFormat="1" ht="15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1171757.1800000006</v>
      </c>
      <c r="G551" s="2">
        <v>0</v>
      </c>
      <c r="H551" s="2">
        <v>258669.07</v>
      </c>
      <c r="I551" s="2">
        <v>254631.31999999998</v>
      </c>
      <c r="J551" s="2">
        <v>9747.92</v>
      </c>
      <c r="K551" s="2">
        <v>1388643.57</v>
      </c>
      <c r="M551" s="2"/>
    </row>
    <row r="552" spans="1:13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3.9393791893336902</v>
      </c>
      <c r="G552" s="31">
        <v>0</v>
      </c>
      <c r="H552" s="31">
        <v>0.86963030282630649</v>
      </c>
      <c r="I552" s="31">
        <v>0.85605562319709172</v>
      </c>
      <c r="J552" s="31">
        <v>3.2771937601687784E-2</v>
      </c>
      <c r="K552" s="31">
        <v>4.6685385627933922</v>
      </c>
      <c r="M552" s="31"/>
    </row>
    <row r="553" spans="1:13" x14ac:dyDescent="0.2">
      <c r="A553" s="7" t="s">
        <v>98</v>
      </c>
      <c r="B553" s="7" t="s">
        <v>550</v>
      </c>
      <c r="C553" s="12"/>
      <c r="D553" s="12"/>
      <c r="E553" s="17"/>
      <c r="F553" s="33"/>
      <c r="G553" s="33"/>
      <c r="H553" s="33"/>
      <c r="I553" s="33"/>
      <c r="J553" s="33"/>
      <c r="K553" s="33"/>
      <c r="M553" s="33"/>
    </row>
    <row r="554" spans="1:13" x14ac:dyDescent="0.2">
      <c r="A554" s="10" t="s">
        <v>143</v>
      </c>
      <c r="B554" s="7" t="s">
        <v>726</v>
      </c>
      <c r="C554" s="18"/>
      <c r="D554" s="19" t="s">
        <v>334</v>
      </c>
      <c r="E554" s="21" t="s">
        <v>333</v>
      </c>
      <c r="F554" s="34"/>
      <c r="G554" s="34"/>
      <c r="H554" s="34"/>
      <c r="I554" s="34"/>
      <c r="J554" s="34"/>
      <c r="K554" s="34"/>
      <c r="M554" s="34"/>
    </row>
    <row r="555" spans="1:13" s="24" customFormat="1" ht="15" x14ac:dyDescent="0.25">
      <c r="A555" s="10" t="s">
        <v>143</v>
      </c>
      <c r="B555" s="7" t="s">
        <v>726</v>
      </c>
      <c r="C555" s="16" t="s">
        <v>200</v>
      </c>
      <c r="D555" s="23" t="s">
        <v>661</v>
      </c>
      <c r="E555" s="16"/>
      <c r="F555" s="1">
        <v>217975.08999999991</v>
      </c>
      <c r="G555" s="1">
        <v>0</v>
      </c>
      <c r="H555" s="1">
        <v>5266.84</v>
      </c>
      <c r="I555" s="1">
        <v>0</v>
      </c>
      <c r="J555" s="1">
        <v>0</v>
      </c>
      <c r="K555" s="1">
        <v>80275.080000000016</v>
      </c>
      <c r="M555" s="1"/>
    </row>
    <row r="556" spans="1:13" s="24" customFormat="1" ht="15" x14ac:dyDescent="0.25">
      <c r="A556" s="10" t="s">
        <v>143</v>
      </c>
      <c r="B556" s="7" t="s">
        <v>726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M556" s="1"/>
    </row>
    <row r="557" spans="1:13" s="24" customFormat="1" ht="15" x14ac:dyDescent="0.25">
      <c r="A557" s="10" t="s">
        <v>143</v>
      </c>
      <c r="B557" s="7" t="s">
        <v>726</v>
      </c>
      <c r="C557" s="16" t="s">
        <v>200</v>
      </c>
      <c r="D557" s="23" t="s">
        <v>456</v>
      </c>
      <c r="E557" s="16"/>
      <c r="F557" s="2">
        <v>217975.08999999991</v>
      </c>
      <c r="G557" s="2">
        <v>0</v>
      </c>
      <c r="H557" s="2">
        <v>5266.84</v>
      </c>
      <c r="I557" s="2">
        <v>0</v>
      </c>
      <c r="J557" s="2">
        <v>0</v>
      </c>
      <c r="K557" s="2">
        <v>80275.080000000016</v>
      </c>
      <c r="M557" s="2"/>
    </row>
    <row r="558" spans="1:13" s="32" customFormat="1" x14ac:dyDescent="0.2">
      <c r="A558" s="10" t="s">
        <v>143</v>
      </c>
      <c r="B558" s="7" t="s">
        <v>726</v>
      </c>
      <c r="C558" s="17" t="s">
        <v>199</v>
      </c>
      <c r="D558" s="4" t="s">
        <v>663</v>
      </c>
      <c r="E558" s="17"/>
      <c r="F558" s="31">
        <v>8.5423276598989712</v>
      </c>
      <c r="G558" s="31">
        <v>0</v>
      </c>
      <c r="H558" s="31">
        <v>0.20640465390913393</v>
      </c>
      <c r="I558" s="31">
        <v>0</v>
      </c>
      <c r="J558" s="31">
        <v>0</v>
      </c>
      <c r="K558" s="31">
        <v>3.1459376219759929</v>
      </c>
      <c r="M558" s="31"/>
    </row>
    <row r="559" spans="1:13" x14ac:dyDescent="0.2">
      <c r="A559" s="10" t="s">
        <v>143</v>
      </c>
      <c r="B559" s="7" t="s">
        <v>726</v>
      </c>
      <c r="C559" s="12"/>
      <c r="D559" s="12"/>
      <c r="E559" s="17"/>
      <c r="F559" s="33"/>
      <c r="G559" s="33"/>
      <c r="H559" s="33"/>
      <c r="I559" s="33"/>
      <c r="J559" s="33"/>
      <c r="K559" s="33"/>
      <c r="M559" s="33"/>
    </row>
    <row r="560" spans="1:13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4"/>
      <c r="G560" s="34"/>
      <c r="H560" s="34"/>
      <c r="I560" s="34"/>
      <c r="J560" s="34"/>
      <c r="K560" s="34"/>
      <c r="M560" s="34"/>
    </row>
    <row r="561" spans="1:13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215061.39</v>
      </c>
      <c r="G561" s="1">
        <v>8672.15</v>
      </c>
      <c r="H561" s="1">
        <v>19368.189999999999</v>
      </c>
      <c r="I561" s="1">
        <v>0</v>
      </c>
      <c r="J561" s="1">
        <v>0</v>
      </c>
      <c r="K561" s="1">
        <v>0</v>
      </c>
      <c r="M561" s="1"/>
    </row>
    <row r="562" spans="1:13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17997.3</v>
      </c>
      <c r="M562" s="1"/>
    </row>
    <row r="563" spans="1:13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215061.39</v>
      </c>
      <c r="G563" s="2">
        <v>8672.15</v>
      </c>
      <c r="H563" s="2">
        <v>19368.189999999999</v>
      </c>
      <c r="I563" s="2">
        <v>0</v>
      </c>
      <c r="J563" s="2">
        <v>0</v>
      </c>
      <c r="K563" s="2">
        <v>17997.3</v>
      </c>
      <c r="M563" s="2"/>
    </row>
    <row r="564" spans="1:13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13.787103382214367</v>
      </c>
      <c r="G564" s="31">
        <v>0.55595208696489073</v>
      </c>
      <c r="H564" s="31">
        <v>1.2416512227339849</v>
      </c>
      <c r="I564" s="31">
        <v>0</v>
      </c>
      <c r="J564" s="31">
        <v>0</v>
      </c>
      <c r="K564" s="31">
        <v>1.1537665394087082</v>
      </c>
      <c r="M564" s="31"/>
    </row>
    <row r="565" spans="1:13" x14ac:dyDescent="0.2">
      <c r="A565" s="7" t="s">
        <v>89</v>
      </c>
      <c r="B565" s="7" t="s">
        <v>551</v>
      </c>
      <c r="C565" s="12"/>
      <c r="D565" s="12"/>
      <c r="E565" s="17"/>
      <c r="F565" s="33"/>
      <c r="G565" s="33"/>
      <c r="H565" s="33"/>
      <c r="I565" s="33"/>
      <c r="J565" s="33"/>
      <c r="K565" s="33"/>
      <c r="M565" s="33"/>
    </row>
    <row r="566" spans="1:13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4"/>
      <c r="G566" s="34"/>
      <c r="H566" s="34"/>
      <c r="I566" s="34"/>
      <c r="J566" s="34"/>
      <c r="K566" s="34"/>
      <c r="M566" s="34"/>
    </row>
    <row r="567" spans="1:13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115238.49999999999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M567" s="1"/>
    </row>
    <row r="568" spans="1:13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M568" s="1"/>
    </row>
    <row r="569" spans="1:13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115238.49999999999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M569" s="2"/>
    </row>
    <row r="570" spans="1:13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15.732440939369461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M570" s="31"/>
    </row>
    <row r="571" spans="1:13" x14ac:dyDescent="0.2">
      <c r="A571" s="7" t="s">
        <v>67</v>
      </c>
      <c r="B571" s="7" t="s">
        <v>552</v>
      </c>
      <c r="C571" s="12"/>
      <c r="D571" s="12"/>
      <c r="E571" s="17"/>
      <c r="F571" s="33"/>
      <c r="G571" s="33"/>
      <c r="H571" s="33"/>
      <c r="I571" s="33"/>
      <c r="J571" s="33"/>
      <c r="K571" s="33"/>
      <c r="M571" s="33"/>
    </row>
    <row r="572" spans="1:13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4"/>
      <c r="G572" s="34"/>
      <c r="H572" s="34"/>
      <c r="I572" s="34"/>
      <c r="J572" s="34"/>
      <c r="K572" s="34"/>
      <c r="M572" s="34"/>
    </row>
    <row r="573" spans="1:13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89766.96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M573" s="1"/>
    </row>
    <row r="574" spans="1:13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M574" s="1"/>
    </row>
    <row r="575" spans="1:13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89766.96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M575" s="2"/>
    </row>
    <row r="576" spans="1:13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28.22285270171362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M576" s="31"/>
    </row>
    <row r="577" spans="1:13" x14ac:dyDescent="0.2">
      <c r="A577" s="7" t="s">
        <v>10</v>
      </c>
      <c r="B577" s="7" t="s">
        <v>553</v>
      </c>
      <c r="C577" s="12"/>
      <c r="D577" s="12"/>
      <c r="E577" s="17"/>
      <c r="F577" s="33"/>
      <c r="G577" s="33"/>
      <c r="H577" s="33"/>
      <c r="I577" s="33"/>
      <c r="J577" s="33"/>
      <c r="K577" s="33"/>
      <c r="M577" s="33"/>
    </row>
    <row r="578" spans="1:13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4"/>
      <c r="G578" s="34"/>
      <c r="H578" s="34"/>
      <c r="I578" s="34"/>
      <c r="J578" s="34"/>
      <c r="K578" s="34"/>
      <c r="M578" s="34"/>
    </row>
    <row r="579" spans="1:13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M579" s="1"/>
    </row>
    <row r="580" spans="1:13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M580" s="1"/>
    </row>
    <row r="581" spans="1:13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M581" s="2"/>
    </row>
    <row r="582" spans="1:13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M582" s="31"/>
    </row>
    <row r="583" spans="1:13" x14ac:dyDescent="0.2">
      <c r="A583" s="7" t="s">
        <v>114</v>
      </c>
      <c r="B583" s="7" t="s">
        <v>554</v>
      </c>
      <c r="C583" s="12"/>
      <c r="D583" s="12"/>
      <c r="E583" s="17"/>
      <c r="F583" s="33"/>
      <c r="G583" s="33"/>
      <c r="H583" s="33"/>
      <c r="I583" s="33"/>
      <c r="J583" s="33"/>
      <c r="K583" s="33"/>
      <c r="M583" s="33"/>
    </row>
    <row r="584" spans="1:13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4"/>
      <c r="G584" s="34"/>
      <c r="H584" s="34"/>
      <c r="I584" s="34"/>
      <c r="J584" s="34"/>
      <c r="K584" s="34"/>
      <c r="M584" s="34"/>
    </row>
    <row r="585" spans="1:13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4500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M585" s="1"/>
    </row>
    <row r="586" spans="1:13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M586" s="1"/>
    </row>
    <row r="587" spans="1:13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4500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M587" s="2"/>
    </row>
    <row r="588" spans="1:13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100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M588" s="31"/>
    </row>
    <row r="589" spans="1:13" x14ac:dyDescent="0.2">
      <c r="A589" s="7" t="s">
        <v>80</v>
      </c>
      <c r="B589" s="7" t="s">
        <v>555</v>
      </c>
      <c r="C589" s="12"/>
      <c r="D589" s="12"/>
      <c r="E589" s="17"/>
      <c r="F589" s="33"/>
      <c r="G589" s="33"/>
      <c r="H589" s="33"/>
      <c r="I589" s="33"/>
      <c r="J589" s="33"/>
      <c r="K589" s="33"/>
      <c r="M589" s="33"/>
    </row>
    <row r="590" spans="1:13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4"/>
      <c r="G590" s="34"/>
      <c r="H590" s="34"/>
      <c r="I590" s="34"/>
      <c r="J590" s="34"/>
      <c r="K590" s="34"/>
      <c r="M590" s="34"/>
    </row>
    <row r="591" spans="1:13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M591" s="1"/>
    </row>
    <row r="592" spans="1:13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M592" s="1"/>
    </row>
    <row r="593" spans="1:13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M593" s="2"/>
    </row>
    <row r="594" spans="1:13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M594" s="31"/>
    </row>
    <row r="595" spans="1:13" x14ac:dyDescent="0.2">
      <c r="A595" s="7" t="s">
        <v>188</v>
      </c>
      <c r="B595" s="7" t="s">
        <v>556</v>
      </c>
      <c r="C595" s="12"/>
      <c r="D595" s="12"/>
      <c r="E595" s="17"/>
      <c r="F595" s="33"/>
      <c r="G595" s="33"/>
      <c r="H595" s="33"/>
      <c r="I595" s="33"/>
      <c r="J595" s="33"/>
      <c r="K595" s="33"/>
      <c r="M595" s="33"/>
    </row>
    <row r="596" spans="1:13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4"/>
      <c r="G596" s="34"/>
      <c r="H596" s="34"/>
      <c r="I596" s="34"/>
      <c r="J596" s="34"/>
      <c r="K596" s="34"/>
      <c r="M596" s="34"/>
    </row>
    <row r="597" spans="1:13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59383.21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M597" s="1"/>
    </row>
    <row r="598" spans="1:13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M598" s="1"/>
    </row>
    <row r="599" spans="1:13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59383.21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M599" s="2"/>
    </row>
    <row r="600" spans="1:13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16.018720442634446</v>
      </c>
      <c r="G600" s="31">
        <v>0</v>
      </c>
      <c r="H600" s="31">
        <v>0</v>
      </c>
      <c r="I600" s="31">
        <v>0</v>
      </c>
      <c r="J600" s="31">
        <v>0</v>
      </c>
      <c r="K600" s="31">
        <v>0</v>
      </c>
      <c r="M600" s="31"/>
    </row>
    <row r="601" spans="1:13" x14ac:dyDescent="0.2">
      <c r="A601" s="7" t="s">
        <v>161</v>
      </c>
      <c r="B601" s="7" t="s">
        <v>557</v>
      </c>
      <c r="C601" s="12"/>
      <c r="D601" s="12"/>
      <c r="E601" s="17"/>
      <c r="F601" s="33"/>
      <c r="G601" s="33"/>
      <c r="H601" s="33"/>
      <c r="I601" s="33"/>
      <c r="J601" s="33"/>
      <c r="K601" s="33"/>
      <c r="M601" s="33"/>
    </row>
    <row r="602" spans="1:13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4"/>
      <c r="G602" s="34"/>
      <c r="H602" s="34"/>
      <c r="I602" s="34"/>
      <c r="J602" s="34"/>
      <c r="K602" s="34"/>
      <c r="M602" s="34"/>
    </row>
    <row r="603" spans="1:13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8747.5</v>
      </c>
      <c r="H603" s="1">
        <v>0</v>
      </c>
      <c r="I603" s="1">
        <v>0</v>
      </c>
      <c r="J603" s="1">
        <v>0</v>
      </c>
      <c r="K603" s="1">
        <v>0</v>
      </c>
      <c r="M603" s="1"/>
    </row>
    <row r="604" spans="1:13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M604" s="1"/>
    </row>
    <row r="605" spans="1:13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8747.5</v>
      </c>
      <c r="H605" s="2">
        <v>0</v>
      </c>
      <c r="I605" s="2">
        <v>0</v>
      </c>
      <c r="J605" s="2">
        <v>0</v>
      </c>
      <c r="K605" s="2">
        <v>0</v>
      </c>
      <c r="M605" s="2"/>
    </row>
    <row r="606" spans="1:13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100</v>
      </c>
      <c r="H606" s="31">
        <v>0</v>
      </c>
      <c r="I606" s="31">
        <v>0</v>
      </c>
      <c r="J606" s="31">
        <v>0</v>
      </c>
      <c r="K606" s="31">
        <v>0</v>
      </c>
      <c r="M606" s="31"/>
    </row>
    <row r="607" spans="1:13" x14ac:dyDescent="0.2">
      <c r="A607" s="7" t="s">
        <v>115</v>
      </c>
      <c r="B607" s="7" t="s">
        <v>558</v>
      </c>
      <c r="C607" s="12"/>
      <c r="D607" s="12"/>
      <c r="E607" s="17"/>
      <c r="F607" s="33"/>
      <c r="G607" s="33"/>
      <c r="H607" s="33"/>
      <c r="I607" s="33"/>
      <c r="J607" s="33"/>
      <c r="K607" s="33"/>
      <c r="M607" s="33"/>
    </row>
    <row r="608" spans="1:13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4"/>
      <c r="G608" s="34"/>
      <c r="H608" s="34"/>
      <c r="I608" s="34"/>
      <c r="J608" s="34"/>
      <c r="K608" s="34"/>
      <c r="M608" s="34"/>
    </row>
    <row r="609" spans="1:13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M609" s="1"/>
    </row>
    <row r="610" spans="1:13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M610" s="1"/>
    </row>
    <row r="611" spans="1:13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M611" s="2"/>
    </row>
    <row r="612" spans="1:13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M612" s="31"/>
    </row>
    <row r="613" spans="1:13" x14ac:dyDescent="0.2">
      <c r="A613" s="7" t="s">
        <v>105</v>
      </c>
      <c r="B613" s="7" t="s">
        <v>559</v>
      </c>
      <c r="C613" s="12"/>
      <c r="D613" s="12"/>
      <c r="E613" s="17"/>
      <c r="F613" s="33"/>
      <c r="G613" s="33"/>
      <c r="H613" s="33"/>
      <c r="I613" s="33"/>
      <c r="J613" s="33"/>
      <c r="K613" s="33"/>
      <c r="M613" s="33"/>
    </row>
    <row r="614" spans="1:13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4"/>
      <c r="G614" s="34"/>
      <c r="H614" s="34"/>
      <c r="I614" s="34"/>
      <c r="J614" s="34"/>
      <c r="K614" s="34"/>
      <c r="M614" s="34"/>
    </row>
    <row r="615" spans="1:13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243637.47000000009</v>
      </c>
      <c r="G615" s="1">
        <v>15219</v>
      </c>
      <c r="H615" s="1">
        <v>78076.98</v>
      </c>
      <c r="I615" s="1">
        <v>16451.64</v>
      </c>
      <c r="J615" s="1">
        <v>0</v>
      </c>
      <c r="K615" s="1">
        <v>0</v>
      </c>
      <c r="M615" s="1"/>
    </row>
    <row r="616" spans="1:13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M616" s="1"/>
    </row>
    <row r="617" spans="1:13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243637.47000000009</v>
      </c>
      <c r="G617" s="2">
        <v>15219</v>
      </c>
      <c r="H617" s="2">
        <v>78076.98</v>
      </c>
      <c r="I617" s="2">
        <v>16451.64</v>
      </c>
      <c r="J617" s="2">
        <v>0</v>
      </c>
      <c r="K617" s="2">
        <v>0</v>
      </c>
      <c r="M617" s="2"/>
    </row>
    <row r="618" spans="1:13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6.3743698379812974</v>
      </c>
      <c r="G618" s="31">
        <v>0.3981798635662952</v>
      </c>
      <c r="H618" s="31">
        <v>2.0427545334166735</v>
      </c>
      <c r="I618" s="31">
        <v>0.43042984234455639</v>
      </c>
      <c r="J618" s="31">
        <v>0</v>
      </c>
      <c r="K618" s="31">
        <v>0</v>
      </c>
      <c r="M618" s="31"/>
    </row>
    <row r="619" spans="1:13" x14ac:dyDescent="0.2">
      <c r="A619" s="7" t="s">
        <v>137</v>
      </c>
      <c r="B619" s="7" t="s">
        <v>560</v>
      </c>
      <c r="C619" s="12"/>
      <c r="D619" s="12"/>
      <c r="E619" s="17"/>
      <c r="F619" s="33"/>
      <c r="G619" s="33"/>
      <c r="H619" s="33"/>
      <c r="I619" s="33"/>
      <c r="J619" s="33"/>
      <c r="K619" s="33"/>
      <c r="M619" s="33"/>
    </row>
    <row r="620" spans="1:13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4"/>
      <c r="G620" s="34"/>
      <c r="H620" s="34"/>
      <c r="I620" s="34"/>
      <c r="J620" s="34"/>
      <c r="K620" s="34"/>
      <c r="M620" s="34"/>
    </row>
    <row r="621" spans="1:13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54886.799999999981</v>
      </c>
      <c r="G621" s="1">
        <v>21773.599999999999</v>
      </c>
      <c r="H621" s="1">
        <v>0</v>
      </c>
      <c r="I621" s="1">
        <v>0</v>
      </c>
      <c r="J621" s="1">
        <v>0</v>
      </c>
      <c r="K621" s="1">
        <v>0</v>
      </c>
      <c r="M621" s="1"/>
    </row>
    <row r="622" spans="1:13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21876.16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M622" s="1"/>
    </row>
    <row r="623" spans="1:13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76762.959999999977</v>
      </c>
      <c r="G623" s="2">
        <v>21773.599999999999</v>
      </c>
      <c r="H623" s="2">
        <v>0</v>
      </c>
      <c r="I623" s="2">
        <v>0</v>
      </c>
      <c r="J623" s="2">
        <v>0</v>
      </c>
      <c r="K623" s="2">
        <v>0</v>
      </c>
      <c r="M623" s="2"/>
    </row>
    <row r="624" spans="1:13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9.1034311627060873</v>
      </c>
      <c r="G624" s="31">
        <v>2.5821629176922998</v>
      </c>
      <c r="H624" s="31">
        <v>0</v>
      </c>
      <c r="I624" s="31">
        <v>0</v>
      </c>
      <c r="J624" s="31">
        <v>0</v>
      </c>
      <c r="K624" s="31">
        <v>0</v>
      </c>
      <c r="M624" s="31"/>
    </row>
    <row r="625" spans="1:13" x14ac:dyDescent="0.2">
      <c r="A625" s="7" t="s">
        <v>77</v>
      </c>
      <c r="B625" s="7" t="s">
        <v>561</v>
      </c>
      <c r="C625" s="12"/>
      <c r="D625" s="12"/>
      <c r="E625" s="17"/>
      <c r="F625" s="33"/>
      <c r="G625" s="33"/>
      <c r="H625" s="33"/>
      <c r="I625" s="33"/>
      <c r="J625" s="33"/>
      <c r="K625" s="33"/>
      <c r="M625" s="33"/>
    </row>
    <row r="626" spans="1:13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4"/>
      <c r="G626" s="34"/>
      <c r="H626" s="34"/>
      <c r="I626" s="34"/>
      <c r="J626" s="34"/>
      <c r="K626" s="34"/>
      <c r="M626" s="34"/>
    </row>
    <row r="627" spans="1:13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M627" s="1"/>
    </row>
    <row r="628" spans="1:13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M628" s="1"/>
    </row>
    <row r="629" spans="1:13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M629" s="2"/>
    </row>
    <row r="630" spans="1:13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M630" s="31"/>
    </row>
    <row r="631" spans="1:13" x14ac:dyDescent="0.2">
      <c r="A631" s="7" t="s">
        <v>104</v>
      </c>
      <c r="B631" s="7" t="s">
        <v>562</v>
      </c>
      <c r="C631" s="12"/>
      <c r="D631" s="12"/>
      <c r="E631" s="17"/>
      <c r="F631" s="33"/>
      <c r="G631" s="33"/>
      <c r="H631" s="33"/>
      <c r="I631" s="33"/>
      <c r="J631" s="33"/>
      <c r="K631" s="33"/>
      <c r="M631" s="33"/>
    </row>
    <row r="632" spans="1:13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4"/>
      <c r="G632" s="34"/>
      <c r="H632" s="34"/>
      <c r="I632" s="34"/>
      <c r="J632" s="34"/>
      <c r="K632" s="34"/>
      <c r="M632" s="34"/>
    </row>
    <row r="633" spans="1:13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M633" s="1"/>
    </row>
    <row r="634" spans="1:13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M634" s="1"/>
    </row>
    <row r="635" spans="1:13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M635" s="2"/>
    </row>
    <row r="636" spans="1:13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M636" s="31"/>
    </row>
    <row r="637" spans="1:13" x14ac:dyDescent="0.2">
      <c r="A637" s="7" t="s">
        <v>72</v>
      </c>
      <c r="B637" s="7" t="s">
        <v>563</v>
      </c>
      <c r="C637" s="12"/>
      <c r="D637" s="12"/>
      <c r="E637" s="17"/>
      <c r="F637" s="33"/>
      <c r="G637" s="33"/>
      <c r="H637" s="33"/>
      <c r="I637" s="33"/>
      <c r="J637" s="33"/>
      <c r="K637" s="33"/>
      <c r="M637" s="33"/>
    </row>
    <row r="638" spans="1:13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4"/>
      <c r="G638" s="34"/>
      <c r="H638" s="34"/>
      <c r="I638" s="34"/>
      <c r="J638" s="34"/>
      <c r="K638" s="34"/>
      <c r="M638" s="34"/>
    </row>
    <row r="639" spans="1:13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91424.28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M639" s="1"/>
    </row>
    <row r="640" spans="1:13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M640" s="1"/>
    </row>
    <row r="641" spans="1:13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91424.28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M641" s="2"/>
    </row>
    <row r="642" spans="1:13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25.484972319631598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M642" s="31"/>
    </row>
    <row r="643" spans="1:13" x14ac:dyDescent="0.2">
      <c r="A643" s="7" t="s">
        <v>158</v>
      </c>
      <c r="B643" s="7" t="s">
        <v>564</v>
      </c>
      <c r="C643" s="12"/>
      <c r="D643" s="12"/>
      <c r="E643" s="17"/>
      <c r="F643" s="33"/>
      <c r="G643" s="33"/>
      <c r="H643" s="33"/>
      <c r="I643" s="33"/>
      <c r="J643" s="33"/>
      <c r="K643" s="33"/>
      <c r="M643" s="33"/>
    </row>
    <row r="644" spans="1:13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4"/>
      <c r="G644" s="34"/>
      <c r="H644" s="34"/>
      <c r="I644" s="34"/>
      <c r="J644" s="34"/>
      <c r="K644" s="34"/>
      <c r="M644" s="34"/>
    </row>
    <row r="645" spans="1:13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163747.32999999999</v>
      </c>
      <c r="G645" s="1">
        <v>0</v>
      </c>
      <c r="H645" s="1">
        <v>0</v>
      </c>
      <c r="I645" s="1">
        <v>13802.47</v>
      </c>
      <c r="J645" s="1">
        <v>0</v>
      </c>
      <c r="K645" s="1">
        <v>0</v>
      </c>
      <c r="M645" s="1"/>
    </row>
    <row r="646" spans="1:13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M646" s="1"/>
    </row>
    <row r="647" spans="1:13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163747.32999999999</v>
      </c>
      <c r="G647" s="2">
        <v>0</v>
      </c>
      <c r="H647" s="2">
        <v>0</v>
      </c>
      <c r="I647" s="2">
        <v>13802.47</v>
      </c>
      <c r="J647" s="2">
        <v>0</v>
      </c>
      <c r="K647" s="2">
        <v>0</v>
      </c>
      <c r="M647" s="2"/>
    </row>
    <row r="648" spans="1:13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12.766355244381455</v>
      </c>
      <c r="G648" s="31">
        <v>0</v>
      </c>
      <c r="H648" s="31">
        <v>0</v>
      </c>
      <c r="I648" s="31">
        <v>1.0760922652596392</v>
      </c>
      <c r="J648" s="31">
        <v>0</v>
      </c>
      <c r="K648" s="31">
        <v>0</v>
      </c>
      <c r="M648" s="31"/>
    </row>
    <row r="649" spans="1:13" x14ac:dyDescent="0.2">
      <c r="A649" s="7" t="s">
        <v>40</v>
      </c>
      <c r="B649" s="7" t="s">
        <v>565</v>
      </c>
      <c r="C649" s="12"/>
      <c r="D649" s="12"/>
      <c r="E649" s="17"/>
      <c r="F649" s="33"/>
      <c r="G649" s="33"/>
      <c r="H649" s="33"/>
      <c r="I649" s="33"/>
      <c r="J649" s="33"/>
      <c r="K649" s="33"/>
      <c r="M649" s="33"/>
    </row>
    <row r="650" spans="1:13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4"/>
      <c r="G650" s="34"/>
      <c r="H650" s="34"/>
      <c r="I650" s="34"/>
      <c r="J650" s="34"/>
      <c r="K650" s="34"/>
      <c r="M650" s="34"/>
    </row>
    <row r="651" spans="1:13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7694851.6899999995</v>
      </c>
      <c r="G651" s="1">
        <v>0</v>
      </c>
      <c r="H651" s="1">
        <v>77230.819999999992</v>
      </c>
      <c r="I651" s="1">
        <v>0</v>
      </c>
      <c r="J651" s="1">
        <v>53209.420000000006</v>
      </c>
      <c r="K651" s="1">
        <v>141832.98000000001</v>
      </c>
      <c r="M651" s="1"/>
    </row>
    <row r="652" spans="1:13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210252.43000000002</v>
      </c>
      <c r="G652" s="1">
        <v>0</v>
      </c>
      <c r="H652" s="1">
        <v>3186.84</v>
      </c>
      <c r="I652" s="1">
        <v>0</v>
      </c>
      <c r="J652" s="1">
        <v>5651.18</v>
      </c>
      <c r="K652" s="1">
        <v>3135</v>
      </c>
      <c r="M652" s="1"/>
    </row>
    <row r="653" spans="1:13" s="24" customFormat="1" ht="15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7905104.1199999992</v>
      </c>
      <c r="G653" s="2">
        <v>0</v>
      </c>
      <c r="H653" s="2">
        <v>80417.659999999989</v>
      </c>
      <c r="I653" s="2">
        <v>0</v>
      </c>
      <c r="J653" s="2">
        <v>58860.600000000006</v>
      </c>
      <c r="K653" s="2">
        <v>144967.98000000001</v>
      </c>
      <c r="M653" s="2"/>
    </row>
    <row r="654" spans="1:13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18.959148430871462</v>
      </c>
      <c r="G654" s="31">
        <v>0</v>
      </c>
      <c r="H654" s="31">
        <v>0.19286910447466118</v>
      </c>
      <c r="I654" s="31">
        <v>0</v>
      </c>
      <c r="J654" s="31">
        <v>0.14116788788484078</v>
      </c>
      <c r="K654" s="31">
        <v>0.3476828905504164</v>
      </c>
      <c r="M654" s="31"/>
    </row>
    <row r="655" spans="1:13" x14ac:dyDescent="0.2">
      <c r="A655" s="7" t="s">
        <v>36</v>
      </c>
      <c r="B655" s="7" t="s">
        <v>566</v>
      </c>
      <c r="C655" s="12"/>
      <c r="D655" s="12"/>
      <c r="E655" s="17"/>
      <c r="F655" s="33"/>
      <c r="G655" s="33"/>
      <c r="H655" s="33"/>
      <c r="I655" s="33"/>
      <c r="J655" s="33"/>
      <c r="K655" s="33"/>
      <c r="M655" s="33"/>
    </row>
    <row r="656" spans="1:13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4"/>
      <c r="G656" s="34"/>
      <c r="H656" s="34"/>
      <c r="I656" s="34"/>
      <c r="J656" s="34"/>
      <c r="K656" s="34"/>
      <c r="M656" s="34"/>
    </row>
    <row r="657" spans="1:13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M657" s="1"/>
    </row>
    <row r="658" spans="1:13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M658" s="1"/>
    </row>
    <row r="659" spans="1:13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M659" s="2"/>
    </row>
    <row r="660" spans="1:13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M660" s="31"/>
    </row>
    <row r="661" spans="1:13" x14ac:dyDescent="0.2">
      <c r="A661" s="7" t="s">
        <v>130</v>
      </c>
      <c r="B661" s="7" t="s">
        <v>567</v>
      </c>
      <c r="C661" s="12"/>
      <c r="D661" s="12"/>
      <c r="E661" s="17"/>
      <c r="F661" s="33"/>
      <c r="G661" s="33"/>
      <c r="H661" s="33"/>
      <c r="I661" s="33"/>
      <c r="J661" s="33"/>
      <c r="K661" s="33"/>
      <c r="M661" s="33"/>
    </row>
    <row r="662" spans="1:13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4"/>
      <c r="G662" s="34"/>
      <c r="H662" s="34"/>
      <c r="I662" s="34"/>
      <c r="J662" s="34"/>
      <c r="K662" s="34"/>
      <c r="M662" s="34"/>
    </row>
    <row r="663" spans="1:13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278534.34000000008</v>
      </c>
      <c r="G663" s="1">
        <v>487477.65</v>
      </c>
      <c r="H663" s="1">
        <v>257865.38999999998</v>
      </c>
      <c r="I663" s="1">
        <v>0</v>
      </c>
      <c r="J663" s="1">
        <v>0</v>
      </c>
      <c r="K663" s="1">
        <v>0</v>
      </c>
      <c r="M663" s="1"/>
    </row>
    <row r="664" spans="1:13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M664" s="1"/>
    </row>
    <row r="665" spans="1:13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278534.34000000008</v>
      </c>
      <c r="G665" s="2">
        <v>487477.65</v>
      </c>
      <c r="H665" s="2">
        <v>257865.38999999998</v>
      </c>
      <c r="I665" s="2">
        <v>0</v>
      </c>
      <c r="J665" s="2">
        <v>0</v>
      </c>
      <c r="K665" s="2">
        <v>0</v>
      </c>
      <c r="M665" s="2"/>
    </row>
    <row r="666" spans="1:13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5.842035969135849</v>
      </c>
      <c r="G666" s="31">
        <v>10.224455503223822</v>
      </c>
      <c r="H666" s="31">
        <v>5.4085212027186422</v>
      </c>
      <c r="I666" s="31">
        <v>0</v>
      </c>
      <c r="J666" s="31">
        <v>0</v>
      </c>
      <c r="K666" s="31">
        <v>0</v>
      </c>
      <c r="M666" s="31"/>
    </row>
    <row r="667" spans="1:13" x14ac:dyDescent="0.2">
      <c r="A667" s="7" t="s">
        <v>171</v>
      </c>
      <c r="B667" s="7" t="s">
        <v>568</v>
      </c>
      <c r="C667" s="12"/>
      <c r="D667" s="12"/>
      <c r="E667" s="17"/>
      <c r="F667" s="33"/>
      <c r="G667" s="33"/>
      <c r="H667" s="33"/>
      <c r="I667" s="33"/>
      <c r="J667" s="33"/>
      <c r="K667" s="33"/>
      <c r="M667" s="33"/>
    </row>
    <row r="668" spans="1:13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4"/>
      <c r="G668" s="34"/>
      <c r="H668" s="34"/>
      <c r="I668" s="34"/>
      <c r="J668" s="34"/>
      <c r="K668" s="34"/>
      <c r="M668" s="34"/>
    </row>
    <row r="669" spans="1:13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791504.88000000082</v>
      </c>
      <c r="G669" s="1">
        <v>213752.16</v>
      </c>
      <c r="H669" s="1">
        <v>1004281.7599999999</v>
      </c>
      <c r="I669" s="1">
        <v>618.1</v>
      </c>
      <c r="J669" s="1">
        <v>0</v>
      </c>
      <c r="K669" s="1">
        <v>453935.89999999997</v>
      </c>
      <c r="M669" s="1"/>
    </row>
    <row r="670" spans="1:13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M670" s="1"/>
    </row>
    <row r="671" spans="1:13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791504.88000000082</v>
      </c>
      <c r="G671" s="2">
        <v>213752.16</v>
      </c>
      <c r="H671" s="2">
        <v>1004281.7599999999</v>
      </c>
      <c r="I671" s="2">
        <v>618.1</v>
      </c>
      <c r="J671" s="2">
        <v>0</v>
      </c>
      <c r="K671" s="2">
        <v>453935.89999999997</v>
      </c>
      <c r="M671" s="2"/>
    </row>
    <row r="672" spans="1:13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13.540632808018142</v>
      </c>
      <c r="G672" s="31">
        <v>3.6567551048841795</v>
      </c>
      <c r="H672" s="31">
        <v>17.180703355802667</v>
      </c>
      <c r="I672" s="31">
        <v>1.0574116913386566E-2</v>
      </c>
      <c r="J672" s="31">
        <v>0</v>
      </c>
      <c r="K672" s="31">
        <v>7.765687231489002</v>
      </c>
      <c r="M672" s="31"/>
    </row>
    <row r="673" spans="1:13" x14ac:dyDescent="0.2">
      <c r="A673" s="7" t="s">
        <v>124</v>
      </c>
      <c r="B673" s="7" t="s">
        <v>569</v>
      </c>
      <c r="C673" s="12"/>
      <c r="D673" s="12"/>
      <c r="E673" s="17"/>
      <c r="F673" s="33"/>
      <c r="G673" s="33"/>
      <c r="H673" s="33"/>
      <c r="I673" s="33"/>
      <c r="J673" s="33"/>
      <c r="K673" s="33"/>
      <c r="M673" s="33"/>
    </row>
    <row r="674" spans="1:13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4"/>
      <c r="G674" s="34"/>
      <c r="H674" s="34"/>
      <c r="I674" s="34"/>
      <c r="J674" s="34"/>
      <c r="K674" s="34"/>
      <c r="M674" s="34"/>
    </row>
    <row r="675" spans="1:13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199059.13000000003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M675" s="1"/>
    </row>
    <row r="676" spans="1:13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M676" s="1"/>
    </row>
    <row r="677" spans="1:13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199059.13000000003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M677" s="2"/>
    </row>
    <row r="678" spans="1:13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10.459757371032062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M678" s="31"/>
    </row>
    <row r="679" spans="1:13" x14ac:dyDescent="0.2">
      <c r="A679" s="7" t="s">
        <v>157</v>
      </c>
      <c r="B679" s="7" t="s">
        <v>570</v>
      </c>
      <c r="C679" s="12"/>
      <c r="D679" s="12"/>
      <c r="E679" s="17"/>
      <c r="F679" s="33"/>
      <c r="G679" s="33"/>
      <c r="H679" s="33"/>
      <c r="I679" s="33"/>
      <c r="J679" s="33"/>
      <c r="K679" s="33"/>
      <c r="M679" s="33"/>
    </row>
    <row r="680" spans="1:13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4"/>
      <c r="G680" s="34"/>
      <c r="H680" s="34"/>
      <c r="I680" s="34"/>
      <c r="J680" s="34"/>
      <c r="K680" s="34"/>
      <c r="M680" s="34"/>
    </row>
    <row r="681" spans="1:13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37970.33</v>
      </c>
      <c r="G681" s="1">
        <v>0</v>
      </c>
      <c r="H681" s="1">
        <v>0</v>
      </c>
      <c r="I681" s="1">
        <v>0</v>
      </c>
      <c r="J681" s="1">
        <v>0</v>
      </c>
      <c r="K681" s="1">
        <v>12502.73</v>
      </c>
      <c r="M681" s="1"/>
    </row>
    <row r="682" spans="1:13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1593.82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M682" s="1"/>
    </row>
    <row r="683" spans="1:13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39564.15</v>
      </c>
      <c r="G683" s="2">
        <v>0</v>
      </c>
      <c r="H683" s="2">
        <v>0</v>
      </c>
      <c r="I683" s="2">
        <v>0</v>
      </c>
      <c r="J683" s="2">
        <v>0</v>
      </c>
      <c r="K683" s="2">
        <v>12502.73</v>
      </c>
      <c r="M683" s="2"/>
    </row>
    <row r="684" spans="1:13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4.3614958149796204</v>
      </c>
      <c r="G684" s="31">
        <v>0</v>
      </c>
      <c r="H684" s="31">
        <v>0</v>
      </c>
      <c r="I684" s="31">
        <v>0</v>
      </c>
      <c r="J684" s="31">
        <v>0</v>
      </c>
      <c r="K684" s="31">
        <v>1.3782832329475079</v>
      </c>
      <c r="M684" s="31"/>
    </row>
    <row r="685" spans="1:13" x14ac:dyDescent="0.2">
      <c r="A685" s="7" t="s">
        <v>59</v>
      </c>
      <c r="B685" s="7" t="s">
        <v>571</v>
      </c>
      <c r="C685" s="12"/>
      <c r="D685" s="12"/>
      <c r="E685" s="17"/>
      <c r="F685" s="33"/>
      <c r="G685" s="33"/>
      <c r="H685" s="33"/>
      <c r="I685" s="33"/>
      <c r="J685" s="33"/>
      <c r="K685" s="33"/>
      <c r="M685" s="33"/>
    </row>
    <row r="686" spans="1:13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4"/>
      <c r="G686" s="34"/>
      <c r="H686" s="34"/>
      <c r="I686" s="34"/>
      <c r="J686" s="34"/>
      <c r="K686" s="34"/>
      <c r="M686" s="34"/>
    </row>
    <row r="687" spans="1:13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1397485.8000000005</v>
      </c>
      <c r="G687" s="1">
        <v>354.88</v>
      </c>
      <c r="H687" s="1">
        <v>95955.87</v>
      </c>
      <c r="I687" s="1">
        <v>0</v>
      </c>
      <c r="J687" s="1">
        <v>0</v>
      </c>
      <c r="K687" s="1">
        <v>44104.82</v>
      </c>
      <c r="M687" s="1"/>
    </row>
    <row r="688" spans="1:13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41522.159999999996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M688" s="1"/>
    </row>
    <row r="689" spans="1:13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1439007.9600000004</v>
      </c>
      <c r="G689" s="2">
        <v>354.88</v>
      </c>
      <c r="H689" s="2">
        <v>95955.87</v>
      </c>
      <c r="I689" s="2">
        <v>0</v>
      </c>
      <c r="J689" s="2">
        <v>0</v>
      </c>
      <c r="K689" s="2">
        <v>44104.82</v>
      </c>
      <c r="M689" s="2"/>
    </row>
    <row r="690" spans="1:13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10.178151306304176</v>
      </c>
      <c r="G690" s="31">
        <v>2.5100780787767319E-3</v>
      </c>
      <c r="H690" s="31">
        <v>0.67869906959239701</v>
      </c>
      <c r="I690" s="31">
        <v>0</v>
      </c>
      <c r="J690" s="31">
        <v>0</v>
      </c>
      <c r="K690" s="31">
        <v>0.31195486319430116</v>
      </c>
      <c r="M690" s="31"/>
    </row>
    <row r="691" spans="1:13" x14ac:dyDescent="0.2">
      <c r="A691" s="7" t="s">
        <v>125</v>
      </c>
      <c r="B691" s="7" t="s">
        <v>572</v>
      </c>
      <c r="C691" s="12"/>
      <c r="D691" s="12"/>
      <c r="E691" s="17"/>
      <c r="F691" s="33"/>
      <c r="G691" s="33"/>
      <c r="H691" s="33"/>
      <c r="I691" s="33"/>
      <c r="J691" s="33"/>
      <c r="K691" s="33"/>
      <c r="M691" s="33"/>
    </row>
    <row r="692" spans="1:13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4"/>
      <c r="G692" s="34"/>
      <c r="H692" s="34"/>
      <c r="I692" s="34"/>
      <c r="J692" s="34"/>
      <c r="K692" s="34"/>
      <c r="M692" s="34"/>
    </row>
    <row r="693" spans="1:13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80058.97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M693" s="1"/>
    </row>
    <row r="694" spans="1:13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M694" s="1"/>
    </row>
    <row r="695" spans="1:13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80058.97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M695" s="2"/>
    </row>
    <row r="696" spans="1:13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7.6998350996487952</v>
      </c>
      <c r="G696" s="31">
        <v>0</v>
      </c>
      <c r="H696" s="31">
        <v>0</v>
      </c>
      <c r="I696" s="31">
        <v>0</v>
      </c>
      <c r="J696" s="31">
        <v>0</v>
      </c>
      <c r="K696" s="31">
        <v>0</v>
      </c>
      <c r="M696" s="31"/>
    </row>
    <row r="697" spans="1:13" x14ac:dyDescent="0.2">
      <c r="A697" s="7" t="s">
        <v>153</v>
      </c>
      <c r="B697" s="7" t="s">
        <v>573</v>
      </c>
      <c r="C697" s="12"/>
      <c r="D697" s="12"/>
      <c r="E697" s="17"/>
      <c r="F697" s="33"/>
      <c r="G697" s="33"/>
      <c r="H697" s="33"/>
      <c r="I697" s="33"/>
      <c r="J697" s="33"/>
      <c r="K697" s="33"/>
      <c r="M697" s="33"/>
    </row>
    <row r="698" spans="1:13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4"/>
      <c r="G698" s="34"/>
      <c r="H698" s="34"/>
      <c r="I698" s="34"/>
      <c r="J698" s="34"/>
      <c r="K698" s="34"/>
      <c r="M698" s="34"/>
    </row>
    <row r="699" spans="1:13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367505.79000000004</v>
      </c>
      <c r="G699" s="1">
        <v>0</v>
      </c>
      <c r="H699" s="1">
        <v>0</v>
      </c>
      <c r="I699" s="1">
        <v>0</v>
      </c>
      <c r="J699" s="1">
        <v>0</v>
      </c>
      <c r="K699" s="1">
        <v>11852.55</v>
      </c>
      <c r="M699" s="1"/>
    </row>
    <row r="700" spans="1:13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M700" s="1"/>
    </row>
    <row r="701" spans="1:13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367505.79000000004</v>
      </c>
      <c r="G701" s="2">
        <v>0</v>
      </c>
      <c r="H701" s="2">
        <v>0</v>
      </c>
      <c r="I701" s="2">
        <v>0</v>
      </c>
      <c r="J701" s="2">
        <v>0</v>
      </c>
      <c r="K701" s="2">
        <v>11852.55</v>
      </c>
      <c r="M701" s="2"/>
    </row>
    <row r="702" spans="1:13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10.915530103639947</v>
      </c>
      <c r="G702" s="31">
        <v>0</v>
      </c>
      <c r="H702" s="31">
        <v>0</v>
      </c>
      <c r="I702" s="31">
        <v>0</v>
      </c>
      <c r="J702" s="31">
        <v>0</v>
      </c>
      <c r="K702" s="31">
        <v>0.35204034834362102</v>
      </c>
      <c r="M702" s="31"/>
    </row>
    <row r="703" spans="1:13" x14ac:dyDescent="0.2">
      <c r="A703" s="7" t="s">
        <v>179</v>
      </c>
      <c r="B703" s="7" t="s">
        <v>574</v>
      </c>
      <c r="C703" s="12"/>
      <c r="D703" s="12"/>
      <c r="E703" s="17"/>
      <c r="F703" s="33"/>
      <c r="G703" s="33"/>
      <c r="H703" s="33"/>
      <c r="I703" s="33"/>
      <c r="J703" s="33"/>
      <c r="K703" s="33"/>
      <c r="M703" s="33"/>
    </row>
    <row r="704" spans="1:13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4"/>
      <c r="G704" s="34"/>
      <c r="H704" s="34"/>
      <c r="I704" s="34"/>
      <c r="J704" s="34"/>
      <c r="K704" s="34"/>
      <c r="M704" s="34"/>
    </row>
    <row r="705" spans="1:13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374250.87999999995</v>
      </c>
      <c r="G705" s="1">
        <v>3071.26</v>
      </c>
      <c r="H705" s="1">
        <v>364967.50000000006</v>
      </c>
      <c r="I705" s="1">
        <v>0</v>
      </c>
      <c r="J705" s="1">
        <v>0</v>
      </c>
      <c r="K705" s="1">
        <v>0</v>
      </c>
      <c r="M705" s="1"/>
    </row>
    <row r="706" spans="1:13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7580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M706" s="1"/>
    </row>
    <row r="707" spans="1:13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381830.87999999995</v>
      </c>
      <c r="G707" s="2">
        <v>3071.26</v>
      </c>
      <c r="H707" s="2">
        <v>364967.50000000006</v>
      </c>
      <c r="I707" s="2">
        <v>0</v>
      </c>
      <c r="J707" s="2">
        <v>0</v>
      </c>
      <c r="K707" s="2">
        <v>0</v>
      </c>
      <c r="M707" s="2"/>
    </row>
    <row r="708" spans="1:13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5.6542684880415024</v>
      </c>
      <c r="G708" s="31">
        <v>4.5480157698566316E-2</v>
      </c>
      <c r="H708" s="31">
        <v>5.4045503978339511</v>
      </c>
      <c r="I708" s="31">
        <v>0</v>
      </c>
      <c r="J708" s="31">
        <v>0</v>
      </c>
      <c r="K708" s="31">
        <v>0</v>
      </c>
      <c r="M708" s="31"/>
    </row>
    <row r="709" spans="1:13" x14ac:dyDescent="0.2">
      <c r="A709" s="7" t="s">
        <v>26</v>
      </c>
      <c r="B709" s="7" t="s">
        <v>575</v>
      </c>
      <c r="C709" s="12"/>
      <c r="D709" s="12"/>
      <c r="E709" s="17"/>
      <c r="F709" s="33"/>
      <c r="G709" s="33"/>
      <c r="H709" s="33"/>
      <c r="I709" s="33"/>
      <c r="J709" s="33"/>
      <c r="K709" s="33"/>
      <c r="M709" s="33"/>
    </row>
    <row r="710" spans="1:13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4"/>
      <c r="G710" s="34"/>
      <c r="H710" s="34"/>
      <c r="I710" s="34"/>
      <c r="J710" s="34"/>
      <c r="K710" s="34"/>
      <c r="M710" s="34"/>
    </row>
    <row r="711" spans="1:13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14692.940000000002</v>
      </c>
      <c r="G711" s="1">
        <v>26749.68</v>
      </c>
      <c r="H711" s="1">
        <v>0</v>
      </c>
      <c r="I711" s="1">
        <v>0</v>
      </c>
      <c r="J711" s="1">
        <v>0</v>
      </c>
      <c r="K711" s="1">
        <v>0</v>
      </c>
      <c r="M711" s="1"/>
    </row>
    <row r="712" spans="1:13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M712" s="1"/>
    </row>
    <row r="713" spans="1:13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14692.940000000002</v>
      </c>
      <c r="G713" s="2">
        <v>26749.68</v>
      </c>
      <c r="H713" s="2">
        <v>0</v>
      </c>
      <c r="I713" s="2">
        <v>0</v>
      </c>
      <c r="J713" s="2">
        <v>0</v>
      </c>
      <c r="K713" s="2">
        <v>0</v>
      </c>
      <c r="M713" s="2"/>
    </row>
    <row r="714" spans="1:13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1.8072711218863655</v>
      </c>
      <c r="G714" s="31">
        <v>3.2902825563638909</v>
      </c>
      <c r="H714" s="31">
        <v>0</v>
      </c>
      <c r="I714" s="31">
        <v>0</v>
      </c>
      <c r="J714" s="31">
        <v>0</v>
      </c>
      <c r="K714" s="31">
        <v>0</v>
      </c>
      <c r="M714" s="31"/>
    </row>
    <row r="715" spans="1:13" x14ac:dyDescent="0.2">
      <c r="A715" s="7" t="s">
        <v>178</v>
      </c>
      <c r="B715" s="7" t="s">
        <v>576</v>
      </c>
      <c r="C715" s="12"/>
      <c r="D715" s="12"/>
      <c r="E715" s="17"/>
      <c r="F715" s="33"/>
      <c r="G715" s="33"/>
      <c r="H715" s="33"/>
      <c r="I715" s="33"/>
      <c r="J715" s="33"/>
      <c r="K715" s="33"/>
      <c r="M715" s="33"/>
    </row>
    <row r="716" spans="1:13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4"/>
      <c r="G716" s="34"/>
      <c r="H716" s="34"/>
      <c r="I716" s="34"/>
      <c r="J716" s="34"/>
      <c r="K716" s="34"/>
      <c r="M716" s="34"/>
    </row>
    <row r="717" spans="1:13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M717" s="1"/>
    </row>
    <row r="718" spans="1:13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M718" s="1"/>
    </row>
    <row r="719" spans="1:13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M719" s="2"/>
    </row>
    <row r="720" spans="1:13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M720" s="31"/>
    </row>
    <row r="721" spans="1:13" x14ac:dyDescent="0.2">
      <c r="A721" s="7" t="s">
        <v>100</v>
      </c>
      <c r="B721" s="7" t="s">
        <v>577</v>
      </c>
      <c r="C721" s="12"/>
      <c r="D721" s="12"/>
      <c r="E721" s="17"/>
      <c r="F721" s="33"/>
      <c r="G721" s="33"/>
      <c r="H721" s="33"/>
      <c r="I721" s="33"/>
      <c r="J721" s="33"/>
      <c r="K721" s="33"/>
      <c r="M721" s="33"/>
    </row>
    <row r="722" spans="1:13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4"/>
      <c r="G722" s="34"/>
      <c r="H722" s="34"/>
      <c r="I722" s="34"/>
      <c r="J722" s="34"/>
      <c r="K722" s="34"/>
      <c r="M722" s="34"/>
    </row>
    <row r="723" spans="1:13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11486.450000000013</v>
      </c>
      <c r="G723" s="1">
        <v>145457.20000000001</v>
      </c>
      <c r="H723" s="1">
        <v>0</v>
      </c>
      <c r="I723" s="1">
        <v>0</v>
      </c>
      <c r="J723" s="1">
        <v>0</v>
      </c>
      <c r="K723" s="1">
        <v>14766.72</v>
      </c>
      <c r="M723" s="1"/>
    </row>
    <row r="724" spans="1:13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M724" s="1"/>
    </row>
    <row r="725" spans="1:13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11486.450000000013</v>
      </c>
      <c r="G725" s="2">
        <v>145457.20000000001</v>
      </c>
      <c r="H725" s="2">
        <v>0</v>
      </c>
      <c r="I725" s="2">
        <v>0</v>
      </c>
      <c r="J725" s="2">
        <v>0</v>
      </c>
      <c r="K725" s="2">
        <v>14766.72</v>
      </c>
      <c r="M725" s="2"/>
    </row>
    <row r="726" spans="1:13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3.730331319100459</v>
      </c>
      <c r="G726" s="31">
        <v>47.238576648891403</v>
      </c>
      <c r="H726" s="31">
        <v>0</v>
      </c>
      <c r="I726" s="31">
        <v>0</v>
      </c>
      <c r="J726" s="31">
        <v>0</v>
      </c>
      <c r="K726" s="31">
        <v>4.7956294674496522</v>
      </c>
      <c r="M726" s="31"/>
    </row>
    <row r="727" spans="1:13" x14ac:dyDescent="0.2">
      <c r="A727" s="7" t="s">
        <v>60</v>
      </c>
      <c r="B727" s="7" t="s">
        <v>578</v>
      </c>
      <c r="C727" s="12"/>
      <c r="D727" s="12"/>
      <c r="E727" s="17"/>
      <c r="F727" s="33"/>
      <c r="G727" s="33"/>
      <c r="H727" s="33"/>
      <c r="I727" s="33"/>
      <c r="J727" s="33"/>
      <c r="K727" s="33"/>
      <c r="M727" s="33"/>
    </row>
    <row r="728" spans="1:13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4"/>
      <c r="G728" s="34"/>
      <c r="H728" s="34"/>
      <c r="I728" s="34"/>
      <c r="J728" s="34"/>
      <c r="K728" s="34"/>
      <c r="M728" s="34"/>
    </row>
    <row r="729" spans="1:13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M729" s="1"/>
    </row>
    <row r="730" spans="1:13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M730" s="1"/>
    </row>
    <row r="731" spans="1:13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M731" s="2"/>
    </row>
    <row r="732" spans="1:13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M732" s="31"/>
    </row>
    <row r="733" spans="1:13" x14ac:dyDescent="0.2">
      <c r="A733" s="7" t="s">
        <v>63</v>
      </c>
      <c r="B733" s="7" t="s">
        <v>579</v>
      </c>
      <c r="C733" s="12"/>
      <c r="D733" s="12"/>
      <c r="E733" s="17"/>
      <c r="F733" s="33"/>
      <c r="G733" s="33"/>
      <c r="H733" s="33"/>
      <c r="I733" s="33"/>
      <c r="J733" s="33"/>
      <c r="K733" s="33"/>
      <c r="M733" s="33"/>
    </row>
    <row r="734" spans="1:13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4"/>
      <c r="G734" s="34"/>
      <c r="H734" s="34"/>
      <c r="I734" s="34"/>
      <c r="J734" s="34"/>
      <c r="K734" s="34"/>
      <c r="M734" s="34"/>
    </row>
    <row r="735" spans="1:13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M735" s="1"/>
    </row>
    <row r="736" spans="1:13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1"/>
    </row>
    <row r="737" spans="1:13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M737" s="2"/>
    </row>
    <row r="738" spans="1:13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M738" s="31"/>
    </row>
    <row r="739" spans="1:13" x14ac:dyDescent="0.2">
      <c r="A739" s="7" t="s">
        <v>147</v>
      </c>
      <c r="B739" s="7" t="s">
        <v>580</v>
      </c>
      <c r="C739" s="12"/>
      <c r="D739" s="12"/>
      <c r="E739" s="17"/>
      <c r="F739" s="33"/>
      <c r="G739" s="33"/>
      <c r="H739" s="33"/>
      <c r="I739" s="33"/>
      <c r="J739" s="33"/>
      <c r="K739" s="33"/>
      <c r="M739" s="33"/>
    </row>
    <row r="740" spans="1:13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4"/>
      <c r="G740" s="34"/>
      <c r="H740" s="34"/>
      <c r="I740" s="34"/>
      <c r="J740" s="34"/>
      <c r="K740" s="34"/>
      <c r="M740" s="34"/>
    </row>
    <row r="741" spans="1:13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58051.14</v>
      </c>
      <c r="G741" s="1">
        <v>53759.22</v>
      </c>
      <c r="H741" s="1">
        <v>0</v>
      </c>
      <c r="I741" s="1">
        <v>0</v>
      </c>
      <c r="J741" s="1">
        <v>0</v>
      </c>
      <c r="K741" s="1">
        <v>0</v>
      </c>
      <c r="M741" s="1"/>
    </row>
    <row r="742" spans="1:13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M742" s="1"/>
    </row>
    <row r="743" spans="1:13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58051.14</v>
      </c>
      <c r="G743" s="2">
        <v>53759.22</v>
      </c>
      <c r="H743" s="2">
        <v>0</v>
      </c>
      <c r="I743" s="2">
        <v>0</v>
      </c>
      <c r="J743" s="2">
        <v>0</v>
      </c>
      <c r="K743" s="2">
        <v>0</v>
      </c>
      <c r="M743" s="2"/>
    </row>
    <row r="744" spans="1:13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3.9495713394305714</v>
      </c>
      <c r="G744" s="31">
        <v>3.657565976174503</v>
      </c>
      <c r="H744" s="31">
        <v>0</v>
      </c>
      <c r="I744" s="31">
        <v>0</v>
      </c>
      <c r="J744" s="31">
        <v>0</v>
      </c>
      <c r="K744" s="31">
        <v>0</v>
      </c>
      <c r="M744" s="31"/>
    </row>
    <row r="745" spans="1:13" x14ac:dyDescent="0.2">
      <c r="A745" s="7" t="s">
        <v>139</v>
      </c>
      <c r="B745" s="7" t="s">
        <v>581</v>
      </c>
      <c r="C745" s="12"/>
      <c r="D745" s="12"/>
      <c r="E745" s="17"/>
      <c r="F745" s="33"/>
      <c r="G745" s="33"/>
      <c r="H745" s="33"/>
      <c r="I745" s="33"/>
      <c r="J745" s="33"/>
      <c r="K745" s="33"/>
      <c r="M745" s="33"/>
    </row>
    <row r="746" spans="1:13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4"/>
      <c r="G746" s="34"/>
      <c r="H746" s="34"/>
      <c r="I746" s="34"/>
      <c r="J746" s="34"/>
      <c r="K746" s="34"/>
      <c r="M746" s="34"/>
    </row>
    <row r="747" spans="1:13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74779.570000000007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M747" s="1"/>
    </row>
    <row r="748" spans="1:13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247.14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M748" s="1"/>
    </row>
    <row r="749" spans="1:13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75026.710000000006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M749" s="2"/>
    </row>
    <row r="750" spans="1:13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10.941471889815496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M750" s="31"/>
    </row>
    <row r="751" spans="1:13" x14ac:dyDescent="0.2">
      <c r="A751" s="7" t="s">
        <v>28</v>
      </c>
      <c r="B751" s="7" t="s">
        <v>582</v>
      </c>
      <c r="C751" s="12"/>
      <c r="D751" s="12"/>
      <c r="E751" s="17"/>
      <c r="F751" s="33"/>
      <c r="G751" s="33"/>
      <c r="H751" s="33"/>
      <c r="I751" s="33"/>
      <c r="J751" s="33"/>
      <c r="K751" s="33"/>
      <c r="M751" s="33"/>
    </row>
    <row r="752" spans="1:13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4"/>
      <c r="G752" s="34"/>
      <c r="H752" s="34"/>
      <c r="I752" s="34"/>
      <c r="J752" s="34"/>
      <c r="K752" s="34"/>
      <c r="M752" s="34"/>
    </row>
    <row r="753" spans="1:13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35013.340000000018</v>
      </c>
      <c r="G753" s="1">
        <v>86065.75</v>
      </c>
      <c r="H753" s="1">
        <v>0</v>
      </c>
      <c r="I753" s="1">
        <v>0</v>
      </c>
      <c r="J753" s="1">
        <v>0</v>
      </c>
      <c r="K753" s="1">
        <v>10744.65</v>
      </c>
      <c r="M753" s="1"/>
    </row>
    <row r="754" spans="1:13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1483.74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M754" s="1"/>
    </row>
    <row r="755" spans="1:13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36497.080000000016</v>
      </c>
      <c r="G755" s="2">
        <v>86065.75</v>
      </c>
      <c r="H755" s="2">
        <v>0</v>
      </c>
      <c r="I755" s="2">
        <v>0</v>
      </c>
      <c r="J755" s="2">
        <v>0</v>
      </c>
      <c r="K755" s="2">
        <v>10744.65</v>
      </c>
      <c r="M755" s="2"/>
    </row>
    <row r="756" spans="1:13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3.6884393425418041</v>
      </c>
      <c r="G756" s="31">
        <v>8.6979094860566146</v>
      </c>
      <c r="H756" s="31">
        <v>0</v>
      </c>
      <c r="I756" s="31">
        <v>0</v>
      </c>
      <c r="J756" s="31">
        <v>0</v>
      </c>
      <c r="K756" s="31">
        <v>1.0858674113611768</v>
      </c>
      <c r="M756" s="31"/>
    </row>
    <row r="757" spans="1:13" x14ac:dyDescent="0.2">
      <c r="A757" s="7" t="s">
        <v>135</v>
      </c>
      <c r="B757" s="7" t="s">
        <v>583</v>
      </c>
      <c r="C757" s="12"/>
      <c r="D757" s="12"/>
      <c r="E757" s="17"/>
      <c r="F757" s="33"/>
      <c r="G757" s="33"/>
      <c r="H757" s="33"/>
      <c r="I757" s="33"/>
      <c r="J757" s="33"/>
      <c r="K757" s="33"/>
      <c r="M757" s="33"/>
    </row>
    <row r="758" spans="1:13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4"/>
      <c r="G758" s="34"/>
      <c r="H758" s="34"/>
      <c r="I758" s="34"/>
      <c r="J758" s="34"/>
      <c r="K758" s="34"/>
      <c r="M758" s="34"/>
    </row>
    <row r="759" spans="1:13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M759" s="1"/>
    </row>
    <row r="760" spans="1:13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M760" s="1"/>
    </row>
    <row r="761" spans="1:13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M761" s="2"/>
    </row>
    <row r="762" spans="1:13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0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M762" s="31"/>
    </row>
    <row r="763" spans="1:13" x14ac:dyDescent="0.2">
      <c r="A763" s="7" t="s">
        <v>148</v>
      </c>
      <c r="B763" s="7" t="s">
        <v>584</v>
      </c>
      <c r="C763" s="12"/>
      <c r="D763" s="12"/>
      <c r="E763" s="17"/>
      <c r="F763" s="33"/>
      <c r="G763" s="33"/>
      <c r="H763" s="33"/>
      <c r="I763" s="33"/>
      <c r="J763" s="33"/>
      <c r="K763" s="33"/>
      <c r="M763" s="33"/>
    </row>
    <row r="764" spans="1:13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4"/>
      <c r="G764" s="34"/>
      <c r="H764" s="34"/>
      <c r="I764" s="34"/>
      <c r="J764" s="34"/>
      <c r="K764" s="34"/>
      <c r="M764" s="34"/>
    </row>
    <row r="765" spans="1:13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16018.839999999997</v>
      </c>
      <c r="G765" s="1">
        <v>5645.52</v>
      </c>
      <c r="H765" s="1">
        <v>146522.48000000001</v>
      </c>
      <c r="I765" s="1">
        <v>6834.75</v>
      </c>
      <c r="J765" s="1">
        <v>0</v>
      </c>
      <c r="K765" s="1">
        <v>0</v>
      </c>
      <c r="M765" s="1"/>
    </row>
    <row r="766" spans="1:13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M766" s="1"/>
    </row>
    <row r="767" spans="1:13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16018.839999999997</v>
      </c>
      <c r="G767" s="2">
        <v>5645.52</v>
      </c>
      <c r="H767" s="2">
        <v>146522.48000000001</v>
      </c>
      <c r="I767" s="2">
        <v>6834.75</v>
      </c>
      <c r="J767" s="2">
        <v>0</v>
      </c>
      <c r="K767" s="2">
        <v>0</v>
      </c>
      <c r="M767" s="2"/>
    </row>
    <row r="768" spans="1:13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1.0792021711940163</v>
      </c>
      <c r="G768" s="31">
        <v>0.3803432359346397</v>
      </c>
      <c r="H768" s="31">
        <v>9.8713376589523243</v>
      </c>
      <c r="I768" s="31">
        <v>0.46046262023768908</v>
      </c>
      <c r="J768" s="31">
        <v>0</v>
      </c>
      <c r="K768" s="31">
        <v>0</v>
      </c>
      <c r="M768" s="31"/>
    </row>
    <row r="769" spans="1:13" x14ac:dyDescent="0.2">
      <c r="A769" s="7" t="s">
        <v>107</v>
      </c>
      <c r="B769" s="7" t="s">
        <v>585</v>
      </c>
      <c r="C769" s="12"/>
      <c r="D769" s="12"/>
      <c r="E769" s="17"/>
      <c r="F769" s="33"/>
      <c r="G769" s="33"/>
      <c r="H769" s="33"/>
      <c r="I769" s="33"/>
      <c r="J769" s="33"/>
      <c r="K769" s="33"/>
      <c r="M769" s="33"/>
    </row>
    <row r="770" spans="1:13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4"/>
      <c r="G770" s="34"/>
      <c r="H770" s="34"/>
      <c r="I770" s="34"/>
      <c r="J770" s="34"/>
      <c r="K770" s="34"/>
      <c r="M770" s="34"/>
    </row>
    <row r="771" spans="1:13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150693.24</v>
      </c>
      <c r="G771" s="1">
        <v>29934.71</v>
      </c>
      <c r="H771" s="1">
        <v>1241.5</v>
      </c>
      <c r="I771" s="1">
        <v>0</v>
      </c>
      <c r="J771" s="1">
        <v>0</v>
      </c>
      <c r="K771" s="1">
        <v>0</v>
      </c>
      <c r="M771" s="1"/>
    </row>
    <row r="772" spans="1:13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M772" s="1"/>
    </row>
    <row r="773" spans="1:13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150693.24</v>
      </c>
      <c r="G773" s="2">
        <v>29934.71</v>
      </c>
      <c r="H773" s="2">
        <v>1241.5</v>
      </c>
      <c r="I773" s="2">
        <v>0</v>
      </c>
      <c r="J773" s="2">
        <v>0</v>
      </c>
      <c r="K773" s="2">
        <v>0</v>
      </c>
      <c r="M773" s="2"/>
    </row>
    <row r="774" spans="1:13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7.9832994386365614</v>
      </c>
      <c r="G774" s="31">
        <v>1.5858558322772027</v>
      </c>
      <c r="H774" s="31">
        <v>6.5771140451073254E-2</v>
      </c>
      <c r="I774" s="31">
        <v>0</v>
      </c>
      <c r="J774" s="31">
        <v>0</v>
      </c>
      <c r="K774" s="31">
        <v>0</v>
      </c>
      <c r="M774" s="31"/>
    </row>
    <row r="775" spans="1:13" x14ac:dyDescent="0.2">
      <c r="A775" s="7" t="s">
        <v>1</v>
      </c>
      <c r="B775" s="7" t="s">
        <v>586</v>
      </c>
      <c r="C775" s="12"/>
      <c r="D775" s="12"/>
      <c r="E775" s="17"/>
      <c r="F775" s="33"/>
      <c r="G775" s="33"/>
      <c r="H775" s="33"/>
      <c r="I775" s="33"/>
      <c r="J775" s="33"/>
      <c r="K775" s="33"/>
      <c r="M775" s="33"/>
    </row>
    <row r="776" spans="1:13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4"/>
      <c r="G776" s="34"/>
      <c r="H776" s="34"/>
      <c r="I776" s="34"/>
      <c r="J776" s="34"/>
      <c r="K776" s="34"/>
      <c r="M776" s="34"/>
    </row>
    <row r="777" spans="1:13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439346.3600000001</v>
      </c>
      <c r="G777" s="1">
        <v>131113.72</v>
      </c>
      <c r="H777" s="1">
        <v>0</v>
      </c>
      <c r="I777" s="1">
        <v>0</v>
      </c>
      <c r="J777" s="1">
        <v>0</v>
      </c>
      <c r="K777" s="1">
        <v>0</v>
      </c>
      <c r="M777" s="1"/>
    </row>
    <row r="778" spans="1:13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20000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M778" s="1"/>
    </row>
    <row r="779" spans="1:13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459346.3600000001</v>
      </c>
      <c r="G779" s="2">
        <v>131113.72</v>
      </c>
      <c r="H779" s="2">
        <v>0</v>
      </c>
      <c r="I779" s="2">
        <v>0</v>
      </c>
      <c r="J779" s="2">
        <v>0</v>
      </c>
      <c r="K779" s="2">
        <v>0</v>
      </c>
      <c r="M779" s="2"/>
    </row>
    <row r="780" spans="1:13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29.933550965364837</v>
      </c>
      <c r="G780" s="31">
        <v>8.5440956142083593</v>
      </c>
      <c r="H780" s="31">
        <v>0</v>
      </c>
      <c r="I780" s="31">
        <v>0</v>
      </c>
      <c r="J780" s="31">
        <v>0</v>
      </c>
      <c r="K780" s="31">
        <v>0</v>
      </c>
      <c r="M780" s="31"/>
    </row>
    <row r="781" spans="1:13" x14ac:dyDescent="0.2">
      <c r="A781" s="7" t="s">
        <v>119</v>
      </c>
      <c r="B781" s="7" t="s">
        <v>587</v>
      </c>
      <c r="C781" s="12"/>
      <c r="D781" s="12"/>
      <c r="E781" s="17"/>
      <c r="F781" s="33"/>
      <c r="G781" s="33"/>
      <c r="H781" s="33"/>
      <c r="I781" s="33"/>
      <c r="J781" s="33"/>
      <c r="K781" s="33"/>
      <c r="M781" s="33"/>
    </row>
    <row r="782" spans="1:13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4"/>
      <c r="G782" s="34"/>
      <c r="H782" s="34"/>
      <c r="I782" s="34"/>
      <c r="J782" s="34"/>
      <c r="K782" s="34"/>
      <c r="M782" s="34"/>
    </row>
    <row r="783" spans="1:13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116226.97999999992</v>
      </c>
      <c r="G783" s="1">
        <v>76437.100000000006</v>
      </c>
      <c r="H783" s="1">
        <v>105923.73</v>
      </c>
      <c r="I783" s="1">
        <v>0</v>
      </c>
      <c r="J783" s="1">
        <v>0</v>
      </c>
      <c r="K783" s="1">
        <v>86.3</v>
      </c>
      <c r="M783" s="1"/>
    </row>
    <row r="784" spans="1:13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M784" s="1"/>
    </row>
    <row r="785" spans="1:13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116226.97999999992</v>
      </c>
      <c r="G785" s="2">
        <v>76437.100000000006</v>
      </c>
      <c r="H785" s="2">
        <v>105923.73</v>
      </c>
      <c r="I785" s="2">
        <v>0</v>
      </c>
      <c r="J785" s="2">
        <v>0</v>
      </c>
      <c r="K785" s="2">
        <v>86.3</v>
      </c>
      <c r="M785" s="2"/>
    </row>
    <row r="786" spans="1:13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7.2394739437194131</v>
      </c>
      <c r="G786" s="31">
        <v>4.7610666110697846</v>
      </c>
      <c r="H786" s="31">
        <v>6.5977115068856715</v>
      </c>
      <c r="I786" s="31">
        <v>0</v>
      </c>
      <c r="J786" s="31">
        <v>0</v>
      </c>
      <c r="K786" s="31">
        <v>5.3754008005971222E-3</v>
      </c>
      <c r="M786" s="31"/>
    </row>
    <row r="787" spans="1:13" x14ac:dyDescent="0.2">
      <c r="A787" s="7" t="s">
        <v>186</v>
      </c>
      <c r="B787" s="7" t="s">
        <v>588</v>
      </c>
      <c r="C787" s="12"/>
      <c r="D787" s="12"/>
      <c r="E787" s="17"/>
      <c r="F787" s="33"/>
      <c r="G787" s="33"/>
      <c r="H787" s="33"/>
      <c r="I787" s="33"/>
      <c r="J787" s="33"/>
      <c r="K787" s="33"/>
      <c r="M787" s="33"/>
    </row>
    <row r="788" spans="1:13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4"/>
      <c r="G788" s="34"/>
      <c r="H788" s="34"/>
      <c r="I788" s="34"/>
      <c r="J788" s="34"/>
      <c r="K788" s="34"/>
      <c r="M788" s="34"/>
    </row>
    <row r="789" spans="1:13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49651.41</v>
      </c>
      <c r="G789" s="1">
        <v>15853.02</v>
      </c>
      <c r="H789" s="1">
        <v>0</v>
      </c>
      <c r="I789" s="1">
        <v>0</v>
      </c>
      <c r="J789" s="1">
        <v>0</v>
      </c>
      <c r="K789" s="1">
        <v>0</v>
      </c>
      <c r="M789" s="1"/>
    </row>
    <row r="790" spans="1:13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M790" s="1"/>
    </row>
    <row r="791" spans="1:13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49651.41</v>
      </c>
      <c r="G791" s="2">
        <v>15853.02</v>
      </c>
      <c r="H791" s="2">
        <v>0</v>
      </c>
      <c r="I791" s="2">
        <v>0</v>
      </c>
      <c r="J791" s="2">
        <v>0</v>
      </c>
      <c r="K791" s="2">
        <v>0</v>
      </c>
      <c r="M791" s="2"/>
    </row>
    <row r="792" spans="1:13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4.2752636387219125</v>
      </c>
      <c r="G792" s="31">
        <v>1.3650335402344314</v>
      </c>
      <c r="H792" s="31">
        <v>0</v>
      </c>
      <c r="I792" s="31">
        <v>0</v>
      </c>
      <c r="J792" s="31">
        <v>0</v>
      </c>
      <c r="K792" s="31">
        <v>0</v>
      </c>
      <c r="M792" s="31"/>
    </row>
    <row r="793" spans="1:13" x14ac:dyDescent="0.2">
      <c r="A793" s="7" t="s">
        <v>64</v>
      </c>
      <c r="B793" s="7" t="s">
        <v>589</v>
      </c>
      <c r="C793" s="12"/>
      <c r="D793" s="12"/>
      <c r="E793" s="17"/>
      <c r="F793" s="33"/>
      <c r="G793" s="33"/>
      <c r="H793" s="33"/>
      <c r="I793" s="33"/>
      <c r="J793" s="33"/>
      <c r="K793" s="33"/>
      <c r="M793" s="33"/>
    </row>
    <row r="794" spans="1:13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4"/>
      <c r="G794" s="34"/>
      <c r="H794" s="34"/>
      <c r="I794" s="34"/>
      <c r="J794" s="34"/>
      <c r="K794" s="34"/>
      <c r="M794" s="34"/>
    </row>
    <row r="795" spans="1:13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333299.59999999986</v>
      </c>
      <c r="G795" s="1">
        <v>61500</v>
      </c>
      <c r="H795" s="1">
        <v>0</v>
      </c>
      <c r="I795" s="1">
        <v>39709.579999999994</v>
      </c>
      <c r="J795" s="1">
        <v>17846.259999999998</v>
      </c>
      <c r="K795" s="1">
        <v>41722.75</v>
      </c>
      <c r="M795" s="1"/>
    </row>
    <row r="796" spans="1:13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M796" s="1"/>
    </row>
    <row r="797" spans="1:13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333299.59999999986</v>
      </c>
      <c r="G797" s="2">
        <v>61500</v>
      </c>
      <c r="H797" s="2">
        <v>0</v>
      </c>
      <c r="I797" s="2">
        <v>39709.579999999994</v>
      </c>
      <c r="J797" s="2">
        <v>17846.259999999998</v>
      </c>
      <c r="K797" s="2">
        <v>41722.75</v>
      </c>
      <c r="M797" s="2"/>
    </row>
    <row r="798" spans="1:13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3.900965826459025</v>
      </c>
      <c r="G798" s="31">
        <v>0.71980103884682167</v>
      </c>
      <c r="H798" s="31">
        <v>0</v>
      </c>
      <c r="I798" s="31">
        <v>0.46476417782391821</v>
      </c>
      <c r="J798" s="31">
        <v>0.20887408922813788</v>
      </c>
      <c r="K798" s="31">
        <v>0.48832648444790622</v>
      </c>
      <c r="M798" s="31"/>
    </row>
    <row r="799" spans="1:13" x14ac:dyDescent="0.2">
      <c r="A799" s="7" t="s">
        <v>54</v>
      </c>
      <c r="B799" s="7" t="s">
        <v>590</v>
      </c>
      <c r="C799" s="12"/>
      <c r="D799" s="12"/>
      <c r="E799" s="17"/>
      <c r="F799" s="33"/>
      <c r="G799" s="33"/>
      <c r="H799" s="33"/>
      <c r="I799" s="33"/>
      <c r="J799" s="33"/>
      <c r="K799" s="33"/>
      <c r="M799" s="33"/>
    </row>
    <row r="800" spans="1:13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4"/>
      <c r="G800" s="34"/>
      <c r="H800" s="34"/>
      <c r="I800" s="34"/>
      <c r="J800" s="34"/>
      <c r="K800" s="34"/>
      <c r="M800" s="34"/>
    </row>
    <row r="801" spans="1:13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48639.220000000016</v>
      </c>
      <c r="G801" s="1">
        <v>147905.41</v>
      </c>
      <c r="H801" s="1">
        <v>0</v>
      </c>
      <c r="I801" s="1">
        <v>364.95</v>
      </c>
      <c r="J801" s="1">
        <v>0</v>
      </c>
      <c r="K801" s="1">
        <v>0</v>
      </c>
      <c r="M801" s="1"/>
    </row>
    <row r="802" spans="1:13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M802" s="1"/>
    </row>
    <row r="803" spans="1:13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48639.220000000016</v>
      </c>
      <c r="G803" s="2">
        <v>147905.41</v>
      </c>
      <c r="H803" s="2">
        <v>0</v>
      </c>
      <c r="I803" s="2">
        <v>364.95</v>
      </c>
      <c r="J803" s="2">
        <v>0</v>
      </c>
      <c r="K803" s="2">
        <v>0</v>
      </c>
      <c r="M803" s="2"/>
    </row>
    <row r="804" spans="1:13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6.9017193871980878</v>
      </c>
      <c r="G804" s="31">
        <v>20.987212288118144</v>
      </c>
      <c r="H804" s="31">
        <v>0</v>
      </c>
      <c r="I804" s="31">
        <v>5.1785009923225364E-2</v>
      </c>
      <c r="J804" s="31">
        <v>0</v>
      </c>
      <c r="K804" s="31">
        <v>0</v>
      </c>
      <c r="M804" s="31"/>
    </row>
    <row r="805" spans="1:13" x14ac:dyDescent="0.2">
      <c r="A805" s="7" t="s">
        <v>169</v>
      </c>
      <c r="B805" s="7" t="s">
        <v>591</v>
      </c>
      <c r="C805" s="12"/>
      <c r="D805" s="12"/>
      <c r="E805" s="17"/>
      <c r="F805" s="33"/>
      <c r="G805" s="33"/>
      <c r="H805" s="33"/>
      <c r="I805" s="33"/>
      <c r="J805" s="33"/>
      <c r="K805" s="33"/>
      <c r="M805" s="33"/>
    </row>
    <row r="806" spans="1:13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4"/>
      <c r="G806" s="34"/>
      <c r="H806" s="34"/>
      <c r="I806" s="34"/>
      <c r="J806" s="34"/>
      <c r="K806" s="34"/>
      <c r="M806" s="34"/>
    </row>
    <row r="807" spans="1:13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772016.47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M807" s="1"/>
    </row>
    <row r="808" spans="1:13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M808" s="1"/>
    </row>
    <row r="809" spans="1:13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772016.47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M809" s="2"/>
    </row>
    <row r="810" spans="1:13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30.369458452276852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M810" s="31"/>
    </row>
    <row r="811" spans="1:13" x14ac:dyDescent="0.2">
      <c r="A811" s="7" t="s">
        <v>117</v>
      </c>
      <c r="B811" s="7" t="s">
        <v>592</v>
      </c>
      <c r="C811" s="12"/>
      <c r="D811" s="12"/>
      <c r="E811" s="17"/>
      <c r="F811" s="33"/>
      <c r="G811" s="33"/>
      <c r="H811" s="33"/>
      <c r="I811" s="33"/>
      <c r="J811" s="33"/>
      <c r="K811" s="33"/>
      <c r="M811" s="33"/>
    </row>
    <row r="812" spans="1:13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4"/>
      <c r="G812" s="34"/>
      <c r="H812" s="34"/>
      <c r="I812" s="34"/>
      <c r="J812" s="34"/>
      <c r="K812" s="34"/>
      <c r="M812" s="34"/>
    </row>
    <row r="813" spans="1:13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M813" s="1"/>
    </row>
    <row r="814" spans="1:13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M814" s="1"/>
    </row>
    <row r="815" spans="1:13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M815" s="2"/>
    </row>
    <row r="816" spans="1:13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M816" s="31"/>
    </row>
    <row r="817" spans="1:13" x14ac:dyDescent="0.2">
      <c r="A817" s="7" t="s">
        <v>45</v>
      </c>
      <c r="B817" s="7" t="s">
        <v>593</v>
      </c>
      <c r="C817" s="12"/>
      <c r="D817" s="12"/>
      <c r="E817" s="17"/>
      <c r="F817" s="33"/>
      <c r="G817" s="33"/>
      <c r="H817" s="33"/>
      <c r="I817" s="33"/>
      <c r="J817" s="33"/>
      <c r="K817" s="33"/>
      <c r="M817" s="33"/>
    </row>
    <row r="818" spans="1:13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4"/>
      <c r="G818" s="34"/>
      <c r="H818" s="34"/>
      <c r="I818" s="34"/>
      <c r="J818" s="34"/>
      <c r="K818" s="34"/>
      <c r="M818" s="34"/>
    </row>
    <row r="819" spans="1:13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20716.86</v>
      </c>
      <c r="M819" s="1"/>
    </row>
    <row r="820" spans="1:13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M820" s="1"/>
    </row>
    <row r="821" spans="1:13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20716.86</v>
      </c>
      <c r="M821" s="2"/>
    </row>
    <row r="822" spans="1:13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92.542871220388605</v>
      </c>
      <c r="M822" s="31"/>
    </row>
    <row r="823" spans="1:13" x14ac:dyDescent="0.2">
      <c r="A823" s="7" t="s">
        <v>159</v>
      </c>
      <c r="B823" s="7" t="s">
        <v>594</v>
      </c>
      <c r="C823" s="12"/>
      <c r="D823" s="12"/>
      <c r="E823" s="17"/>
      <c r="F823" s="33"/>
      <c r="G823" s="33"/>
      <c r="H823" s="33"/>
      <c r="I823" s="33"/>
      <c r="J823" s="33"/>
      <c r="K823" s="33"/>
      <c r="M823" s="33"/>
    </row>
    <row r="824" spans="1:13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4"/>
      <c r="G824" s="34"/>
      <c r="H824" s="34"/>
      <c r="I824" s="34"/>
      <c r="J824" s="34"/>
      <c r="K824" s="34"/>
      <c r="M824" s="34"/>
    </row>
    <row r="825" spans="1:13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2119299.9500000007</v>
      </c>
      <c r="G825" s="1">
        <v>1319806.0099999998</v>
      </c>
      <c r="H825" s="1">
        <v>0</v>
      </c>
      <c r="I825" s="1">
        <v>26064.67</v>
      </c>
      <c r="J825" s="1">
        <v>0</v>
      </c>
      <c r="K825" s="1">
        <v>472485.71999999986</v>
      </c>
      <c r="M825" s="1"/>
    </row>
    <row r="826" spans="1:13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5980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M826" s="1"/>
    </row>
    <row r="827" spans="1:13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2125279.9500000007</v>
      </c>
      <c r="G827" s="2">
        <v>1319806.0099999998</v>
      </c>
      <c r="H827" s="2">
        <v>0</v>
      </c>
      <c r="I827" s="2">
        <v>26064.67</v>
      </c>
      <c r="J827" s="2">
        <v>0</v>
      </c>
      <c r="K827" s="2">
        <v>472485.71999999986</v>
      </c>
      <c r="M827" s="2"/>
    </row>
    <row r="828" spans="1:13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7.838137151742453</v>
      </c>
      <c r="G828" s="31">
        <v>4.86750958153723</v>
      </c>
      <c r="H828" s="31">
        <v>0</v>
      </c>
      <c r="I828" s="31">
        <v>9.6127786965151049E-2</v>
      </c>
      <c r="J828" s="31">
        <v>0</v>
      </c>
      <c r="K828" s="31">
        <v>1.7425506110852733</v>
      </c>
      <c r="M828" s="31"/>
    </row>
    <row r="829" spans="1:13" x14ac:dyDescent="0.2">
      <c r="A829" s="7" t="s">
        <v>149</v>
      </c>
      <c r="B829" s="7" t="s">
        <v>595</v>
      </c>
      <c r="C829" s="12"/>
      <c r="D829" s="12"/>
      <c r="E829" s="17"/>
      <c r="F829" s="33"/>
      <c r="G829" s="33"/>
      <c r="H829" s="33"/>
      <c r="I829" s="33"/>
      <c r="J829" s="33"/>
      <c r="K829" s="33"/>
      <c r="M829" s="33"/>
    </row>
    <row r="830" spans="1:13" x14ac:dyDescent="0.2">
      <c r="A830" s="7" t="s">
        <v>25</v>
      </c>
      <c r="B830" s="7" t="s">
        <v>596</v>
      </c>
      <c r="C830" s="18"/>
      <c r="D830" s="19" t="s">
        <v>272</v>
      </c>
      <c r="E830" s="21" t="s">
        <v>750</v>
      </c>
      <c r="F830" s="34"/>
      <c r="G830" s="34"/>
      <c r="H830" s="34"/>
      <c r="I830" s="34"/>
      <c r="J830" s="34"/>
      <c r="K830" s="34"/>
      <c r="M830" s="34"/>
    </row>
    <row r="831" spans="1:13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207338.41000000003</v>
      </c>
      <c r="G831" s="1">
        <v>94.78</v>
      </c>
      <c r="H831" s="1">
        <v>456000.99</v>
      </c>
      <c r="I831" s="1">
        <v>0</v>
      </c>
      <c r="J831" s="1">
        <v>18.809999999999999</v>
      </c>
      <c r="K831" s="1">
        <v>208765.06</v>
      </c>
      <c r="M831" s="1"/>
    </row>
    <row r="832" spans="1:13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M832" s="1"/>
    </row>
    <row r="833" spans="1:13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207338.41000000003</v>
      </c>
      <c r="G833" s="2">
        <v>94.78</v>
      </c>
      <c r="H833" s="2">
        <v>456000.99</v>
      </c>
      <c r="I833" s="2">
        <v>0</v>
      </c>
      <c r="J833" s="2">
        <v>18.809999999999999</v>
      </c>
      <c r="K833" s="2">
        <v>208765.06</v>
      </c>
      <c r="M833" s="2"/>
    </row>
    <row r="834" spans="1:13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1.1263690518078402</v>
      </c>
      <c r="G834" s="31">
        <v>5.1489378514259405E-4</v>
      </c>
      <c r="H834" s="31">
        <v>2.4772322828642142</v>
      </c>
      <c r="I834" s="31">
        <v>0</v>
      </c>
      <c r="J834" s="31">
        <v>1.0218560981781171E-4</v>
      </c>
      <c r="K834" s="31">
        <v>1.1341193495349309</v>
      </c>
      <c r="M834" s="31"/>
    </row>
    <row r="835" spans="1:13" x14ac:dyDescent="0.2">
      <c r="A835" s="7" t="s">
        <v>25</v>
      </c>
      <c r="B835" s="7" t="s">
        <v>596</v>
      </c>
      <c r="C835" s="12"/>
      <c r="D835" s="12"/>
      <c r="E835" s="17"/>
      <c r="F835" s="33"/>
      <c r="G835" s="33"/>
      <c r="H835" s="33"/>
      <c r="I835" s="33"/>
      <c r="J835" s="33"/>
      <c r="K835" s="33"/>
      <c r="M835" s="33"/>
    </row>
    <row r="836" spans="1:13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4"/>
      <c r="G836" s="34"/>
      <c r="H836" s="34"/>
      <c r="I836" s="34"/>
      <c r="J836" s="34"/>
      <c r="K836" s="34"/>
      <c r="M836" s="34"/>
    </row>
    <row r="837" spans="1:13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122674.78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M837" s="1"/>
    </row>
    <row r="838" spans="1:13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M838" s="1"/>
    </row>
    <row r="839" spans="1:13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122674.78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M839" s="2"/>
    </row>
    <row r="840" spans="1:13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5.1453881037205731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M840" s="31"/>
    </row>
    <row r="841" spans="1:13" x14ac:dyDescent="0.2">
      <c r="A841" s="7" t="s">
        <v>84</v>
      </c>
      <c r="B841" s="7" t="s">
        <v>597</v>
      </c>
      <c r="C841" s="12"/>
      <c r="D841" s="12"/>
      <c r="E841" s="17"/>
      <c r="F841" s="33"/>
      <c r="G841" s="33"/>
      <c r="H841" s="33"/>
      <c r="I841" s="33"/>
      <c r="J841" s="33"/>
      <c r="K841" s="33"/>
      <c r="M841" s="33"/>
    </row>
    <row r="842" spans="1:13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4"/>
      <c r="G842" s="34"/>
      <c r="H842" s="34"/>
      <c r="I842" s="34"/>
      <c r="J842" s="34"/>
      <c r="K842" s="34"/>
      <c r="M842" s="34"/>
    </row>
    <row r="843" spans="1:13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82137.08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M843" s="1"/>
    </row>
    <row r="844" spans="1:13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84159.26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M844" s="1"/>
    </row>
    <row r="845" spans="1:13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166296.34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M845" s="2"/>
    </row>
    <row r="846" spans="1:13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8.192657068750286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M846" s="31"/>
    </row>
    <row r="847" spans="1:13" x14ac:dyDescent="0.2">
      <c r="A847" s="7" t="s">
        <v>182</v>
      </c>
      <c r="B847" s="7" t="s">
        <v>598</v>
      </c>
      <c r="C847" s="12"/>
      <c r="D847" s="12"/>
      <c r="E847" s="17"/>
      <c r="F847" s="33"/>
      <c r="G847" s="33"/>
      <c r="H847" s="33"/>
      <c r="I847" s="33"/>
      <c r="J847" s="33"/>
      <c r="K847" s="33"/>
      <c r="M847" s="33"/>
    </row>
    <row r="848" spans="1:13" x14ac:dyDescent="0.2">
      <c r="A848" s="7" t="s">
        <v>47</v>
      </c>
      <c r="B848" s="7" t="s">
        <v>599</v>
      </c>
      <c r="C848" s="18"/>
      <c r="D848" s="19" t="s">
        <v>267</v>
      </c>
      <c r="E848" s="21" t="s">
        <v>751</v>
      </c>
      <c r="F848" s="34"/>
      <c r="G848" s="34"/>
      <c r="H848" s="34"/>
      <c r="I848" s="34"/>
      <c r="J848" s="34"/>
      <c r="K848" s="34"/>
      <c r="M848" s="34"/>
    </row>
    <row r="849" spans="1:13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1"/>
    </row>
    <row r="850" spans="1:13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M850" s="1"/>
    </row>
    <row r="851" spans="1:13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M851" s="2"/>
    </row>
    <row r="852" spans="1:13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M852" s="31"/>
    </row>
    <row r="853" spans="1:13" x14ac:dyDescent="0.2">
      <c r="A853" s="7" t="s">
        <v>47</v>
      </c>
      <c r="B853" s="7" t="s">
        <v>599</v>
      </c>
      <c r="C853" s="12"/>
      <c r="D853" s="12"/>
      <c r="E853" s="17"/>
      <c r="F853" s="33"/>
      <c r="G853" s="33"/>
      <c r="H853" s="33"/>
      <c r="I853" s="33"/>
      <c r="J853" s="33"/>
      <c r="K853" s="33"/>
      <c r="M853" s="33"/>
    </row>
    <row r="854" spans="1:13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4"/>
      <c r="G854" s="34"/>
      <c r="H854" s="34"/>
      <c r="I854" s="34"/>
      <c r="J854" s="34"/>
      <c r="K854" s="34"/>
      <c r="M854" s="34"/>
    </row>
    <row r="855" spans="1:13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44319.280000000006</v>
      </c>
      <c r="G855" s="1">
        <v>30000</v>
      </c>
      <c r="H855" s="1">
        <v>89903.439999999988</v>
      </c>
      <c r="I855" s="1">
        <v>5031.2700000000004</v>
      </c>
      <c r="J855" s="1">
        <v>0</v>
      </c>
      <c r="K855" s="1">
        <v>2920.8199999999997</v>
      </c>
      <c r="M855" s="1"/>
    </row>
    <row r="856" spans="1:13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M856" s="1"/>
    </row>
    <row r="857" spans="1:13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44319.280000000006</v>
      </c>
      <c r="G857" s="2">
        <v>30000</v>
      </c>
      <c r="H857" s="2">
        <v>89903.439999999988</v>
      </c>
      <c r="I857" s="2">
        <v>5031.2700000000004</v>
      </c>
      <c r="J857" s="2">
        <v>0</v>
      </c>
      <c r="K857" s="2">
        <v>2920.8199999999997</v>
      </c>
      <c r="M857" s="2"/>
    </row>
    <row r="858" spans="1:13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1.8414811103661646</v>
      </c>
      <c r="G858" s="31">
        <v>1.246510171441976</v>
      </c>
      <c r="H858" s="31">
        <v>3.7355184135874455</v>
      </c>
      <c r="I858" s="31">
        <v>0.20905097434236233</v>
      </c>
      <c r="J858" s="31">
        <v>0</v>
      </c>
      <c r="K858" s="31">
        <v>0.12136106129837171</v>
      </c>
      <c r="M858" s="31"/>
    </row>
    <row r="859" spans="1:13" x14ac:dyDescent="0.2">
      <c r="A859" s="7" t="s">
        <v>58</v>
      </c>
      <c r="B859" s="7" t="s">
        <v>600</v>
      </c>
      <c r="C859" s="12"/>
      <c r="D859" s="12"/>
      <c r="E859" s="17"/>
      <c r="F859" s="33"/>
      <c r="G859" s="33"/>
      <c r="H859" s="33"/>
      <c r="I859" s="33"/>
      <c r="J859" s="33"/>
      <c r="K859" s="33"/>
      <c r="M859" s="33"/>
    </row>
    <row r="860" spans="1:13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4"/>
      <c r="G860" s="34"/>
      <c r="H860" s="34"/>
      <c r="I860" s="34"/>
      <c r="J860" s="34"/>
      <c r="K860" s="34"/>
      <c r="M860" s="34"/>
    </row>
    <row r="861" spans="1:13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144756.49999999997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M861" s="1"/>
    </row>
    <row r="862" spans="1:13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M862" s="1"/>
    </row>
    <row r="863" spans="1:13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144756.49999999997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M863" s="2"/>
    </row>
    <row r="864" spans="1:13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17.446749638115218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M864" s="31"/>
    </row>
    <row r="865" spans="1:13" x14ac:dyDescent="0.2">
      <c r="A865" s="7" t="s">
        <v>174</v>
      </c>
      <c r="B865" s="7" t="s">
        <v>601</v>
      </c>
      <c r="C865" s="12"/>
      <c r="D865" s="12"/>
      <c r="E865" s="17"/>
      <c r="F865" s="33"/>
      <c r="G865" s="33"/>
      <c r="H865" s="33"/>
      <c r="I865" s="33"/>
      <c r="J865" s="33"/>
      <c r="K865" s="33"/>
      <c r="M865" s="33"/>
    </row>
    <row r="866" spans="1:13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4"/>
      <c r="G866" s="34"/>
      <c r="H866" s="34"/>
      <c r="I866" s="34"/>
      <c r="J866" s="34"/>
      <c r="K866" s="34"/>
      <c r="M866" s="34"/>
    </row>
    <row r="867" spans="1:13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143539.85</v>
      </c>
      <c r="G867" s="1">
        <v>112421.84</v>
      </c>
      <c r="H867" s="1">
        <v>0</v>
      </c>
      <c r="I867" s="1">
        <v>3729.3999999999996</v>
      </c>
      <c r="J867" s="1">
        <v>0</v>
      </c>
      <c r="K867" s="1">
        <v>0</v>
      </c>
      <c r="M867" s="1"/>
    </row>
    <row r="868" spans="1:13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M868" s="1"/>
    </row>
    <row r="869" spans="1:13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143539.85</v>
      </c>
      <c r="G869" s="2">
        <v>112421.84</v>
      </c>
      <c r="H869" s="2">
        <v>0</v>
      </c>
      <c r="I869" s="2">
        <v>3729.3999999999996</v>
      </c>
      <c r="J869" s="2">
        <v>0</v>
      </c>
      <c r="K869" s="2">
        <v>0</v>
      </c>
      <c r="M869" s="2"/>
    </row>
    <row r="870" spans="1:13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8.958890402628521</v>
      </c>
      <c r="G870" s="31">
        <v>7.016692182845663</v>
      </c>
      <c r="H870" s="31">
        <v>0</v>
      </c>
      <c r="I870" s="31">
        <v>0.23276662102937129</v>
      </c>
      <c r="J870" s="31">
        <v>0</v>
      </c>
      <c r="K870" s="31">
        <v>0</v>
      </c>
      <c r="M870" s="31"/>
    </row>
    <row r="871" spans="1:13" x14ac:dyDescent="0.2">
      <c r="A871" s="7" t="s">
        <v>166</v>
      </c>
      <c r="B871" s="7" t="s">
        <v>602</v>
      </c>
      <c r="C871" s="12"/>
      <c r="D871" s="12"/>
      <c r="E871" s="17"/>
      <c r="F871" s="33"/>
      <c r="G871" s="33"/>
      <c r="H871" s="33"/>
      <c r="I871" s="33"/>
      <c r="J871" s="33"/>
      <c r="K871" s="33"/>
      <c r="M871" s="33"/>
    </row>
    <row r="872" spans="1:13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4"/>
      <c r="G872" s="34"/>
      <c r="H872" s="34"/>
      <c r="I872" s="34"/>
      <c r="J872" s="34"/>
      <c r="K872" s="34"/>
      <c r="M872" s="34"/>
    </row>
    <row r="873" spans="1:13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870388.6</v>
      </c>
      <c r="G873" s="1">
        <v>0</v>
      </c>
      <c r="H873" s="1">
        <v>0</v>
      </c>
      <c r="I873" s="1">
        <v>144760.79</v>
      </c>
      <c r="J873" s="1">
        <v>0</v>
      </c>
      <c r="K873" s="1">
        <v>0</v>
      </c>
      <c r="M873" s="1"/>
    </row>
    <row r="874" spans="1:13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M874" s="1"/>
    </row>
    <row r="875" spans="1:13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870388.6</v>
      </c>
      <c r="G875" s="2">
        <v>0</v>
      </c>
      <c r="H875" s="2">
        <v>0</v>
      </c>
      <c r="I875" s="2">
        <v>144760.79</v>
      </c>
      <c r="J875" s="2">
        <v>0</v>
      </c>
      <c r="K875" s="2">
        <v>0</v>
      </c>
      <c r="M875" s="2"/>
    </row>
    <row r="876" spans="1:13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11.332960922290521</v>
      </c>
      <c r="G876" s="31">
        <v>0</v>
      </c>
      <c r="H876" s="31">
        <v>0</v>
      </c>
      <c r="I876" s="31">
        <v>1.884868869088939</v>
      </c>
      <c r="J876" s="31">
        <v>0</v>
      </c>
      <c r="K876" s="31">
        <v>0</v>
      </c>
      <c r="M876" s="31"/>
    </row>
    <row r="877" spans="1:13" x14ac:dyDescent="0.2">
      <c r="A877" s="7" t="s">
        <v>91</v>
      </c>
      <c r="B877" s="7" t="s">
        <v>603</v>
      </c>
      <c r="C877" s="12"/>
      <c r="D877" s="12"/>
      <c r="E877" s="17"/>
      <c r="F877" s="33"/>
      <c r="G877" s="33"/>
      <c r="H877" s="33"/>
      <c r="I877" s="33"/>
      <c r="J877" s="33"/>
      <c r="K877" s="33"/>
      <c r="M877" s="33"/>
    </row>
    <row r="878" spans="1:13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4"/>
      <c r="G878" s="34"/>
      <c r="H878" s="34"/>
      <c r="I878" s="34"/>
      <c r="J878" s="34"/>
      <c r="K878" s="34"/>
      <c r="M878" s="34"/>
    </row>
    <row r="879" spans="1:13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895242.5399999998</v>
      </c>
      <c r="G879" s="1">
        <v>101104.73</v>
      </c>
      <c r="H879" s="1">
        <v>3131.33</v>
      </c>
      <c r="I879" s="1">
        <v>1850.83</v>
      </c>
      <c r="J879" s="1">
        <v>0</v>
      </c>
      <c r="K879" s="1">
        <v>70740.51999999999</v>
      </c>
      <c r="M879" s="1"/>
    </row>
    <row r="880" spans="1:13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M880" s="1"/>
    </row>
    <row r="881" spans="1:13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895242.5399999998</v>
      </c>
      <c r="G881" s="2">
        <v>101104.73</v>
      </c>
      <c r="H881" s="2">
        <v>3131.33</v>
      </c>
      <c r="I881" s="2">
        <v>1850.83</v>
      </c>
      <c r="J881" s="2">
        <v>0</v>
      </c>
      <c r="K881" s="2">
        <v>70740.51999999999</v>
      </c>
      <c r="M881" s="2"/>
    </row>
    <row r="882" spans="1:13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58.10670744310579</v>
      </c>
      <c r="G882" s="31">
        <v>6.5623143502812118</v>
      </c>
      <c r="H882" s="31">
        <v>0.20324243776197287</v>
      </c>
      <c r="I882" s="31">
        <v>0.12013016867688561</v>
      </c>
      <c r="J882" s="31">
        <v>0</v>
      </c>
      <c r="K882" s="31">
        <v>4.5914917090659859</v>
      </c>
      <c r="M882" s="31"/>
    </row>
    <row r="883" spans="1:13" x14ac:dyDescent="0.2">
      <c r="A883" s="7" t="s">
        <v>90</v>
      </c>
      <c r="B883" s="7" t="s">
        <v>604</v>
      </c>
      <c r="C883" s="12"/>
      <c r="D883" s="12"/>
      <c r="E883" s="17"/>
      <c r="F883" s="33"/>
      <c r="G883" s="33"/>
      <c r="H883" s="33"/>
      <c r="I883" s="33"/>
      <c r="J883" s="33"/>
      <c r="K883" s="33"/>
      <c r="M883" s="33"/>
    </row>
    <row r="884" spans="1:13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4"/>
      <c r="G884" s="34"/>
      <c r="H884" s="34"/>
      <c r="I884" s="34"/>
      <c r="J884" s="34"/>
      <c r="K884" s="34"/>
      <c r="M884" s="34"/>
    </row>
    <row r="885" spans="1:13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2037.5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M885" s="1"/>
    </row>
    <row r="886" spans="1:13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M886" s="1"/>
    </row>
    <row r="887" spans="1:13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2037.5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M887" s="2"/>
    </row>
    <row r="888" spans="1:13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0.83503218839047488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M888" s="31"/>
    </row>
    <row r="889" spans="1:13" x14ac:dyDescent="0.2">
      <c r="A889" s="7" t="s">
        <v>177</v>
      </c>
      <c r="B889" s="7" t="s">
        <v>605</v>
      </c>
      <c r="C889" s="12"/>
      <c r="D889" s="12"/>
      <c r="E889" s="17"/>
      <c r="F889" s="33"/>
      <c r="G889" s="33"/>
      <c r="H889" s="33"/>
      <c r="I889" s="33"/>
      <c r="J889" s="33"/>
      <c r="K889" s="33"/>
      <c r="M889" s="33"/>
    </row>
    <row r="890" spans="1:13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4"/>
      <c r="G890" s="34"/>
      <c r="H890" s="34"/>
      <c r="I890" s="34"/>
      <c r="J890" s="34"/>
      <c r="K890" s="34"/>
      <c r="M890" s="34"/>
    </row>
    <row r="891" spans="1:13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M891" s="1"/>
    </row>
    <row r="892" spans="1:13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M892" s="1"/>
    </row>
    <row r="893" spans="1:13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M893" s="2"/>
    </row>
    <row r="894" spans="1:13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M894" s="31"/>
    </row>
    <row r="895" spans="1:13" x14ac:dyDescent="0.2">
      <c r="A895" s="7" t="s">
        <v>9</v>
      </c>
      <c r="B895" s="7" t="s">
        <v>606</v>
      </c>
      <c r="C895" s="12"/>
      <c r="D895" s="12"/>
      <c r="E895" s="17"/>
      <c r="F895" s="33"/>
      <c r="G895" s="33"/>
      <c r="H895" s="33"/>
      <c r="I895" s="33"/>
      <c r="J895" s="33"/>
      <c r="K895" s="33"/>
      <c r="M895" s="33"/>
    </row>
    <row r="896" spans="1:13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4"/>
      <c r="G896" s="34"/>
      <c r="H896" s="34"/>
      <c r="I896" s="34"/>
      <c r="J896" s="34"/>
      <c r="K896" s="34"/>
      <c r="M896" s="34"/>
    </row>
    <row r="897" spans="1:13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228245.27000000002</v>
      </c>
      <c r="G897" s="1">
        <v>0</v>
      </c>
      <c r="H897" s="1">
        <v>0</v>
      </c>
      <c r="I897" s="1">
        <v>0</v>
      </c>
      <c r="J897" s="1">
        <v>0</v>
      </c>
      <c r="K897" s="1">
        <v>11760.34</v>
      </c>
      <c r="M897" s="1"/>
    </row>
    <row r="898" spans="1:13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M898" s="1"/>
    </row>
    <row r="899" spans="1:13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228245.27000000002</v>
      </c>
      <c r="G899" s="2">
        <v>0</v>
      </c>
      <c r="H899" s="2">
        <v>0</v>
      </c>
      <c r="I899" s="2">
        <v>0</v>
      </c>
      <c r="J899" s="2">
        <v>0</v>
      </c>
      <c r="K899" s="2">
        <v>11760.34</v>
      </c>
      <c r="M899" s="2"/>
    </row>
    <row r="900" spans="1:13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15.136051050763784</v>
      </c>
      <c r="G900" s="31">
        <v>0</v>
      </c>
      <c r="H900" s="31">
        <v>0</v>
      </c>
      <c r="I900" s="31">
        <v>0</v>
      </c>
      <c r="J900" s="31">
        <v>0</v>
      </c>
      <c r="K900" s="31">
        <v>0.77988519374066056</v>
      </c>
      <c r="M900" s="31"/>
    </row>
    <row r="901" spans="1:13" x14ac:dyDescent="0.2">
      <c r="A901" s="7" t="s">
        <v>7</v>
      </c>
      <c r="B901" s="7" t="s">
        <v>607</v>
      </c>
      <c r="C901" s="12"/>
      <c r="D901" s="12"/>
      <c r="E901" s="17"/>
      <c r="F901" s="33"/>
      <c r="G901" s="33"/>
      <c r="H901" s="33"/>
      <c r="I901" s="33"/>
      <c r="J901" s="33"/>
      <c r="K901" s="33"/>
      <c r="M901" s="33"/>
    </row>
    <row r="902" spans="1:13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4"/>
      <c r="G902" s="34"/>
      <c r="H902" s="34"/>
      <c r="I902" s="34"/>
      <c r="J902" s="34"/>
      <c r="K902" s="34"/>
      <c r="M902" s="34"/>
    </row>
    <row r="903" spans="1:13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M903" s="1"/>
    </row>
    <row r="904" spans="1:13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M904" s="1"/>
    </row>
    <row r="905" spans="1:13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M905" s="2"/>
    </row>
    <row r="906" spans="1:13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M906" s="31"/>
    </row>
    <row r="907" spans="1:13" x14ac:dyDescent="0.2">
      <c r="A907" s="7" t="s">
        <v>48</v>
      </c>
      <c r="B907" s="7" t="s">
        <v>608</v>
      </c>
      <c r="C907" s="12"/>
      <c r="D907" s="12"/>
      <c r="E907" s="17"/>
      <c r="F907" s="33"/>
      <c r="G907" s="33"/>
      <c r="H907" s="33"/>
      <c r="I907" s="33"/>
      <c r="J907" s="33"/>
      <c r="K907" s="33"/>
      <c r="M907" s="33"/>
    </row>
    <row r="908" spans="1:13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4"/>
      <c r="G908" s="34"/>
      <c r="H908" s="34"/>
      <c r="I908" s="34"/>
      <c r="J908" s="34"/>
      <c r="K908" s="34"/>
      <c r="M908" s="34"/>
    </row>
    <row r="909" spans="1:13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204442.53999999995</v>
      </c>
      <c r="G909" s="1">
        <v>0</v>
      </c>
      <c r="H909" s="1">
        <v>58995.16</v>
      </c>
      <c r="I909" s="1">
        <v>0</v>
      </c>
      <c r="J909" s="1">
        <v>0</v>
      </c>
      <c r="K909" s="1">
        <v>0</v>
      </c>
      <c r="M909" s="1"/>
    </row>
    <row r="910" spans="1:13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M910" s="1"/>
    </row>
    <row r="911" spans="1:13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204442.53999999995</v>
      </c>
      <c r="G911" s="2">
        <v>0</v>
      </c>
      <c r="H911" s="2">
        <v>58995.16</v>
      </c>
      <c r="I911" s="2">
        <v>0</v>
      </c>
      <c r="J911" s="2">
        <v>0</v>
      </c>
      <c r="K911" s="2">
        <v>0</v>
      </c>
      <c r="M911" s="2"/>
    </row>
    <row r="912" spans="1:13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5.3104467317288391</v>
      </c>
      <c r="G912" s="31">
        <v>0</v>
      </c>
      <c r="H912" s="31">
        <v>1.5324142157978475</v>
      </c>
      <c r="I912" s="31">
        <v>0</v>
      </c>
      <c r="J912" s="31">
        <v>0</v>
      </c>
      <c r="K912" s="31">
        <v>0</v>
      </c>
      <c r="M912" s="31"/>
    </row>
    <row r="913" spans="1:13" x14ac:dyDescent="0.2">
      <c r="A913" s="7" t="s">
        <v>42</v>
      </c>
      <c r="B913" s="7" t="s">
        <v>609</v>
      </c>
      <c r="C913" s="12"/>
      <c r="D913" s="12"/>
      <c r="E913" s="17"/>
      <c r="F913" s="33"/>
      <c r="G913" s="33"/>
      <c r="H913" s="33"/>
      <c r="I913" s="33"/>
      <c r="J913" s="33"/>
      <c r="K913" s="33"/>
      <c r="M913" s="33"/>
    </row>
    <row r="914" spans="1:13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4"/>
      <c r="G914" s="34"/>
      <c r="H914" s="34"/>
      <c r="I914" s="34"/>
      <c r="J914" s="34"/>
      <c r="K914" s="34"/>
      <c r="M914" s="34"/>
    </row>
    <row r="915" spans="1:13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M915" s="1"/>
    </row>
    <row r="916" spans="1:13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42731.11</v>
      </c>
      <c r="M916" s="1"/>
    </row>
    <row r="917" spans="1:13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42731.11</v>
      </c>
      <c r="M917" s="2"/>
    </row>
    <row r="918" spans="1:13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0</v>
      </c>
      <c r="G918" s="31">
        <v>0</v>
      </c>
      <c r="H918" s="31">
        <v>0</v>
      </c>
      <c r="I918" s="31">
        <v>0</v>
      </c>
      <c r="J918" s="31">
        <v>0</v>
      </c>
      <c r="K918" s="31">
        <v>7.6176869074741598</v>
      </c>
      <c r="M918" s="31"/>
    </row>
    <row r="919" spans="1:13" x14ac:dyDescent="0.2">
      <c r="A919" s="7" t="s">
        <v>129</v>
      </c>
      <c r="B919" s="7" t="s">
        <v>610</v>
      </c>
      <c r="C919" s="12"/>
      <c r="D919" s="12"/>
      <c r="E919" s="17"/>
      <c r="F919" s="33"/>
      <c r="G919" s="33"/>
      <c r="H919" s="33"/>
      <c r="I919" s="33"/>
      <c r="J919" s="33"/>
      <c r="K919" s="33"/>
      <c r="M919" s="33"/>
    </row>
    <row r="920" spans="1:13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4"/>
      <c r="G920" s="34"/>
      <c r="H920" s="34"/>
      <c r="I920" s="34"/>
      <c r="J920" s="34"/>
      <c r="K920" s="34"/>
      <c r="M920" s="34"/>
    </row>
    <row r="921" spans="1:13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M921" s="1"/>
    </row>
    <row r="922" spans="1:13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M922" s="1"/>
    </row>
    <row r="923" spans="1:13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M923" s="2"/>
    </row>
    <row r="924" spans="1:13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M924" s="31"/>
    </row>
    <row r="925" spans="1:13" x14ac:dyDescent="0.2">
      <c r="A925" s="7" t="s">
        <v>79</v>
      </c>
      <c r="B925" s="7" t="s">
        <v>611</v>
      </c>
      <c r="C925" s="12"/>
      <c r="D925" s="12"/>
      <c r="E925" s="17"/>
      <c r="F925" s="33"/>
      <c r="G925" s="33"/>
      <c r="H925" s="33"/>
      <c r="I925" s="33"/>
      <c r="J925" s="33"/>
      <c r="K925" s="33"/>
      <c r="M925" s="33"/>
    </row>
    <row r="926" spans="1:13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752</v>
      </c>
      <c r="F926" s="34"/>
      <c r="G926" s="34"/>
      <c r="H926" s="34"/>
      <c r="I926" s="34"/>
      <c r="J926" s="34"/>
      <c r="K926" s="34"/>
      <c r="M926" s="34"/>
    </row>
    <row r="927" spans="1:13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M927" s="1"/>
    </row>
    <row r="928" spans="1:13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M928" s="1"/>
    </row>
    <row r="929" spans="1:13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M929" s="2"/>
    </row>
    <row r="930" spans="1:13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M930" s="31"/>
    </row>
    <row r="931" spans="1:13" x14ac:dyDescent="0.2">
      <c r="A931" s="7" t="s">
        <v>138</v>
      </c>
      <c r="B931" s="7" t="s">
        <v>612</v>
      </c>
      <c r="C931" s="12"/>
      <c r="D931" s="12"/>
      <c r="E931" s="17"/>
      <c r="F931" s="33"/>
      <c r="G931" s="33"/>
      <c r="H931" s="33"/>
      <c r="I931" s="33"/>
      <c r="J931" s="33"/>
      <c r="K931" s="33"/>
      <c r="M931" s="33"/>
    </row>
    <row r="932" spans="1:13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4"/>
      <c r="G932" s="34"/>
      <c r="H932" s="34"/>
      <c r="I932" s="34"/>
      <c r="J932" s="34"/>
      <c r="K932" s="34"/>
      <c r="M932" s="34"/>
    </row>
    <row r="933" spans="1:13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1765187.1699999997</v>
      </c>
      <c r="G933" s="1">
        <v>0</v>
      </c>
      <c r="H933" s="1">
        <v>492.46</v>
      </c>
      <c r="I933" s="1">
        <v>56837.850000000006</v>
      </c>
      <c r="J933" s="1">
        <v>0</v>
      </c>
      <c r="K933" s="1">
        <v>5067.04</v>
      </c>
      <c r="M933" s="1"/>
    </row>
    <row r="934" spans="1:13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465.37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M934" s="1"/>
    </row>
    <row r="935" spans="1:13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1765652.5399999998</v>
      </c>
      <c r="G935" s="2">
        <v>0</v>
      </c>
      <c r="H935" s="2">
        <v>492.46</v>
      </c>
      <c r="I935" s="2">
        <v>56837.850000000006</v>
      </c>
      <c r="J935" s="2">
        <v>0</v>
      </c>
      <c r="K935" s="2">
        <v>5067.04</v>
      </c>
      <c r="M935" s="2"/>
    </row>
    <row r="936" spans="1:13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14.448848353361148</v>
      </c>
      <c r="G936" s="31">
        <v>0</v>
      </c>
      <c r="H936" s="31">
        <v>4.0299434338854868E-3</v>
      </c>
      <c r="I936" s="31">
        <v>0.46512066036565058</v>
      </c>
      <c r="J936" s="31">
        <v>0</v>
      </c>
      <c r="K936" s="31">
        <v>4.1465062293861675E-2</v>
      </c>
      <c r="M936" s="31"/>
    </row>
    <row r="937" spans="1:13" x14ac:dyDescent="0.2">
      <c r="A937" s="7" t="s">
        <v>18</v>
      </c>
      <c r="B937" s="7" t="s">
        <v>613</v>
      </c>
      <c r="C937" s="12"/>
      <c r="D937" s="12"/>
      <c r="E937" s="17"/>
      <c r="F937" s="33"/>
      <c r="G937" s="33"/>
      <c r="H937" s="33"/>
      <c r="I937" s="33"/>
      <c r="J937" s="33"/>
      <c r="K937" s="33"/>
      <c r="M937" s="33"/>
    </row>
    <row r="938" spans="1:13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4"/>
      <c r="G938" s="34"/>
      <c r="H938" s="34"/>
      <c r="I938" s="34"/>
      <c r="J938" s="34"/>
      <c r="K938" s="34"/>
      <c r="M938" s="34"/>
    </row>
    <row r="939" spans="1:13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13686.93</v>
      </c>
      <c r="H939" s="1">
        <v>0</v>
      </c>
      <c r="I939" s="1">
        <v>0</v>
      </c>
      <c r="J939" s="1">
        <v>0</v>
      </c>
      <c r="K939" s="1">
        <v>0</v>
      </c>
      <c r="M939" s="1"/>
    </row>
    <row r="940" spans="1:13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M940" s="1"/>
    </row>
    <row r="941" spans="1:13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13686.93</v>
      </c>
      <c r="H941" s="2">
        <v>0</v>
      </c>
      <c r="I941" s="2">
        <v>0</v>
      </c>
      <c r="J941" s="2">
        <v>0</v>
      </c>
      <c r="K941" s="2">
        <v>0</v>
      </c>
      <c r="M941" s="2"/>
    </row>
    <row r="942" spans="1:13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5.0227426414168734</v>
      </c>
      <c r="H942" s="31">
        <v>0</v>
      </c>
      <c r="I942" s="31">
        <v>0</v>
      </c>
      <c r="J942" s="31">
        <v>0</v>
      </c>
      <c r="K942" s="31">
        <v>0</v>
      </c>
      <c r="M942" s="31"/>
    </row>
    <row r="943" spans="1:13" x14ac:dyDescent="0.2">
      <c r="A943" s="7" t="s">
        <v>81</v>
      </c>
      <c r="B943" s="7" t="s">
        <v>614</v>
      </c>
      <c r="C943" s="12"/>
      <c r="D943" s="12"/>
      <c r="E943" s="17"/>
      <c r="F943" s="33"/>
      <c r="G943" s="33"/>
      <c r="H943" s="33"/>
      <c r="I943" s="33"/>
      <c r="J943" s="33"/>
      <c r="K943" s="33"/>
      <c r="M943" s="33"/>
    </row>
    <row r="944" spans="1:13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4"/>
      <c r="G944" s="34"/>
      <c r="H944" s="34"/>
      <c r="I944" s="34"/>
      <c r="J944" s="34"/>
      <c r="K944" s="34"/>
      <c r="M944" s="34"/>
    </row>
    <row r="945" spans="1:13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210744</v>
      </c>
      <c r="G945" s="1">
        <v>0</v>
      </c>
      <c r="H945" s="1">
        <v>220865</v>
      </c>
      <c r="I945" s="1">
        <v>25473</v>
      </c>
      <c r="J945" s="1">
        <v>2813</v>
      </c>
      <c r="K945" s="1">
        <v>0</v>
      </c>
      <c r="M945" s="1"/>
    </row>
    <row r="946" spans="1:13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3562</v>
      </c>
      <c r="G946" s="1">
        <v>0</v>
      </c>
      <c r="H946" s="1">
        <v>0</v>
      </c>
      <c r="I946" s="1">
        <v>0</v>
      </c>
      <c r="J946" s="1">
        <v>202</v>
      </c>
      <c r="K946" s="1">
        <v>0</v>
      </c>
      <c r="M946" s="1"/>
    </row>
    <row r="947" spans="1:13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214306</v>
      </c>
      <c r="G947" s="2">
        <v>0</v>
      </c>
      <c r="H947" s="2">
        <v>220865</v>
      </c>
      <c r="I947" s="2">
        <v>25473</v>
      </c>
      <c r="J947" s="2">
        <v>3015</v>
      </c>
      <c r="K947" s="2">
        <v>0</v>
      </c>
      <c r="M947" s="2"/>
    </row>
    <row r="948" spans="1:13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5.6304628147637477</v>
      </c>
      <c r="G948" s="31">
        <v>0</v>
      </c>
      <c r="H948" s="31">
        <v>5.8027874608400847</v>
      </c>
      <c r="I948" s="31">
        <v>0.66925228075964716</v>
      </c>
      <c r="J948" s="31">
        <v>7.9213112962365495E-2</v>
      </c>
      <c r="K948" s="31">
        <v>0</v>
      </c>
      <c r="M948" s="31"/>
    </row>
    <row r="949" spans="1:13" x14ac:dyDescent="0.2">
      <c r="A949" s="7" t="s">
        <v>176</v>
      </c>
      <c r="B949" s="7" t="s">
        <v>615</v>
      </c>
      <c r="C949" s="12"/>
      <c r="D949" s="12"/>
      <c r="E949" s="17"/>
      <c r="F949" s="33"/>
      <c r="G949" s="33"/>
      <c r="H949" s="33"/>
      <c r="I949" s="33"/>
      <c r="J949" s="33"/>
      <c r="K949" s="33"/>
      <c r="M949" s="33"/>
    </row>
    <row r="950" spans="1:13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4"/>
      <c r="G950" s="34"/>
      <c r="H950" s="34"/>
      <c r="I950" s="34"/>
      <c r="J950" s="34"/>
      <c r="K950" s="34"/>
      <c r="M950" s="34"/>
    </row>
    <row r="951" spans="1:13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31358.570000000007</v>
      </c>
      <c r="G951" s="1">
        <v>49542.009999999995</v>
      </c>
      <c r="H951" s="1">
        <v>0</v>
      </c>
      <c r="I951" s="1">
        <v>0</v>
      </c>
      <c r="J951" s="1">
        <v>0</v>
      </c>
      <c r="K951" s="1">
        <v>0</v>
      </c>
      <c r="M951" s="1"/>
    </row>
    <row r="952" spans="1:13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52500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M952" s="1"/>
    </row>
    <row r="953" spans="1:13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83858.570000000007</v>
      </c>
      <c r="G953" s="2">
        <v>49542.009999999995</v>
      </c>
      <c r="H953" s="2">
        <v>0</v>
      </c>
      <c r="I953" s="2">
        <v>0</v>
      </c>
      <c r="J953" s="2">
        <v>0</v>
      </c>
      <c r="K953" s="2">
        <v>0</v>
      </c>
      <c r="M953" s="2"/>
    </row>
    <row r="954" spans="1:13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5.2221654550965635</v>
      </c>
      <c r="G954" s="31">
        <v>3.0851536485543276</v>
      </c>
      <c r="H954" s="31">
        <v>0</v>
      </c>
      <c r="I954" s="31">
        <v>0</v>
      </c>
      <c r="J954" s="31">
        <v>0</v>
      </c>
      <c r="K954" s="31">
        <v>0</v>
      </c>
      <c r="M954" s="31"/>
    </row>
    <row r="955" spans="1:13" x14ac:dyDescent="0.2">
      <c r="A955" s="7" t="s">
        <v>162</v>
      </c>
      <c r="B955" s="7" t="s">
        <v>616</v>
      </c>
      <c r="C955" s="12"/>
      <c r="D955" s="12"/>
      <c r="E955" s="17"/>
      <c r="F955" s="33"/>
      <c r="G955" s="33"/>
      <c r="H955" s="33"/>
      <c r="I955" s="33"/>
      <c r="J955" s="33"/>
      <c r="K955" s="33"/>
      <c r="M955" s="33"/>
    </row>
    <row r="956" spans="1:13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4"/>
      <c r="G956" s="34"/>
      <c r="H956" s="34"/>
      <c r="I956" s="34"/>
      <c r="J956" s="34"/>
      <c r="K956" s="34"/>
      <c r="M956" s="34"/>
    </row>
    <row r="957" spans="1:13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M957" s="1"/>
    </row>
    <row r="958" spans="1:13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M958" s="1"/>
    </row>
    <row r="959" spans="1:13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M959" s="2"/>
    </row>
    <row r="960" spans="1:13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M960" s="31"/>
    </row>
    <row r="961" spans="1:13" x14ac:dyDescent="0.2">
      <c r="A961" s="7" t="s">
        <v>92</v>
      </c>
      <c r="B961" s="7" t="s">
        <v>617</v>
      </c>
      <c r="C961" s="12"/>
      <c r="D961" s="12"/>
      <c r="E961" s="17"/>
      <c r="F961" s="33"/>
      <c r="G961" s="33"/>
      <c r="H961" s="33"/>
      <c r="I961" s="33"/>
      <c r="J961" s="33"/>
      <c r="K961" s="33"/>
      <c r="M961" s="33"/>
    </row>
    <row r="962" spans="1:13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4"/>
      <c r="G962" s="34"/>
      <c r="H962" s="34"/>
      <c r="I962" s="34"/>
      <c r="J962" s="34"/>
      <c r="K962" s="34"/>
      <c r="M962" s="34"/>
    </row>
    <row r="963" spans="1:13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-5802.0999999999985</v>
      </c>
      <c r="G963" s="1">
        <v>14319.3</v>
      </c>
      <c r="H963" s="1">
        <v>0</v>
      </c>
      <c r="I963" s="1">
        <v>0</v>
      </c>
      <c r="J963" s="1">
        <v>0</v>
      </c>
      <c r="K963" s="1">
        <v>0</v>
      </c>
      <c r="M963" s="1"/>
    </row>
    <row r="964" spans="1:13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M964" s="1"/>
    </row>
    <row r="965" spans="1:13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-5802.0999999999985</v>
      </c>
      <c r="G965" s="2">
        <v>14319.3</v>
      </c>
      <c r="H965" s="2">
        <v>0</v>
      </c>
      <c r="I965" s="2">
        <v>0</v>
      </c>
      <c r="J965" s="2">
        <v>0</v>
      </c>
      <c r="K965" s="2">
        <v>0</v>
      </c>
      <c r="M965" s="2"/>
    </row>
    <row r="966" spans="1:13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-6.7282948681806882</v>
      </c>
      <c r="G966" s="31">
        <v>16.605103791030789</v>
      </c>
      <c r="H966" s="31">
        <v>0</v>
      </c>
      <c r="I966" s="31">
        <v>0</v>
      </c>
      <c r="J966" s="31">
        <v>0</v>
      </c>
      <c r="K966" s="31">
        <v>0</v>
      </c>
      <c r="M966" s="31"/>
    </row>
    <row r="967" spans="1:13" x14ac:dyDescent="0.2">
      <c r="A967" s="7" t="s">
        <v>194</v>
      </c>
      <c r="B967" s="7" t="s">
        <v>618</v>
      </c>
      <c r="C967" s="12"/>
      <c r="D967" s="12"/>
      <c r="E967" s="17"/>
      <c r="F967" s="33"/>
      <c r="G967" s="33"/>
      <c r="H967" s="33"/>
      <c r="I967" s="33"/>
      <c r="J967" s="33"/>
      <c r="K967" s="33"/>
      <c r="M967" s="33"/>
    </row>
    <row r="968" spans="1:13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4"/>
      <c r="G968" s="34"/>
      <c r="H968" s="34"/>
      <c r="I968" s="34"/>
      <c r="J968" s="34"/>
      <c r="K968" s="34"/>
      <c r="M968" s="34"/>
    </row>
    <row r="969" spans="1:13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4119.8999999999996</v>
      </c>
      <c r="I969" s="1">
        <v>0</v>
      </c>
      <c r="J969" s="1">
        <v>0</v>
      </c>
      <c r="K969" s="1">
        <v>0</v>
      </c>
      <c r="M969" s="1"/>
    </row>
    <row r="970" spans="1:13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M970" s="1"/>
    </row>
    <row r="971" spans="1:13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4119.8999999999996</v>
      </c>
      <c r="I971" s="2">
        <v>0</v>
      </c>
      <c r="J971" s="2">
        <v>0</v>
      </c>
      <c r="K971" s="2">
        <v>0</v>
      </c>
      <c r="M971" s="2"/>
    </row>
    <row r="972" spans="1:13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2.1336610550536754</v>
      </c>
      <c r="I972" s="31">
        <v>0</v>
      </c>
      <c r="J972" s="31">
        <v>0</v>
      </c>
      <c r="K972" s="31">
        <v>0</v>
      </c>
      <c r="M972" s="31"/>
    </row>
    <row r="973" spans="1:13" x14ac:dyDescent="0.2">
      <c r="A973" s="7" t="s">
        <v>180</v>
      </c>
      <c r="B973" s="7" t="s">
        <v>619</v>
      </c>
      <c r="C973" s="12"/>
      <c r="D973" s="12"/>
      <c r="E973" s="17"/>
      <c r="F973" s="33"/>
      <c r="G973" s="33"/>
      <c r="H973" s="33"/>
      <c r="I973" s="33"/>
      <c r="J973" s="33"/>
      <c r="K973" s="33"/>
      <c r="M973" s="33"/>
    </row>
    <row r="974" spans="1:13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4"/>
      <c r="G974" s="34"/>
      <c r="H974" s="34"/>
      <c r="I974" s="34"/>
      <c r="J974" s="34"/>
      <c r="K974" s="34"/>
      <c r="M974" s="34"/>
    </row>
    <row r="975" spans="1:13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M975" s="1"/>
    </row>
    <row r="976" spans="1:13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M976" s="1"/>
    </row>
    <row r="977" spans="1:13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M977" s="2"/>
    </row>
    <row r="978" spans="1:13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M978" s="31"/>
    </row>
    <row r="979" spans="1:13" x14ac:dyDescent="0.2">
      <c r="A979" s="7" t="s">
        <v>131</v>
      </c>
      <c r="B979" s="7" t="s">
        <v>620</v>
      </c>
      <c r="C979" s="12"/>
      <c r="D979" s="12"/>
      <c r="E979" s="17"/>
      <c r="F979" s="33"/>
      <c r="G979" s="33"/>
      <c r="H979" s="33"/>
      <c r="I979" s="33"/>
      <c r="J979" s="33"/>
      <c r="K979" s="33"/>
      <c r="M979" s="33"/>
    </row>
    <row r="980" spans="1:13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4"/>
      <c r="G980" s="34"/>
      <c r="H980" s="34"/>
      <c r="I980" s="34"/>
      <c r="J980" s="34"/>
      <c r="K980" s="34"/>
      <c r="M980" s="34"/>
    </row>
    <row r="981" spans="1:13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188618.15999999997</v>
      </c>
      <c r="G981" s="1">
        <v>0</v>
      </c>
      <c r="H981" s="1">
        <v>28582.36</v>
      </c>
      <c r="I981" s="1">
        <v>0</v>
      </c>
      <c r="J981" s="1">
        <v>0</v>
      </c>
      <c r="K981" s="1">
        <v>37100</v>
      </c>
      <c r="M981" s="1"/>
    </row>
    <row r="982" spans="1:13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M982" s="1"/>
    </row>
    <row r="983" spans="1:13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188618.15999999997</v>
      </c>
      <c r="G983" s="2">
        <v>0</v>
      </c>
      <c r="H983" s="2">
        <v>28582.36</v>
      </c>
      <c r="I983" s="2">
        <v>0</v>
      </c>
      <c r="J983" s="2">
        <v>0</v>
      </c>
      <c r="K983" s="2">
        <v>37100</v>
      </c>
      <c r="M983" s="2"/>
    </row>
    <row r="984" spans="1:13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4.5918349051221652</v>
      </c>
      <c r="G984" s="31">
        <v>0</v>
      </c>
      <c r="H984" s="31">
        <v>0.69582631024906405</v>
      </c>
      <c r="I984" s="31">
        <v>0</v>
      </c>
      <c r="J984" s="31">
        <v>0</v>
      </c>
      <c r="K984" s="31">
        <v>0.90318490531363671</v>
      </c>
      <c r="M984" s="31"/>
    </row>
    <row r="985" spans="1:13" x14ac:dyDescent="0.2">
      <c r="A985" s="7" t="s">
        <v>190</v>
      </c>
      <c r="B985" s="7" t="s">
        <v>621</v>
      </c>
      <c r="C985" s="12"/>
      <c r="D985" s="12"/>
      <c r="E985" s="17"/>
      <c r="F985" s="33"/>
      <c r="G985" s="33"/>
      <c r="H985" s="33"/>
      <c r="I985" s="33"/>
      <c r="J985" s="33"/>
      <c r="K985" s="33"/>
      <c r="M985" s="33"/>
    </row>
    <row r="986" spans="1:13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4"/>
      <c r="G986" s="34"/>
      <c r="H986" s="34"/>
      <c r="I986" s="34"/>
      <c r="J986" s="34"/>
      <c r="K986" s="34"/>
      <c r="M986" s="34"/>
    </row>
    <row r="987" spans="1:13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252790.21999999986</v>
      </c>
      <c r="G987" s="1">
        <v>106617</v>
      </c>
      <c r="H987" s="1">
        <v>286996.11</v>
      </c>
      <c r="I987" s="1">
        <v>0</v>
      </c>
      <c r="J987" s="1">
        <v>0</v>
      </c>
      <c r="K987" s="1">
        <v>0</v>
      </c>
      <c r="M987" s="1"/>
    </row>
    <row r="988" spans="1:13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26490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M988" s="1"/>
    </row>
    <row r="989" spans="1:13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279280.21999999986</v>
      </c>
      <c r="G989" s="2">
        <v>106617</v>
      </c>
      <c r="H989" s="2">
        <v>286996.11</v>
      </c>
      <c r="I989" s="2">
        <v>0</v>
      </c>
      <c r="J989" s="2">
        <v>0</v>
      </c>
      <c r="K989" s="2">
        <v>0</v>
      </c>
      <c r="M989" s="2"/>
    </row>
    <row r="990" spans="1:13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5.0865760867803269</v>
      </c>
      <c r="G990" s="31">
        <v>1.9418327679785501</v>
      </c>
      <c r="H990" s="31">
        <v>5.2271068467540482</v>
      </c>
      <c r="I990" s="31">
        <v>0</v>
      </c>
      <c r="J990" s="31">
        <v>0</v>
      </c>
      <c r="K990" s="31">
        <v>0</v>
      </c>
      <c r="M990" s="31"/>
    </row>
    <row r="991" spans="1:13" x14ac:dyDescent="0.2">
      <c r="A991" s="7" t="s">
        <v>111</v>
      </c>
      <c r="B991" s="7" t="s">
        <v>622</v>
      </c>
      <c r="C991" s="12"/>
      <c r="D991" s="12"/>
      <c r="E991" s="17"/>
      <c r="F991" s="33"/>
      <c r="G991" s="33"/>
      <c r="H991" s="33"/>
      <c r="I991" s="33"/>
      <c r="J991" s="33"/>
      <c r="K991" s="33"/>
      <c r="M991" s="33"/>
    </row>
    <row r="992" spans="1:13" x14ac:dyDescent="0.2">
      <c r="A992" s="7" t="s">
        <v>87</v>
      </c>
      <c r="B992" s="7" t="s">
        <v>623</v>
      </c>
      <c r="C992" s="18"/>
      <c r="D992" s="19" t="s">
        <v>230</v>
      </c>
      <c r="E992" s="21" t="s">
        <v>753</v>
      </c>
      <c r="F992" s="34"/>
      <c r="G992" s="34"/>
      <c r="H992" s="34"/>
      <c r="I992" s="34"/>
      <c r="J992" s="34"/>
      <c r="K992" s="34"/>
      <c r="M992" s="34"/>
    </row>
    <row r="993" spans="1:13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947061.75000000012</v>
      </c>
      <c r="G993" s="1">
        <v>0</v>
      </c>
      <c r="H993" s="1">
        <v>6886.82</v>
      </c>
      <c r="I993" s="1">
        <v>0</v>
      </c>
      <c r="J993" s="1">
        <v>2160.56</v>
      </c>
      <c r="K993" s="1">
        <v>0</v>
      </c>
      <c r="M993" s="1"/>
    </row>
    <row r="994" spans="1:13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M994" s="1"/>
    </row>
    <row r="995" spans="1:13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947061.75000000012</v>
      </c>
      <c r="G995" s="2">
        <v>0</v>
      </c>
      <c r="H995" s="2">
        <v>6886.82</v>
      </c>
      <c r="I995" s="2">
        <v>0</v>
      </c>
      <c r="J995" s="2">
        <v>2160.56</v>
      </c>
      <c r="K995" s="2">
        <v>0</v>
      </c>
      <c r="M995" s="2"/>
    </row>
    <row r="996" spans="1:13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18.248936343289415</v>
      </c>
      <c r="G996" s="31">
        <v>0</v>
      </c>
      <c r="H996" s="31">
        <v>0.13270215990424319</v>
      </c>
      <c r="I996" s="31">
        <v>0</v>
      </c>
      <c r="J996" s="31">
        <v>4.1631838584820231E-2</v>
      </c>
      <c r="K996" s="31">
        <v>0</v>
      </c>
      <c r="M996" s="31"/>
    </row>
    <row r="997" spans="1:13" x14ac:dyDescent="0.2">
      <c r="A997" s="7" t="s">
        <v>87</v>
      </c>
      <c r="B997" s="7" t="s">
        <v>623</v>
      </c>
      <c r="C997" s="12"/>
      <c r="D997" s="12"/>
      <c r="E997" s="17"/>
      <c r="F997" s="33"/>
      <c r="G997" s="33"/>
      <c r="H997" s="33"/>
      <c r="I997" s="33"/>
      <c r="J997" s="33"/>
      <c r="K997" s="33"/>
      <c r="M997" s="33"/>
    </row>
    <row r="998" spans="1:13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4"/>
      <c r="G998" s="34"/>
      <c r="H998" s="34"/>
      <c r="I998" s="34"/>
      <c r="J998" s="34"/>
      <c r="K998" s="34"/>
      <c r="M998" s="34"/>
    </row>
    <row r="999" spans="1:13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1379524.7599999998</v>
      </c>
      <c r="G999" s="1">
        <v>0</v>
      </c>
      <c r="H999" s="1">
        <v>0</v>
      </c>
      <c r="I999" s="1">
        <v>0</v>
      </c>
      <c r="J999" s="1">
        <v>0</v>
      </c>
      <c r="K999" s="1">
        <v>587.38</v>
      </c>
      <c r="M999" s="1"/>
    </row>
    <row r="1000" spans="1:13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M1000" s="1"/>
    </row>
    <row r="1001" spans="1:13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1379524.7599999998</v>
      </c>
      <c r="G1001" s="2">
        <v>0</v>
      </c>
      <c r="H1001" s="2">
        <v>0</v>
      </c>
      <c r="I1001" s="2">
        <v>0</v>
      </c>
      <c r="J1001" s="2">
        <v>0</v>
      </c>
      <c r="K1001" s="2">
        <v>587.38</v>
      </c>
      <c r="M1001" s="2"/>
    </row>
    <row r="1002" spans="1:13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8.6457982056428211</v>
      </c>
      <c r="G1002" s="31">
        <v>0</v>
      </c>
      <c r="H1002" s="31">
        <v>0</v>
      </c>
      <c r="I1002" s="31">
        <v>0</v>
      </c>
      <c r="J1002" s="31">
        <v>0</v>
      </c>
      <c r="K1002" s="31">
        <v>3.681245235518992E-3</v>
      </c>
      <c r="M1002" s="31"/>
    </row>
    <row r="1003" spans="1:13" x14ac:dyDescent="0.2">
      <c r="A1003" s="7" t="s">
        <v>23</v>
      </c>
      <c r="B1003" s="7" t="s">
        <v>624</v>
      </c>
      <c r="C1003" s="12"/>
      <c r="D1003" s="12"/>
      <c r="E1003" s="17"/>
      <c r="F1003" s="33"/>
      <c r="G1003" s="33"/>
      <c r="H1003" s="33"/>
      <c r="I1003" s="33"/>
      <c r="J1003" s="33"/>
      <c r="K1003" s="33"/>
      <c r="M1003" s="33"/>
    </row>
    <row r="1004" spans="1:13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4"/>
      <c r="G1004" s="34"/>
      <c r="H1004" s="34"/>
      <c r="I1004" s="34"/>
      <c r="J1004" s="34"/>
      <c r="K1004" s="34"/>
      <c r="M1004" s="34"/>
    </row>
    <row r="1005" spans="1:13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922096.51000000047</v>
      </c>
      <c r="G1005" s="1">
        <v>0</v>
      </c>
      <c r="H1005" s="1">
        <v>328824.13999999996</v>
      </c>
      <c r="I1005" s="1">
        <v>10079.960000000001</v>
      </c>
      <c r="J1005" s="1">
        <v>0</v>
      </c>
      <c r="K1005" s="1">
        <v>123376</v>
      </c>
      <c r="M1005" s="1"/>
    </row>
    <row r="1006" spans="1:13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5799.75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M1006" s="1"/>
    </row>
    <row r="1007" spans="1:13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927896.26000000047</v>
      </c>
      <c r="G1007" s="2">
        <v>0</v>
      </c>
      <c r="H1007" s="2">
        <v>328824.13999999996</v>
      </c>
      <c r="I1007" s="2">
        <v>10079.960000000001</v>
      </c>
      <c r="J1007" s="2">
        <v>0</v>
      </c>
      <c r="K1007" s="2">
        <v>123376</v>
      </c>
      <c r="M1007" s="2"/>
    </row>
    <row r="1008" spans="1:13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10.219554527767546</v>
      </c>
      <c r="G1008" s="31">
        <v>0</v>
      </c>
      <c r="H1008" s="31">
        <v>3.6215645796182727</v>
      </c>
      <c r="I1008" s="31">
        <v>0.11101747608910043</v>
      </c>
      <c r="J1008" s="31">
        <v>0</v>
      </c>
      <c r="K1008" s="31">
        <v>1.358824055846338</v>
      </c>
      <c r="M1008" s="31"/>
    </row>
    <row r="1009" spans="1:13" x14ac:dyDescent="0.2">
      <c r="A1009" s="7" t="s">
        <v>31</v>
      </c>
      <c r="B1009" s="7" t="s">
        <v>625</v>
      </c>
      <c r="C1009" s="12"/>
      <c r="D1009" s="12"/>
      <c r="E1009" s="17"/>
      <c r="F1009" s="33"/>
      <c r="G1009" s="33"/>
      <c r="H1009" s="33"/>
      <c r="I1009" s="33"/>
      <c r="J1009" s="33"/>
      <c r="K1009" s="33"/>
      <c r="M1009" s="33"/>
    </row>
    <row r="1010" spans="1:13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4"/>
      <c r="G1010" s="34"/>
      <c r="H1010" s="34"/>
      <c r="I1010" s="34"/>
      <c r="J1010" s="34"/>
      <c r="K1010" s="34"/>
      <c r="M1010" s="34"/>
    </row>
    <row r="1011" spans="1:13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7198411.1300000055</v>
      </c>
      <c r="G1011" s="1">
        <v>0</v>
      </c>
      <c r="H1011" s="1">
        <v>2493.13</v>
      </c>
      <c r="I1011" s="1">
        <v>236090.65000000002</v>
      </c>
      <c r="J1011" s="1">
        <v>348540.63</v>
      </c>
      <c r="K1011" s="1">
        <v>0</v>
      </c>
      <c r="M1011" s="1"/>
    </row>
    <row r="1012" spans="1:13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8336.99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M1012" s="1"/>
    </row>
    <row r="1013" spans="1:13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7206748.1200000057</v>
      </c>
      <c r="G1013" s="2">
        <v>0</v>
      </c>
      <c r="H1013" s="2">
        <v>2493.13</v>
      </c>
      <c r="I1013" s="2">
        <v>236090.65000000002</v>
      </c>
      <c r="J1013" s="2">
        <v>348540.63</v>
      </c>
      <c r="K1013" s="2">
        <v>0</v>
      </c>
      <c r="M1013" s="2"/>
    </row>
    <row r="1014" spans="1:13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18.108604774999026</v>
      </c>
      <c r="G1014" s="31">
        <v>0</v>
      </c>
      <c r="H1014" s="31">
        <v>6.2645599750325784E-3</v>
      </c>
      <c r="I1014" s="31">
        <v>0.59323181561708593</v>
      </c>
      <c r="J1014" s="31">
        <v>0.87578813795134614</v>
      </c>
      <c r="K1014" s="31">
        <v>0</v>
      </c>
      <c r="M1014" s="31"/>
    </row>
    <row r="1015" spans="1:13" x14ac:dyDescent="0.2">
      <c r="A1015" s="7" t="s">
        <v>173</v>
      </c>
      <c r="B1015" s="7" t="s">
        <v>626</v>
      </c>
      <c r="C1015" s="12"/>
      <c r="D1015" s="12"/>
      <c r="E1015" s="17"/>
      <c r="F1015" s="33"/>
      <c r="G1015" s="33"/>
      <c r="H1015" s="33"/>
      <c r="I1015" s="33"/>
      <c r="J1015" s="33"/>
      <c r="K1015" s="33"/>
      <c r="M1015" s="33"/>
    </row>
    <row r="1016" spans="1:13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4"/>
      <c r="G1016" s="34"/>
      <c r="H1016" s="34"/>
      <c r="I1016" s="34"/>
      <c r="J1016" s="34"/>
      <c r="K1016" s="34"/>
      <c r="M1016" s="34"/>
    </row>
    <row r="1017" spans="1:13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399421.25999999995</v>
      </c>
      <c r="G1017" s="1">
        <v>0</v>
      </c>
      <c r="H1017" s="1">
        <v>101634.20000000001</v>
      </c>
      <c r="I1017" s="1">
        <v>17226.46</v>
      </c>
      <c r="J1017" s="1">
        <v>0</v>
      </c>
      <c r="K1017" s="1">
        <v>0</v>
      </c>
      <c r="M1017" s="1"/>
    </row>
    <row r="1018" spans="1:13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M1018" s="1"/>
    </row>
    <row r="1019" spans="1:13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399421.25999999995</v>
      </c>
      <c r="G1019" s="2">
        <v>0</v>
      </c>
      <c r="H1019" s="2">
        <v>101634.20000000001</v>
      </c>
      <c r="I1019" s="2">
        <v>17226.46</v>
      </c>
      <c r="J1019" s="2">
        <v>0</v>
      </c>
      <c r="K1019" s="2">
        <v>0</v>
      </c>
      <c r="M1019" s="2"/>
    </row>
    <row r="1020" spans="1:13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9.0498666265895675</v>
      </c>
      <c r="G1020" s="31">
        <v>0</v>
      </c>
      <c r="H1020" s="31">
        <v>2.3027716519148971</v>
      </c>
      <c r="I1020" s="31">
        <v>0.3903076302154776</v>
      </c>
      <c r="J1020" s="31">
        <v>0</v>
      </c>
      <c r="K1020" s="31">
        <v>0</v>
      </c>
      <c r="M1020" s="31"/>
    </row>
    <row r="1021" spans="1:13" x14ac:dyDescent="0.2">
      <c r="A1021" s="7" t="s">
        <v>65</v>
      </c>
      <c r="B1021" s="7" t="s">
        <v>627</v>
      </c>
      <c r="C1021" s="12"/>
      <c r="D1021" s="12"/>
      <c r="E1021" s="17"/>
      <c r="F1021" s="33"/>
      <c r="G1021" s="33"/>
      <c r="H1021" s="33"/>
      <c r="I1021" s="33"/>
      <c r="J1021" s="33"/>
      <c r="K1021" s="33"/>
      <c r="M1021" s="33"/>
    </row>
    <row r="1022" spans="1:13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754</v>
      </c>
      <c r="F1022" s="34"/>
      <c r="G1022" s="34"/>
      <c r="H1022" s="34"/>
      <c r="I1022" s="34"/>
      <c r="J1022" s="34"/>
      <c r="K1022" s="34"/>
      <c r="M1022" s="34"/>
    </row>
    <row r="1023" spans="1:13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405801.83999999991</v>
      </c>
      <c r="G1023" s="1">
        <v>0</v>
      </c>
      <c r="H1023" s="1">
        <v>38370.020000000004</v>
      </c>
      <c r="I1023" s="1">
        <v>0</v>
      </c>
      <c r="J1023" s="1">
        <v>0</v>
      </c>
      <c r="K1023" s="1">
        <v>0</v>
      </c>
      <c r="M1023" s="1"/>
    </row>
    <row r="1024" spans="1:13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7549</v>
      </c>
      <c r="M1024" s="1"/>
    </row>
    <row r="1025" spans="1:13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405801.83999999991</v>
      </c>
      <c r="G1025" s="2">
        <v>0</v>
      </c>
      <c r="H1025" s="2">
        <v>38370.020000000004</v>
      </c>
      <c r="I1025" s="2">
        <v>0</v>
      </c>
      <c r="J1025" s="2">
        <v>0</v>
      </c>
      <c r="K1025" s="2">
        <v>7549</v>
      </c>
      <c r="M1025" s="2"/>
    </row>
    <row r="1026" spans="1:13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7.3549391502888177</v>
      </c>
      <c r="G1026" s="31">
        <v>0</v>
      </c>
      <c r="H1026" s="31">
        <v>0.69543588638081344</v>
      </c>
      <c r="I1026" s="31">
        <v>0</v>
      </c>
      <c r="J1026" s="31">
        <v>0</v>
      </c>
      <c r="K1026" s="31">
        <v>0.1368215472988745</v>
      </c>
      <c r="M1026" s="31"/>
    </row>
    <row r="1027" spans="1:13" x14ac:dyDescent="0.2">
      <c r="A1027" s="10" t="s">
        <v>99</v>
      </c>
      <c r="B1027" s="7" t="s">
        <v>628</v>
      </c>
      <c r="C1027" s="12"/>
      <c r="D1027" s="12"/>
      <c r="E1027" s="17"/>
      <c r="F1027" s="33"/>
      <c r="G1027" s="33"/>
      <c r="H1027" s="33"/>
      <c r="I1027" s="33"/>
      <c r="J1027" s="33"/>
      <c r="K1027" s="33"/>
      <c r="M1027" s="33"/>
    </row>
    <row r="1028" spans="1:13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4"/>
      <c r="G1028" s="34"/>
      <c r="H1028" s="34"/>
      <c r="I1028" s="34"/>
      <c r="J1028" s="34"/>
      <c r="K1028" s="34"/>
      <c r="M1028" s="34"/>
    </row>
    <row r="1029" spans="1:13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67285.77</v>
      </c>
      <c r="G1029" s="1">
        <v>0</v>
      </c>
      <c r="H1029" s="1">
        <v>4398.75</v>
      </c>
      <c r="I1029" s="1">
        <v>812.4</v>
      </c>
      <c r="J1029" s="1">
        <v>0</v>
      </c>
      <c r="K1029" s="1">
        <v>4152.95</v>
      </c>
      <c r="M1029" s="1"/>
    </row>
    <row r="1030" spans="1:13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9700</v>
      </c>
      <c r="I1030" s="1">
        <v>0</v>
      </c>
      <c r="J1030" s="1">
        <v>0</v>
      </c>
      <c r="K1030" s="1">
        <v>0</v>
      </c>
      <c r="M1030" s="1"/>
    </row>
    <row r="1031" spans="1:13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67285.77</v>
      </c>
      <c r="G1031" s="2">
        <v>0</v>
      </c>
      <c r="H1031" s="2">
        <v>14098.75</v>
      </c>
      <c r="I1031" s="2">
        <v>812.4</v>
      </c>
      <c r="J1031" s="2">
        <v>0</v>
      </c>
      <c r="K1031" s="2">
        <v>4152.95</v>
      </c>
      <c r="M1031" s="2"/>
    </row>
    <row r="1032" spans="1:13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2.6518054126865294</v>
      </c>
      <c r="G1032" s="31">
        <v>0</v>
      </c>
      <c r="H1032" s="31">
        <v>0.5556470790497634</v>
      </c>
      <c r="I1032" s="31">
        <v>3.201756801276906E-2</v>
      </c>
      <c r="J1032" s="31">
        <v>0</v>
      </c>
      <c r="K1032" s="31">
        <v>0.16367227853105523</v>
      </c>
      <c r="M1032" s="31"/>
    </row>
    <row r="1033" spans="1:13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3"/>
      <c r="G1033" s="33"/>
      <c r="H1033" s="33"/>
      <c r="I1033" s="33"/>
      <c r="J1033" s="33"/>
      <c r="K1033" s="33"/>
      <c r="M1033" s="33"/>
    </row>
    <row r="1034" spans="1:13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4"/>
      <c r="G1034" s="34"/>
      <c r="H1034" s="34"/>
      <c r="I1034" s="34"/>
      <c r="J1034" s="34"/>
      <c r="K1034" s="34"/>
      <c r="M1034" s="34"/>
    </row>
    <row r="1035" spans="1:13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14201.95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M1035" s="1"/>
    </row>
    <row r="1036" spans="1:13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1918.07</v>
      </c>
      <c r="J1036" s="1">
        <v>0</v>
      </c>
      <c r="K1036" s="1">
        <v>0</v>
      </c>
      <c r="M1036" s="1"/>
    </row>
    <row r="1037" spans="1:13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14201.95</v>
      </c>
      <c r="G1037" s="2">
        <v>0</v>
      </c>
      <c r="H1037" s="2">
        <v>0</v>
      </c>
      <c r="I1037" s="2">
        <v>1918.07</v>
      </c>
      <c r="J1037" s="2">
        <v>0</v>
      </c>
      <c r="K1037" s="2">
        <v>0</v>
      </c>
      <c r="M1037" s="2"/>
    </row>
    <row r="1038" spans="1:13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1.2989238338820384</v>
      </c>
      <c r="G1038" s="31">
        <v>0</v>
      </c>
      <c r="H1038" s="31">
        <v>0</v>
      </c>
      <c r="I1038" s="31">
        <v>0.17542850369520532</v>
      </c>
      <c r="J1038" s="31">
        <v>0</v>
      </c>
      <c r="K1038" s="31">
        <v>0</v>
      </c>
      <c r="M1038" s="31"/>
    </row>
    <row r="1039" spans="1:13" x14ac:dyDescent="0.2">
      <c r="A1039" s="7" t="s">
        <v>146</v>
      </c>
      <c r="B1039" s="7" t="s">
        <v>630</v>
      </c>
      <c r="C1039" s="12"/>
      <c r="D1039" s="12"/>
      <c r="E1039" s="17"/>
      <c r="F1039" s="33"/>
      <c r="G1039" s="33"/>
      <c r="H1039" s="33"/>
      <c r="I1039" s="33"/>
      <c r="J1039" s="33"/>
      <c r="K1039" s="33"/>
      <c r="M1039" s="33"/>
    </row>
    <row r="1040" spans="1:13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4"/>
      <c r="G1040" s="34"/>
      <c r="H1040" s="34"/>
      <c r="I1040" s="34"/>
      <c r="J1040" s="34"/>
      <c r="K1040" s="34"/>
      <c r="M1040" s="34"/>
    </row>
    <row r="1041" spans="1:13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72909.289999999994</v>
      </c>
      <c r="G1041" s="1">
        <v>0</v>
      </c>
      <c r="H1041" s="1">
        <v>0</v>
      </c>
      <c r="I1041" s="1">
        <v>153.6</v>
      </c>
      <c r="J1041" s="1">
        <v>0</v>
      </c>
      <c r="K1041" s="1">
        <v>0</v>
      </c>
      <c r="M1041" s="1"/>
    </row>
    <row r="1042" spans="1:13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M1042" s="1"/>
    </row>
    <row r="1043" spans="1:13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72909.289999999994</v>
      </c>
      <c r="G1043" s="2">
        <v>0</v>
      </c>
      <c r="H1043" s="2">
        <v>0</v>
      </c>
      <c r="I1043" s="2">
        <v>153.6</v>
      </c>
      <c r="J1043" s="2">
        <v>0</v>
      </c>
      <c r="K1043" s="2">
        <v>0</v>
      </c>
      <c r="M1043" s="2"/>
    </row>
    <row r="1044" spans="1:13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6.0928920962369437</v>
      </c>
      <c r="G1044" s="31">
        <v>0</v>
      </c>
      <c r="H1044" s="31">
        <v>0</v>
      </c>
      <c r="I1044" s="31">
        <v>1.2836062811501724E-2</v>
      </c>
      <c r="J1044" s="31">
        <v>0</v>
      </c>
      <c r="K1044" s="31">
        <v>0</v>
      </c>
      <c r="M1044" s="31"/>
    </row>
    <row r="1045" spans="1:13" x14ac:dyDescent="0.2">
      <c r="A1045" s="7" t="s">
        <v>69</v>
      </c>
      <c r="B1045" s="7" t="s">
        <v>631</v>
      </c>
      <c r="C1045" s="12"/>
      <c r="D1045" s="12"/>
      <c r="E1045" s="17"/>
      <c r="F1045" s="33"/>
      <c r="G1045" s="33"/>
      <c r="H1045" s="33"/>
      <c r="I1045" s="33"/>
      <c r="J1045" s="33"/>
      <c r="K1045" s="33"/>
      <c r="M1045" s="33"/>
    </row>
    <row r="1046" spans="1:13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4"/>
      <c r="G1046" s="34"/>
      <c r="H1046" s="34"/>
      <c r="I1046" s="34"/>
      <c r="J1046" s="34"/>
      <c r="K1046" s="34"/>
      <c r="M1046" s="34"/>
    </row>
    <row r="1047" spans="1:13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6676.6299999999992</v>
      </c>
      <c r="G1047" s="1">
        <v>2214</v>
      </c>
      <c r="H1047" s="1">
        <v>0</v>
      </c>
      <c r="I1047" s="1">
        <v>0</v>
      </c>
      <c r="J1047" s="1">
        <v>0</v>
      </c>
      <c r="K1047" s="1">
        <v>0</v>
      </c>
      <c r="M1047" s="1"/>
    </row>
    <row r="1048" spans="1:13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M1048" s="1"/>
    </row>
    <row r="1049" spans="1:13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6676.6299999999992</v>
      </c>
      <c r="G1049" s="2">
        <v>2214</v>
      </c>
      <c r="H1049" s="2">
        <v>0</v>
      </c>
      <c r="I1049" s="2">
        <v>0</v>
      </c>
      <c r="J1049" s="2">
        <v>0</v>
      </c>
      <c r="K1049" s="2">
        <v>0</v>
      </c>
      <c r="M1049" s="2"/>
    </row>
    <row r="1050" spans="1:13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2.2166869301517336</v>
      </c>
      <c r="G1050" s="31">
        <v>0.73506317758449069</v>
      </c>
      <c r="H1050" s="31">
        <v>0</v>
      </c>
      <c r="I1050" s="31">
        <v>0</v>
      </c>
      <c r="J1050" s="31">
        <v>0</v>
      </c>
      <c r="K1050" s="31">
        <v>0</v>
      </c>
      <c r="M1050" s="31"/>
    </row>
    <row r="1051" spans="1:13" x14ac:dyDescent="0.2">
      <c r="A1051" s="7" t="s">
        <v>187</v>
      </c>
      <c r="B1051" s="7" t="s">
        <v>632</v>
      </c>
      <c r="C1051" s="12"/>
      <c r="D1051" s="12"/>
      <c r="E1051" s="17"/>
      <c r="F1051" s="33"/>
      <c r="G1051" s="33"/>
      <c r="H1051" s="33"/>
      <c r="I1051" s="33"/>
      <c r="J1051" s="33"/>
      <c r="K1051" s="33"/>
      <c r="M1051" s="33"/>
    </row>
    <row r="1052" spans="1:13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4"/>
      <c r="G1052" s="34"/>
      <c r="H1052" s="34"/>
      <c r="I1052" s="34"/>
      <c r="J1052" s="34"/>
      <c r="K1052" s="34"/>
      <c r="M1052" s="34"/>
    </row>
    <row r="1053" spans="1:13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82745.69</v>
      </c>
      <c r="G1053" s="1">
        <v>39599.199999999997</v>
      </c>
      <c r="H1053" s="1">
        <v>0</v>
      </c>
      <c r="I1053" s="1">
        <v>0</v>
      </c>
      <c r="J1053" s="1">
        <v>0</v>
      </c>
      <c r="K1053" s="1">
        <v>0</v>
      </c>
      <c r="M1053" s="1"/>
    </row>
    <row r="1054" spans="1:13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21060.78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M1054" s="1"/>
    </row>
    <row r="1055" spans="1:13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103806.47</v>
      </c>
      <c r="G1055" s="2">
        <v>39599.199999999997</v>
      </c>
      <c r="H1055" s="2">
        <v>0</v>
      </c>
      <c r="I1055" s="2">
        <v>0</v>
      </c>
      <c r="J1055" s="2">
        <v>0</v>
      </c>
      <c r="K1055" s="2">
        <v>0</v>
      </c>
      <c r="M1055" s="2"/>
    </row>
    <row r="1056" spans="1:13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5.0527148572133127</v>
      </c>
      <c r="G1056" s="31">
        <v>1.9274662376416556</v>
      </c>
      <c r="H1056" s="31">
        <v>0</v>
      </c>
      <c r="I1056" s="31">
        <v>0</v>
      </c>
      <c r="J1056" s="31">
        <v>0</v>
      </c>
      <c r="K1056" s="31">
        <v>0</v>
      </c>
      <c r="M1056" s="31"/>
    </row>
    <row r="1057" spans="1:13" x14ac:dyDescent="0.2">
      <c r="A1057" s="7" t="s">
        <v>49</v>
      </c>
      <c r="B1057" s="7" t="s">
        <v>633</v>
      </c>
      <c r="C1057" s="12"/>
      <c r="D1057" s="12"/>
      <c r="E1057" s="17"/>
      <c r="F1057" s="33"/>
      <c r="G1057" s="33"/>
      <c r="H1057" s="33"/>
      <c r="I1057" s="33"/>
      <c r="J1057" s="33"/>
      <c r="K1057" s="33"/>
      <c r="M1057" s="33"/>
    </row>
    <row r="1058" spans="1:13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4"/>
      <c r="G1058" s="34"/>
      <c r="H1058" s="34"/>
      <c r="I1058" s="34"/>
      <c r="J1058" s="34"/>
      <c r="K1058" s="34"/>
      <c r="M1058" s="34"/>
    </row>
    <row r="1059" spans="1:13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224101</v>
      </c>
      <c r="G1059" s="1">
        <v>34495.22</v>
      </c>
      <c r="H1059" s="1">
        <v>0</v>
      </c>
      <c r="I1059" s="1">
        <v>205.79</v>
      </c>
      <c r="J1059" s="1">
        <v>0</v>
      </c>
      <c r="K1059" s="1">
        <v>96100.18</v>
      </c>
      <c r="M1059" s="1"/>
    </row>
    <row r="1060" spans="1:13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M1060" s="1"/>
    </row>
    <row r="1061" spans="1:13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224101</v>
      </c>
      <c r="G1061" s="2">
        <v>34495.22</v>
      </c>
      <c r="H1061" s="2">
        <v>0</v>
      </c>
      <c r="I1061" s="2">
        <v>205.79</v>
      </c>
      <c r="J1061" s="2">
        <v>0</v>
      </c>
      <c r="K1061" s="2">
        <v>96100.18</v>
      </c>
      <c r="M1061" s="2"/>
    </row>
    <row r="1062" spans="1:13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7.1423747945373277</v>
      </c>
      <c r="G1062" s="31">
        <v>1.0994051336674977</v>
      </c>
      <c r="H1062" s="31">
        <v>0</v>
      </c>
      <c r="I1062" s="31">
        <v>6.5587806791037821E-3</v>
      </c>
      <c r="J1062" s="31">
        <v>0</v>
      </c>
      <c r="K1062" s="31">
        <v>3.0628310600242754</v>
      </c>
      <c r="M1062" s="31"/>
    </row>
    <row r="1063" spans="1:13" x14ac:dyDescent="0.2">
      <c r="A1063" s="7" t="s">
        <v>22</v>
      </c>
      <c r="B1063" s="7" t="s">
        <v>634</v>
      </c>
      <c r="C1063" s="12"/>
      <c r="D1063" s="12"/>
      <c r="E1063" s="17"/>
      <c r="F1063" s="33"/>
      <c r="G1063" s="33"/>
      <c r="H1063" s="33"/>
      <c r="I1063" s="33"/>
      <c r="J1063" s="33"/>
      <c r="K1063" s="33"/>
      <c r="M1063" s="33"/>
    </row>
    <row r="1064" spans="1:13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4"/>
      <c r="G1064" s="34"/>
      <c r="H1064" s="34"/>
      <c r="I1064" s="34"/>
      <c r="J1064" s="34"/>
      <c r="K1064" s="34"/>
      <c r="M1064" s="34"/>
    </row>
    <row r="1065" spans="1:13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46998.19</v>
      </c>
      <c r="G1065" s="1">
        <v>9804</v>
      </c>
      <c r="H1065" s="1">
        <v>0</v>
      </c>
      <c r="I1065" s="1">
        <v>0</v>
      </c>
      <c r="J1065" s="1">
        <v>0</v>
      </c>
      <c r="K1065" s="1">
        <v>0</v>
      </c>
      <c r="M1065" s="1"/>
    </row>
    <row r="1066" spans="1:13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M1066" s="1"/>
    </row>
    <row r="1067" spans="1:13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46998.19</v>
      </c>
      <c r="G1067" s="2">
        <v>9804</v>
      </c>
      <c r="H1067" s="2">
        <v>0</v>
      </c>
      <c r="I1067" s="2">
        <v>0</v>
      </c>
      <c r="J1067" s="2">
        <v>0</v>
      </c>
      <c r="K1067" s="2">
        <v>0</v>
      </c>
      <c r="M1067" s="2"/>
    </row>
    <row r="1068" spans="1:13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7.9715536196334922</v>
      </c>
      <c r="G1068" s="31">
        <v>1.6628962027449727</v>
      </c>
      <c r="H1068" s="31">
        <v>0</v>
      </c>
      <c r="I1068" s="31">
        <v>0</v>
      </c>
      <c r="J1068" s="31">
        <v>0</v>
      </c>
      <c r="K1068" s="31">
        <v>0</v>
      </c>
      <c r="M1068" s="31"/>
    </row>
    <row r="1069" spans="1:13" x14ac:dyDescent="0.2">
      <c r="A1069" s="7" t="s">
        <v>75</v>
      </c>
      <c r="B1069" s="7" t="s">
        <v>635</v>
      </c>
      <c r="C1069" s="12"/>
      <c r="D1069" s="12"/>
      <c r="E1069" s="17"/>
      <c r="F1069" s="33"/>
      <c r="G1069" s="33"/>
      <c r="H1069" s="33"/>
      <c r="I1069" s="33"/>
      <c r="J1069" s="33"/>
      <c r="K1069" s="33"/>
      <c r="M1069" s="33"/>
    </row>
    <row r="1070" spans="1:13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4"/>
      <c r="G1070" s="34"/>
      <c r="H1070" s="34"/>
      <c r="I1070" s="34"/>
      <c r="J1070" s="34"/>
      <c r="K1070" s="34"/>
      <c r="M1070" s="34"/>
    </row>
    <row r="1071" spans="1:13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M1071" s="1"/>
    </row>
    <row r="1072" spans="1:13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M1072" s="1"/>
    </row>
    <row r="1073" spans="1:13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M1073" s="2"/>
    </row>
    <row r="1074" spans="1:13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M1074" s="31"/>
    </row>
    <row r="1075" spans="1:13" x14ac:dyDescent="0.2">
      <c r="A1075" s="7" t="s">
        <v>185</v>
      </c>
      <c r="B1075" s="7" t="s">
        <v>636</v>
      </c>
      <c r="C1075" s="12"/>
      <c r="D1075" s="12"/>
      <c r="E1075" s="17"/>
      <c r="F1075" s="33"/>
      <c r="G1075" s="33"/>
      <c r="H1075" s="33"/>
      <c r="I1075" s="33"/>
      <c r="J1075" s="33"/>
      <c r="K1075" s="33"/>
      <c r="M1075" s="33"/>
    </row>
    <row r="1076" spans="1:13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4"/>
      <c r="G1076" s="34"/>
      <c r="H1076" s="34"/>
      <c r="I1076" s="34"/>
      <c r="J1076" s="34"/>
      <c r="K1076" s="34"/>
      <c r="M1076" s="34"/>
    </row>
    <row r="1077" spans="1:13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17371926.72000001</v>
      </c>
      <c r="G1077" s="1">
        <v>4952800.3500000006</v>
      </c>
      <c r="H1077" s="1">
        <v>3757.95</v>
      </c>
      <c r="I1077" s="1">
        <v>5904.73</v>
      </c>
      <c r="J1077" s="1">
        <v>0</v>
      </c>
      <c r="K1077" s="1">
        <v>19928.87</v>
      </c>
      <c r="M1077" s="1"/>
    </row>
    <row r="1078" spans="1:13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M1078" s="1"/>
    </row>
    <row r="1079" spans="1:13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17371926.72000001</v>
      </c>
      <c r="G1079" s="2">
        <v>4952800.3500000006</v>
      </c>
      <c r="H1079" s="2">
        <v>3757.95</v>
      </c>
      <c r="I1079" s="2">
        <v>5904.73</v>
      </c>
      <c r="J1079" s="2">
        <v>0</v>
      </c>
      <c r="K1079" s="2">
        <v>19928.87</v>
      </c>
      <c r="M1079" s="2"/>
    </row>
    <row r="1080" spans="1:13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69.852415899220333</v>
      </c>
      <c r="G1080" s="31">
        <v>19.915181285890426</v>
      </c>
      <c r="H1080" s="31">
        <v>1.5110695005768183E-2</v>
      </c>
      <c r="I1080" s="31">
        <v>2.3742884849827582E-2</v>
      </c>
      <c r="J1080" s="31">
        <v>0</v>
      </c>
      <c r="K1080" s="31">
        <v>8.0133869897045823E-2</v>
      </c>
      <c r="M1080" s="31"/>
    </row>
    <row r="1081" spans="1:13" x14ac:dyDescent="0.2">
      <c r="A1081" s="7" t="s">
        <v>122</v>
      </c>
      <c r="B1081" s="7" t="s">
        <v>637</v>
      </c>
      <c r="C1081" s="12"/>
      <c r="D1081" s="12"/>
      <c r="E1081" s="17"/>
      <c r="F1081" s="33"/>
      <c r="G1081" s="33"/>
      <c r="H1081" s="33"/>
      <c r="I1081" s="33"/>
      <c r="J1081" s="33"/>
      <c r="K1081" s="33"/>
      <c r="M1081" s="33"/>
    </row>
    <row r="1082" spans="1:13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4"/>
      <c r="G1082" s="34"/>
      <c r="H1082" s="34"/>
      <c r="I1082" s="34"/>
      <c r="J1082" s="34"/>
      <c r="K1082" s="34"/>
      <c r="M1082" s="34"/>
    </row>
    <row r="1083" spans="1:13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M1083" s="1"/>
    </row>
    <row r="1084" spans="1:13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M1084" s="1"/>
    </row>
    <row r="1085" spans="1:13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M1085" s="2"/>
    </row>
    <row r="1086" spans="1:13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M1086" s="31"/>
    </row>
    <row r="1087" spans="1:13" x14ac:dyDescent="0.2">
      <c r="A1087" s="7" t="s">
        <v>121</v>
      </c>
      <c r="B1087" s="7" t="s">
        <v>638</v>
      </c>
      <c r="C1087" s="12"/>
      <c r="D1087" s="13"/>
      <c r="E1087" s="17"/>
      <c r="F1087" s="33"/>
      <c r="G1087" s="33"/>
      <c r="H1087" s="33"/>
      <c r="I1087" s="33"/>
      <c r="J1087" s="33"/>
      <c r="K1087" s="33"/>
      <c r="M1087" s="33"/>
    </row>
    <row r="1088" spans="1:13" x14ac:dyDescent="0.2">
      <c r="A1088" s="7" t="s">
        <v>198</v>
      </c>
      <c r="B1088" s="7" t="s">
        <v>733</v>
      </c>
      <c r="C1088" s="18"/>
      <c r="D1088" s="18"/>
      <c r="E1088" s="11" t="s">
        <v>732</v>
      </c>
      <c r="F1088" s="34"/>
      <c r="G1088" s="34"/>
      <c r="H1088" s="34"/>
      <c r="I1088" s="34"/>
      <c r="J1088" s="34"/>
      <c r="K1088" s="34"/>
      <c r="M1088" s="34"/>
    </row>
    <row r="1089" spans="1:13" s="24" customFormat="1" ht="15" x14ac:dyDescent="0.25">
      <c r="A1089" s="7" t="s">
        <v>198</v>
      </c>
      <c r="B1089" s="7" t="s">
        <v>733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M1089" s="1"/>
    </row>
    <row r="1090" spans="1:13" s="24" customFormat="1" ht="15" x14ac:dyDescent="0.25">
      <c r="A1090" s="7" t="s">
        <v>198</v>
      </c>
      <c r="B1090" s="7" t="s">
        <v>733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M1090" s="1"/>
    </row>
    <row r="1091" spans="1:13" ht="15" x14ac:dyDescent="0.25">
      <c r="A1091" s="7" t="s">
        <v>198</v>
      </c>
      <c r="B1091" s="7" t="s">
        <v>733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M1091" s="2"/>
    </row>
    <row r="1092" spans="1:13" s="32" customFormat="1" x14ac:dyDescent="0.2">
      <c r="A1092" s="7" t="s">
        <v>198</v>
      </c>
      <c r="B1092" s="7" t="s">
        <v>733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M1092" s="31"/>
    </row>
    <row r="1093" spans="1:13" x14ac:dyDescent="0.2">
      <c r="A1093" s="7" t="s">
        <v>198</v>
      </c>
      <c r="B1093" s="7" t="s">
        <v>733</v>
      </c>
      <c r="C1093" s="12"/>
      <c r="D1093" s="13"/>
      <c r="E1093" s="17"/>
      <c r="F1093" s="33"/>
      <c r="G1093" s="33"/>
      <c r="H1093" s="33"/>
      <c r="I1093" s="33"/>
      <c r="J1093" s="33"/>
      <c r="K1093" s="33"/>
      <c r="M1093" s="33"/>
    </row>
    <row r="1094" spans="1:13" x14ac:dyDescent="0.2">
      <c r="A1094" s="10" t="s">
        <v>729</v>
      </c>
      <c r="B1094" s="7" t="s">
        <v>730</v>
      </c>
      <c r="C1094" s="18"/>
      <c r="D1094" s="18"/>
      <c r="E1094" s="11" t="s">
        <v>731</v>
      </c>
      <c r="F1094" s="34"/>
      <c r="G1094" s="34"/>
      <c r="H1094" s="34"/>
      <c r="I1094" s="34"/>
      <c r="J1094" s="34"/>
      <c r="K1094" s="34"/>
      <c r="M1094" s="34"/>
    </row>
    <row r="1095" spans="1:13" s="24" customFormat="1" ht="15" x14ac:dyDescent="0.25">
      <c r="A1095" s="10" t="s">
        <v>729</v>
      </c>
      <c r="B1095" s="7" t="s">
        <v>730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M1095" s="1"/>
    </row>
    <row r="1096" spans="1:13" s="24" customFormat="1" ht="15" x14ac:dyDescent="0.25">
      <c r="A1096" s="10" t="s">
        <v>729</v>
      </c>
      <c r="B1096" s="7" t="s">
        <v>730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M1096" s="1"/>
    </row>
    <row r="1097" spans="1:13" ht="15" x14ac:dyDescent="0.25">
      <c r="A1097" s="10" t="s">
        <v>729</v>
      </c>
      <c r="B1097" s="7" t="s">
        <v>730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M1097" s="2"/>
    </row>
    <row r="1098" spans="1:13" s="32" customFormat="1" x14ac:dyDescent="0.2">
      <c r="A1098" s="10" t="s">
        <v>729</v>
      </c>
      <c r="B1098" s="7" t="s">
        <v>730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M1098" s="31"/>
    </row>
    <row r="1099" spans="1:13" x14ac:dyDescent="0.2">
      <c r="A1099" s="10" t="s">
        <v>729</v>
      </c>
      <c r="B1099" s="7" t="s">
        <v>730</v>
      </c>
      <c r="C1099" s="12"/>
      <c r="D1099" s="13"/>
      <c r="E1099" s="17"/>
      <c r="F1099" s="33"/>
      <c r="G1099" s="33"/>
      <c r="H1099" s="33"/>
      <c r="I1099" s="33"/>
      <c r="J1099" s="33"/>
      <c r="K1099" s="33"/>
      <c r="M1099" s="33"/>
    </row>
    <row r="1100" spans="1:13" x14ac:dyDescent="0.2">
      <c r="A1100" s="10" t="s">
        <v>735</v>
      </c>
      <c r="B1100" s="7" t="s">
        <v>737</v>
      </c>
      <c r="C1100" s="8"/>
      <c r="D1100" s="9"/>
      <c r="E1100" s="11" t="s">
        <v>736</v>
      </c>
      <c r="F1100" s="34"/>
      <c r="G1100" s="34"/>
      <c r="H1100" s="34"/>
      <c r="I1100" s="34"/>
      <c r="J1100" s="34"/>
      <c r="K1100" s="34"/>
      <c r="M1100" s="34"/>
    </row>
    <row r="1101" spans="1:13" s="24" customFormat="1" ht="15" x14ac:dyDescent="0.25">
      <c r="A1101" s="10" t="s">
        <v>735</v>
      </c>
      <c r="B1101" s="7" t="s">
        <v>737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M1101" s="1"/>
    </row>
    <row r="1102" spans="1:13" s="24" customFormat="1" ht="15" x14ac:dyDescent="0.25">
      <c r="A1102" s="10" t="s">
        <v>735</v>
      </c>
      <c r="B1102" s="7" t="s">
        <v>737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M1102" s="1"/>
    </row>
    <row r="1103" spans="1:13" ht="15" x14ac:dyDescent="0.25">
      <c r="A1103" s="10" t="s">
        <v>735</v>
      </c>
      <c r="B1103" s="7" t="s">
        <v>737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M1103" s="2"/>
    </row>
    <row r="1104" spans="1:13" s="32" customFormat="1" x14ac:dyDescent="0.2">
      <c r="A1104" s="10" t="s">
        <v>735</v>
      </c>
      <c r="B1104" s="7" t="s">
        <v>737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M1104" s="31"/>
    </row>
    <row r="1105" spans="1:13" x14ac:dyDescent="0.2">
      <c r="A1105" s="10" t="s">
        <v>735</v>
      </c>
      <c r="B1105" s="7" t="s">
        <v>737</v>
      </c>
      <c r="C1105" s="12"/>
      <c r="D1105" s="13"/>
      <c r="E1105" s="17"/>
      <c r="F1105" s="33"/>
      <c r="G1105" s="33"/>
      <c r="H1105" s="33"/>
      <c r="I1105" s="33"/>
      <c r="J1105" s="33"/>
      <c r="K1105" s="33"/>
      <c r="M1105" s="33"/>
    </row>
    <row r="1106" spans="1:13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4"/>
      <c r="G1106" s="34"/>
      <c r="H1106" s="34"/>
      <c r="I1106" s="34"/>
      <c r="J1106" s="34"/>
      <c r="K1106" s="34"/>
      <c r="M1106" s="34"/>
    </row>
    <row r="1107" spans="1:13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M1107" s="1"/>
    </row>
    <row r="1108" spans="1:13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M1108" s="1"/>
    </row>
    <row r="1109" spans="1:13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M1109" s="2"/>
    </row>
    <row r="1110" spans="1:13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M1110" s="31"/>
    </row>
    <row r="1111" spans="1:13" x14ac:dyDescent="0.2">
      <c r="A1111" s="7" t="s">
        <v>33</v>
      </c>
      <c r="B1111" s="7" t="s">
        <v>639</v>
      </c>
      <c r="C1111" s="12"/>
      <c r="D1111" s="13"/>
      <c r="E1111" s="17"/>
      <c r="F1111" s="33"/>
      <c r="G1111" s="33"/>
      <c r="H1111" s="33"/>
      <c r="I1111" s="33"/>
      <c r="J1111" s="33"/>
      <c r="K1111" s="33"/>
      <c r="M1111" s="33"/>
    </row>
    <row r="1112" spans="1:13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4"/>
      <c r="G1112" s="34"/>
      <c r="H1112" s="34"/>
      <c r="I1112" s="34"/>
      <c r="J1112" s="34"/>
      <c r="K1112" s="34"/>
      <c r="M1112" s="34"/>
    </row>
    <row r="1113" spans="1:13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M1113" s="1"/>
    </row>
    <row r="1114" spans="1:13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M1114" s="1"/>
    </row>
    <row r="1115" spans="1:13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M1115" s="2"/>
    </row>
    <row r="1116" spans="1:13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M1116" s="31"/>
    </row>
    <row r="1117" spans="1:13" x14ac:dyDescent="0.2">
      <c r="A1117" s="7" t="s">
        <v>155</v>
      </c>
      <c r="B1117" s="7" t="s">
        <v>640</v>
      </c>
      <c r="C1117" s="12"/>
      <c r="D1117" s="13"/>
      <c r="E1117" s="17"/>
      <c r="F1117" s="33"/>
      <c r="G1117" s="33"/>
      <c r="H1117" s="33"/>
      <c r="I1117" s="33"/>
      <c r="J1117" s="33"/>
      <c r="K1117" s="33"/>
      <c r="M1117" s="33"/>
    </row>
    <row r="1118" spans="1:13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4"/>
      <c r="G1118" s="34"/>
      <c r="H1118" s="34"/>
      <c r="I1118" s="34"/>
      <c r="J1118" s="34"/>
      <c r="K1118" s="34"/>
      <c r="M1118" s="34"/>
    </row>
    <row r="1119" spans="1:13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M1119" s="1"/>
    </row>
    <row r="1120" spans="1:13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M1120" s="1"/>
    </row>
    <row r="1121" spans="1:13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M1121" s="2"/>
    </row>
    <row r="1122" spans="1:13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M1122" s="31"/>
    </row>
    <row r="1123" spans="1:13" x14ac:dyDescent="0.2">
      <c r="A1123" s="7" t="s">
        <v>109</v>
      </c>
      <c r="B1123" s="7" t="s">
        <v>641</v>
      </c>
      <c r="C1123" s="12"/>
      <c r="D1123" s="13"/>
      <c r="E1123" s="17"/>
      <c r="F1123" s="33"/>
      <c r="G1123" s="33"/>
      <c r="H1123" s="33"/>
      <c r="I1123" s="33"/>
      <c r="J1123" s="33"/>
      <c r="K1123" s="33"/>
      <c r="M1123" s="33"/>
    </row>
    <row r="1124" spans="1:13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4"/>
      <c r="G1124" s="34"/>
      <c r="H1124" s="34"/>
      <c r="I1124" s="34"/>
      <c r="J1124" s="34"/>
      <c r="K1124" s="34"/>
      <c r="M1124" s="34"/>
    </row>
    <row r="1125" spans="1:13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M1125" s="1"/>
    </row>
    <row r="1126" spans="1:13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M1126" s="1"/>
    </row>
    <row r="1127" spans="1:13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M1127" s="2"/>
    </row>
    <row r="1128" spans="1:13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M1128" s="31"/>
    </row>
    <row r="1129" spans="1:13" x14ac:dyDescent="0.2">
      <c r="A1129" s="7" t="s">
        <v>160</v>
      </c>
      <c r="B1129" s="7" t="s">
        <v>642</v>
      </c>
      <c r="C1129" s="12"/>
      <c r="D1129" s="13"/>
      <c r="E1129" s="17"/>
      <c r="F1129" s="33"/>
      <c r="G1129" s="33"/>
      <c r="H1129" s="33"/>
      <c r="I1129" s="33"/>
      <c r="J1129" s="33"/>
      <c r="K1129" s="33"/>
      <c r="M1129" s="33"/>
    </row>
    <row r="1130" spans="1:13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4"/>
      <c r="G1130" s="34"/>
      <c r="H1130" s="34"/>
      <c r="I1130" s="34"/>
      <c r="J1130" s="34"/>
      <c r="K1130" s="34"/>
      <c r="M1130" s="34"/>
    </row>
    <row r="1131" spans="1:13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M1131" s="1"/>
    </row>
    <row r="1132" spans="1:13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M1132" s="1"/>
    </row>
    <row r="1133" spans="1:13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M1133" s="2"/>
    </row>
    <row r="1134" spans="1:13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M1134" s="31"/>
    </row>
    <row r="1135" spans="1:13" x14ac:dyDescent="0.2">
      <c r="A1135" s="7" t="s">
        <v>62</v>
      </c>
      <c r="B1135" s="7" t="s">
        <v>643</v>
      </c>
      <c r="C1135" s="12"/>
      <c r="D1135" s="13"/>
      <c r="E1135" s="17"/>
      <c r="F1135" s="33"/>
      <c r="G1135" s="33"/>
      <c r="H1135" s="33"/>
      <c r="I1135" s="33"/>
      <c r="J1135" s="33"/>
      <c r="K1135" s="33"/>
      <c r="M1135" s="33"/>
    </row>
    <row r="1136" spans="1:13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4"/>
      <c r="G1136" s="34"/>
      <c r="H1136" s="34"/>
      <c r="I1136" s="34"/>
      <c r="J1136" s="34"/>
      <c r="K1136" s="34"/>
      <c r="M1136" s="34"/>
    </row>
    <row r="1137" spans="1:13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M1137" s="1"/>
    </row>
    <row r="1138" spans="1:13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M1138" s="1"/>
    </row>
    <row r="1139" spans="1:13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M1139" s="2"/>
    </row>
    <row r="1140" spans="1:13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M1140" s="31"/>
    </row>
    <row r="1141" spans="1:13" x14ac:dyDescent="0.2">
      <c r="A1141" s="7" t="s">
        <v>152</v>
      </c>
      <c r="B1141" s="7" t="s">
        <v>644</v>
      </c>
      <c r="C1141" s="12"/>
      <c r="D1141" s="13"/>
      <c r="E1141" s="17"/>
      <c r="F1141" s="33"/>
      <c r="G1141" s="33"/>
      <c r="H1141" s="33"/>
      <c r="I1141" s="33"/>
      <c r="J1141" s="33"/>
      <c r="K1141" s="33"/>
      <c r="M1141" s="33"/>
    </row>
    <row r="1142" spans="1:13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4"/>
      <c r="G1142" s="34"/>
      <c r="H1142" s="34"/>
      <c r="I1142" s="34"/>
      <c r="J1142" s="34"/>
      <c r="K1142" s="34"/>
      <c r="M1142" s="34"/>
    </row>
    <row r="1143" spans="1:13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6892.84</v>
      </c>
      <c r="H1143" s="1">
        <v>0</v>
      </c>
      <c r="I1143" s="1">
        <v>0</v>
      </c>
      <c r="J1143" s="1">
        <v>0</v>
      </c>
      <c r="K1143" s="1">
        <v>0</v>
      </c>
      <c r="M1143" s="1"/>
    </row>
    <row r="1144" spans="1:13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M1144" s="1"/>
    </row>
    <row r="1145" spans="1:13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6892.84</v>
      </c>
      <c r="H1145" s="2">
        <v>0</v>
      </c>
      <c r="I1145" s="2">
        <v>0</v>
      </c>
      <c r="J1145" s="2">
        <v>0</v>
      </c>
      <c r="K1145" s="2">
        <v>0</v>
      </c>
      <c r="M1145" s="2"/>
    </row>
    <row r="1146" spans="1:13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1.0951349949256084</v>
      </c>
      <c r="H1146" s="31">
        <v>0</v>
      </c>
      <c r="I1146" s="31">
        <v>0</v>
      </c>
      <c r="J1146" s="31">
        <v>0</v>
      </c>
      <c r="K1146" s="31">
        <v>0</v>
      </c>
      <c r="M1146" s="31"/>
    </row>
    <row r="1147" spans="1:13" x14ac:dyDescent="0.2">
      <c r="A1147" s="7" t="s">
        <v>165</v>
      </c>
      <c r="B1147" s="7" t="s">
        <v>645</v>
      </c>
      <c r="C1147" s="12"/>
      <c r="D1147" s="13"/>
      <c r="E1147" s="17"/>
      <c r="F1147" s="33"/>
      <c r="G1147" s="33"/>
      <c r="H1147" s="33"/>
      <c r="I1147" s="33"/>
      <c r="J1147" s="33"/>
      <c r="K1147" s="33"/>
      <c r="M1147" s="33"/>
    </row>
    <row r="1148" spans="1:13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4"/>
      <c r="G1148" s="34"/>
      <c r="H1148" s="34"/>
      <c r="I1148" s="34"/>
      <c r="J1148" s="34"/>
      <c r="K1148" s="34"/>
      <c r="M1148" s="34"/>
    </row>
    <row r="1149" spans="1:13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M1149" s="1"/>
    </row>
    <row r="1150" spans="1:13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M1150" s="1"/>
    </row>
    <row r="1151" spans="1:13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M1151" s="2"/>
    </row>
    <row r="1152" spans="1:13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M1152" s="31"/>
    </row>
    <row r="1153" spans="1:13" x14ac:dyDescent="0.2">
      <c r="A1153" s="7" t="s">
        <v>112</v>
      </c>
      <c r="B1153" s="7" t="s">
        <v>646</v>
      </c>
      <c r="C1153" s="12"/>
      <c r="D1153" s="13"/>
      <c r="E1153" s="17"/>
      <c r="F1153" s="33"/>
      <c r="G1153" s="33"/>
      <c r="H1153" s="33"/>
      <c r="I1153" s="33"/>
      <c r="J1153" s="33"/>
      <c r="K1153" s="33"/>
      <c r="M1153" s="33"/>
    </row>
    <row r="1154" spans="1:13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4"/>
      <c r="G1154" s="34"/>
      <c r="H1154" s="34"/>
      <c r="I1154" s="34"/>
      <c r="J1154" s="34"/>
      <c r="K1154" s="34"/>
      <c r="M1154" s="34"/>
    </row>
    <row r="1155" spans="1:13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M1155" s="1"/>
    </row>
    <row r="1156" spans="1:13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M1156" s="1"/>
    </row>
    <row r="1157" spans="1:13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M1157" s="2"/>
    </row>
    <row r="1158" spans="1:13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M1158" s="31"/>
    </row>
    <row r="1159" spans="1:13" x14ac:dyDescent="0.2">
      <c r="A1159" s="7" t="s">
        <v>97</v>
      </c>
      <c r="B1159" s="7" t="s">
        <v>647</v>
      </c>
      <c r="C1159" s="12"/>
      <c r="D1159" s="13"/>
      <c r="E1159" s="17"/>
      <c r="F1159" s="33"/>
      <c r="G1159" s="33"/>
      <c r="H1159" s="33"/>
      <c r="I1159" s="33"/>
      <c r="J1159" s="33"/>
      <c r="K1159" s="33"/>
      <c r="M1159" s="33"/>
    </row>
    <row r="1160" spans="1:13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4"/>
      <c r="G1160" s="34"/>
      <c r="H1160" s="34"/>
      <c r="I1160" s="34"/>
      <c r="J1160" s="34"/>
      <c r="K1160" s="34"/>
      <c r="M1160" s="34"/>
    </row>
    <row r="1161" spans="1:13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M1161" s="1"/>
    </row>
    <row r="1162" spans="1:13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M1162" s="1"/>
    </row>
    <row r="1163" spans="1:13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M1163" s="2"/>
    </row>
    <row r="1164" spans="1:13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M1164" s="31"/>
    </row>
    <row r="1165" spans="1:13" x14ac:dyDescent="0.2">
      <c r="A1165" s="7" t="s">
        <v>140</v>
      </c>
      <c r="B1165" s="7" t="s">
        <v>648</v>
      </c>
      <c r="C1165" s="12"/>
      <c r="D1165" s="13"/>
      <c r="E1165" s="17"/>
      <c r="F1165" s="33"/>
      <c r="G1165" s="33"/>
      <c r="H1165" s="33"/>
      <c r="I1165" s="33"/>
      <c r="J1165" s="33"/>
      <c r="K1165" s="33"/>
      <c r="M1165" s="33"/>
    </row>
    <row r="1166" spans="1:13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4"/>
      <c r="G1166" s="34"/>
      <c r="H1166" s="34"/>
      <c r="I1166" s="34"/>
      <c r="J1166" s="34"/>
      <c r="K1166" s="34"/>
      <c r="M1166" s="34"/>
    </row>
    <row r="1167" spans="1:13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M1167" s="1"/>
    </row>
    <row r="1168" spans="1:13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M1168" s="1"/>
    </row>
    <row r="1169" spans="1:13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M1169" s="2"/>
    </row>
    <row r="1170" spans="1:13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M1170" s="31"/>
    </row>
    <row r="1171" spans="1:13" x14ac:dyDescent="0.2">
      <c r="A1171" s="7" t="s">
        <v>142</v>
      </c>
      <c r="B1171" s="7" t="s">
        <v>649</v>
      </c>
      <c r="C1171" s="12"/>
      <c r="D1171" s="13"/>
      <c r="E1171" s="17"/>
      <c r="F1171" s="33"/>
      <c r="G1171" s="33"/>
      <c r="H1171" s="33"/>
      <c r="I1171" s="33"/>
      <c r="J1171" s="33"/>
      <c r="K1171" s="33"/>
      <c r="M1171" s="33"/>
    </row>
    <row r="1172" spans="1:13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4"/>
      <c r="G1172" s="34"/>
      <c r="H1172" s="34"/>
      <c r="I1172" s="34"/>
      <c r="J1172" s="34"/>
      <c r="K1172" s="34"/>
      <c r="M1172" s="34"/>
    </row>
    <row r="1173" spans="1:13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M1173" s="1"/>
    </row>
    <row r="1174" spans="1:13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M1174" s="1"/>
    </row>
    <row r="1175" spans="1:13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M1175" s="2"/>
    </row>
    <row r="1176" spans="1:13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M1176" s="31"/>
    </row>
    <row r="1177" spans="1:13" x14ac:dyDescent="0.2">
      <c r="A1177" s="7" t="s">
        <v>145</v>
      </c>
      <c r="B1177" s="7" t="s">
        <v>650</v>
      </c>
      <c r="C1177" s="12"/>
      <c r="D1177" s="13"/>
      <c r="E1177" s="17"/>
      <c r="F1177" s="33"/>
      <c r="G1177" s="33"/>
      <c r="H1177" s="33"/>
      <c r="I1177" s="33"/>
      <c r="J1177" s="33"/>
      <c r="K1177" s="33"/>
      <c r="M1177" s="33"/>
    </row>
    <row r="1178" spans="1:13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4"/>
      <c r="G1178" s="34"/>
      <c r="H1178" s="34"/>
      <c r="I1178" s="34"/>
      <c r="J1178" s="34"/>
      <c r="K1178" s="34"/>
      <c r="M1178" s="34"/>
    </row>
    <row r="1179" spans="1:13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M1179" s="1"/>
    </row>
    <row r="1180" spans="1:13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M1180" s="1"/>
    </row>
    <row r="1181" spans="1:13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M1181" s="2"/>
    </row>
    <row r="1182" spans="1:13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M1182" s="31"/>
    </row>
    <row r="1183" spans="1:13" x14ac:dyDescent="0.2">
      <c r="A1183" s="7" t="s">
        <v>191</v>
      </c>
      <c r="B1183" s="7" t="s">
        <v>651</v>
      </c>
      <c r="C1183" s="12"/>
      <c r="D1183" s="13"/>
      <c r="E1183" s="17"/>
      <c r="F1183" s="33"/>
      <c r="G1183" s="33"/>
      <c r="H1183" s="33"/>
      <c r="I1183" s="33"/>
      <c r="J1183" s="33"/>
      <c r="K1183" s="33"/>
      <c r="M1183" s="33"/>
    </row>
    <row r="1184" spans="1:13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4"/>
      <c r="G1184" s="34"/>
      <c r="H1184" s="34"/>
      <c r="I1184" s="34"/>
      <c r="J1184" s="34"/>
      <c r="K1184" s="34"/>
      <c r="M1184" s="34"/>
    </row>
    <row r="1185" spans="1:13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36184.379999999888</v>
      </c>
      <c r="G1185" s="1">
        <v>0</v>
      </c>
      <c r="H1185" s="1">
        <v>1161969.6700000002</v>
      </c>
      <c r="I1185" s="1">
        <v>0</v>
      </c>
      <c r="J1185" s="1">
        <v>0</v>
      </c>
      <c r="K1185" s="1">
        <v>0</v>
      </c>
      <c r="M1185" s="1"/>
    </row>
    <row r="1186" spans="1:13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35876.31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M1186" s="1"/>
    </row>
    <row r="1187" spans="1:13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72060.689999999886</v>
      </c>
      <c r="G1187" s="2">
        <v>0</v>
      </c>
      <c r="H1187" s="2">
        <v>1161969.6700000002</v>
      </c>
      <c r="I1187" s="2">
        <v>0</v>
      </c>
      <c r="J1187" s="2">
        <v>0</v>
      </c>
      <c r="K1187" s="2">
        <v>0</v>
      </c>
      <c r="M1187" s="2"/>
    </row>
    <row r="1188" spans="1:13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4.877728214489748</v>
      </c>
      <c r="G1188" s="31">
        <v>0</v>
      </c>
      <c r="H1188" s="31">
        <v>78.652761217528607</v>
      </c>
      <c r="I1188" s="31">
        <v>0</v>
      </c>
      <c r="J1188" s="31">
        <v>0</v>
      </c>
      <c r="K1188" s="31">
        <v>0</v>
      </c>
      <c r="M1188" s="31"/>
    </row>
    <row r="1189" spans="1:13" x14ac:dyDescent="0.2">
      <c r="A1189" s="7" t="s">
        <v>170</v>
      </c>
      <c r="B1189" s="7" t="s">
        <v>652</v>
      </c>
      <c r="C1189" s="12"/>
      <c r="D1189" s="13"/>
      <c r="E1189" s="17"/>
      <c r="F1189" s="33"/>
      <c r="G1189" s="33"/>
      <c r="H1189" s="33"/>
      <c r="I1189" s="33"/>
      <c r="J1189" s="33"/>
      <c r="K1189" s="33"/>
      <c r="M1189" s="33"/>
    </row>
    <row r="1190" spans="1:13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4"/>
      <c r="G1190" s="34"/>
      <c r="H1190" s="34"/>
      <c r="I1190" s="34"/>
      <c r="J1190" s="34"/>
      <c r="K1190" s="34"/>
      <c r="M1190" s="34"/>
    </row>
    <row r="1191" spans="1:13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M1191" s="1"/>
    </row>
    <row r="1192" spans="1:13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M1192" s="1"/>
    </row>
    <row r="1193" spans="1:13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M1193" s="2"/>
    </row>
    <row r="1194" spans="1:13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M1194" s="31"/>
    </row>
    <row r="1195" spans="1:13" x14ac:dyDescent="0.2">
      <c r="A1195" s="7" t="s">
        <v>163</v>
      </c>
      <c r="B1195" s="7" t="s">
        <v>653</v>
      </c>
      <c r="C1195" s="12"/>
      <c r="D1195" s="13"/>
      <c r="E1195" s="17"/>
      <c r="F1195" s="33"/>
      <c r="G1195" s="33"/>
      <c r="H1195" s="33"/>
      <c r="I1195" s="33"/>
      <c r="J1195" s="33"/>
      <c r="K1195" s="33"/>
      <c r="M1195" s="33"/>
    </row>
    <row r="1196" spans="1:13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4"/>
      <c r="G1196" s="34"/>
      <c r="H1196" s="34"/>
      <c r="I1196" s="34"/>
      <c r="J1196" s="34"/>
      <c r="K1196" s="34"/>
      <c r="M1196" s="34"/>
    </row>
    <row r="1197" spans="1:13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M1197" s="1"/>
    </row>
    <row r="1198" spans="1:13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M1198" s="1"/>
    </row>
    <row r="1199" spans="1:13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M1199" s="2"/>
    </row>
    <row r="1200" spans="1:13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M1200" s="31"/>
    </row>
    <row r="1201" spans="1:13" x14ac:dyDescent="0.2">
      <c r="A1201" s="7" t="s">
        <v>46</v>
      </c>
      <c r="B1201" s="7" t="s">
        <v>654</v>
      </c>
      <c r="C1201" s="12"/>
      <c r="D1201" s="13"/>
      <c r="E1201" s="4"/>
      <c r="F1201" s="33"/>
      <c r="G1201" s="33"/>
      <c r="H1201" s="33"/>
      <c r="I1201" s="33"/>
      <c r="J1201" s="33"/>
      <c r="K1201" s="33"/>
      <c r="M1201" s="33"/>
    </row>
    <row r="1202" spans="1:13" x14ac:dyDescent="0.2">
      <c r="A1202" s="7" t="s">
        <v>76</v>
      </c>
      <c r="B1202" s="7" t="s">
        <v>655</v>
      </c>
      <c r="C1202" s="12"/>
      <c r="D1202" s="19"/>
      <c r="E1202" s="21" t="s">
        <v>739</v>
      </c>
      <c r="F1202" s="34"/>
      <c r="G1202" s="34"/>
      <c r="H1202" s="34"/>
      <c r="I1202" s="34"/>
      <c r="J1202" s="34"/>
      <c r="K1202" s="34"/>
      <c r="M1202" s="34"/>
    </row>
    <row r="1203" spans="1:13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M1203" s="1"/>
    </row>
    <row r="1204" spans="1:13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M1204" s="1"/>
    </row>
    <row r="1205" spans="1:13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M1205" s="2"/>
    </row>
    <row r="1206" spans="1:13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M1206" s="31"/>
    </row>
    <row r="1207" spans="1:13" x14ac:dyDescent="0.2">
      <c r="A1207" s="7" t="s">
        <v>76</v>
      </c>
      <c r="B1207" s="7" t="s">
        <v>655</v>
      </c>
      <c r="C1207" s="12"/>
      <c r="D1207" s="13"/>
      <c r="E1207" s="4"/>
      <c r="F1207" s="33"/>
      <c r="G1207" s="33"/>
      <c r="H1207" s="33"/>
      <c r="I1207" s="33"/>
      <c r="J1207" s="33"/>
      <c r="K1207" s="33"/>
      <c r="M1207" s="33"/>
    </row>
    <row r="1208" spans="1:13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4"/>
      <c r="G1208" s="34"/>
      <c r="H1208" s="34"/>
      <c r="I1208" s="34"/>
      <c r="J1208" s="34"/>
      <c r="K1208" s="34"/>
      <c r="M1208" s="34"/>
    </row>
    <row r="1209" spans="1:13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M1209" s="1"/>
    </row>
    <row r="1210" spans="1:13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M1210" s="1"/>
    </row>
    <row r="1211" spans="1:13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M1211" s="2"/>
    </row>
    <row r="1212" spans="1:13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M1212" s="31"/>
    </row>
    <row r="1213" spans="1:13" x14ac:dyDescent="0.2">
      <c r="A1213" s="7" t="s">
        <v>656</v>
      </c>
      <c r="B1213" s="7" t="s">
        <v>657</v>
      </c>
      <c r="C1213" s="12"/>
      <c r="D1213" s="13"/>
      <c r="E1213" s="4"/>
      <c r="F1213" s="33"/>
      <c r="G1213" s="33"/>
      <c r="H1213" s="33"/>
      <c r="I1213" s="33"/>
      <c r="J1213" s="33"/>
      <c r="K1213" s="33"/>
      <c r="M1213" s="33"/>
    </row>
    <row r="1214" spans="1:13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4"/>
      <c r="G1214" s="34"/>
      <c r="H1214" s="34"/>
      <c r="I1214" s="34"/>
      <c r="J1214" s="34"/>
      <c r="K1214" s="34"/>
      <c r="M1214" s="34"/>
    </row>
    <row r="1215" spans="1:13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M1215" s="1"/>
    </row>
    <row r="1216" spans="1:13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M1216" s="1"/>
    </row>
    <row r="1217" spans="1:13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M1217" s="2"/>
    </row>
    <row r="1218" spans="1:13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M1218" s="31"/>
    </row>
    <row r="1219" spans="1:13" x14ac:dyDescent="0.2">
      <c r="A1219" s="7" t="s">
        <v>118</v>
      </c>
      <c r="B1219" s="7" t="s">
        <v>658</v>
      </c>
      <c r="C1219" s="12"/>
      <c r="D1219" s="13"/>
      <c r="E1219" s="4"/>
      <c r="F1219" s="33"/>
      <c r="G1219" s="33"/>
      <c r="H1219" s="33"/>
      <c r="I1219" s="33"/>
      <c r="J1219" s="33"/>
      <c r="K1219" s="33"/>
      <c r="M1219" s="33"/>
    </row>
    <row r="1220" spans="1:13" x14ac:dyDescent="0.2">
      <c r="A1220" s="10" t="s">
        <v>728</v>
      </c>
      <c r="B1220" s="7" t="s">
        <v>734</v>
      </c>
      <c r="C1220" s="12"/>
      <c r="D1220" s="19"/>
      <c r="E1220" s="11" t="s">
        <v>741</v>
      </c>
      <c r="F1220" s="34"/>
      <c r="G1220" s="34"/>
      <c r="H1220" s="34"/>
      <c r="I1220" s="34"/>
      <c r="J1220" s="34"/>
      <c r="K1220" s="34"/>
      <c r="M1220" s="34"/>
    </row>
    <row r="1221" spans="1:13" s="24" customFormat="1" ht="15" x14ac:dyDescent="0.25">
      <c r="A1221" s="7" t="s">
        <v>728</v>
      </c>
      <c r="B1221" s="7" t="s">
        <v>734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M1221" s="1"/>
    </row>
    <row r="1222" spans="1:13" s="24" customFormat="1" ht="15" x14ac:dyDescent="0.25">
      <c r="A1222" s="7" t="s">
        <v>728</v>
      </c>
      <c r="B1222" s="7" t="s">
        <v>734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M1222" s="1"/>
    </row>
    <row r="1223" spans="1:13" ht="15" x14ac:dyDescent="0.25">
      <c r="A1223" s="7" t="s">
        <v>728</v>
      </c>
      <c r="B1223" s="7" t="s">
        <v>734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M1223" s="2"/>
    </row>
    <row r="1224" spans="1:13" s="32" customFormat="1" x14ac:dyDescent="0.2">
      <c r="A1224" s="7" t="s">
        <v>728</v>
      </c>
      <c r="B1224" s="7" t="s">
        <v>734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M1224" s="31"/>
    </row>
    <row r="1225" spans="1:13" x14ac:dyDescent="0.2">
      <c r="A1225" s="7" t="s">
        <v>728</v>
      </c>
      <c r="B1225" s="7" t="s">
        <v>734</v>
      </c>
      <c r="C1225" s="12"/>
      <c r="D1225" s="13"/>
      <c r="E1225" s="4"/>
      <c r="F1225" s="33"/>
      <c r="G1225" s="33"/>
      <c r="H1225" s="33"/>
      <c r="I1225" s="33"/>
      <c r="J1225" s="33"/>
      <c r="K1225" s="33"/>
      <c r="M1225" s="33"/>
    </row>
    <row r="1226" spans="1:13" x14ac:dyDescent="0.2">
      <c r="A1226" s="10" t="s">
        <v>738</v>
      </c>
      <c r="B1226" s="7" t="s">
        <v>740</v>
      </c>
      <c r="C1226" s="12"/>
      <c r="D1226" s="19"/>
      <c r="E1226" s="21" t="s">
        <v>739</v>
      </c>
      <c r="F1226" s="34"/>
      <c r="G1226" s="34"/>
      <c r="H1226" s="34"/>
      <c r="I1226" s="34"/>
      <c r="J1226" s="34"/>
      <c r="K1226" s="34"/>
      <c r="M1226" s="34"/>
    </row>
    <row r="1227" spans="1:13" s="24" customFormat="1" ht="15" x14ac:dyDescent="0.25">
      <c r="A1227" s="10" t="s">
        <v>738</v>
      </c>
      <c r="B1227" s="7" t="s">
        <v>740</v>
      </c>
      <c r="C1227" s="16" t="s">
        <v>200</v>
      </c>
      <c r="D1227" s="23" t="s">
        <v>661</v>
      </c>
      <c r="E1227" s="23"/>
      <c r="F1227" s="1">
        <v>880307.41000000015</v>
      </c>
      <c r="G1227" s="1">
        <v>20009.5</v>
      </c>
      <c r="H1227" s="1">
        <v>0</v>
      </c>
      <c r="I1227" s="1">
        <v>0</v>
      </c>
      <c r="J1227" s="1">
        <v>0</v>
      </c>
      <c r="K1227" s="1">
        <v>3553.06</v>
      </c>
      <c r="M1227" s="1"/>
    </row>
    <row r="1228" spans="1:13" s="24" customFormat="1" ht="15" x14ac:dyDescent="0.25">
      <c r="A1228" s="10" t="s">
        <v>738</v>
      </c>
      <c r="B1228" s="7" t="s">
        <v>740</v>
      </c>
      <c r="C1228" s="16" t="s">
        <v>200</v>
      </c>
      <c r="D1228" s="23" t="s">
        <v>662</v>
      </c>
      <c r="E1228" s="23"/>
      <c r="F1228" s="1">
        <v>13808.56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M1228" s="1"/>
    </row>
    <row r="1229" spans="1:13" ht="15" x14ac:dyDescent="0.25">
      <c r="A1229" s="10" t="s">
        <v>738</v>
      </c>
      <c r="B1229" s="7" t="s">
        <v>740</v>
      </c>
      <c r="C1229" s="16" t="s">
        <v>200</v>
      </c>
      <c r="D1229" s="23" t="s">
        <v>456</v>
      </c>
      <c r="E1229" s="4"/>
      <c r="F1229" s="2">
        <v>894115.9700000002</v>
      </c>
      <c r="G1229" s="2">
        <v>20009.5</v>
      </c>
      <c r="H1229" s="2">
        <v>0</v>
      </c>
      <c r="I1229" s="2">
        <v>0</v>
      </c>
      <c r="J1229" s="2">
        <v>0</v>
      </c>
      <c r="K1229" s="2">
        <v>3553.06</v>
      </c>
      <c r="M1229" s="2"/>
    </row>
    <row r="1230" spans="1:13" s="32" customFormat="1" x14ac:dyDescent="0.2">
      <c r="A1230" s="10" t="s">
        <v>738</v>
      </c>
      <c r="B1230" s="7" t="s">
        <v>740</v>
      </c>
      <c r="C1230" s="17" t="s">
        <v>199</v>
      </c>
      <c r="D1230" s="4" t="s">
        <v>663</v>
      </c>
      <c r="E1230" s="4"/>
      <c r="F1230" s="31">
        <v>30.919518363497069</v>
      </c>
      <c r="G1230" s="31">
        <v>0.69195062324453771</v>
      </c>
      <c r="H1230" s="31">
        <v>0</v>
      </c>
      <c r="I1230" s="31">
        <v>0</v>
      </c>
      <c r="J1230" s="31">
        <v>0</v>
      </c>
      <c r="K1230" s="31">
        <v>0.1228687414190878</v>
      </c>
      <c r="M1230" s="31"/>
    </row>
    <row r="1231" spans="1:13" x14ac:dyDescent="0.2">
      <c r="A1231" s="10" t="s">
        <v>738</v>
      </c>
      <c r="B1231" s="7" t="s">
        <v>740</v>
      </c>
      <c r="C1231" s="12"/>
      <c r="D1231" s="13"/>
      <c r="E1231" s="4"/>
      <c r="F1231" s="33"/>
      <c r="G1231" s="33"/>
      <c r="H1231" s="33"/>
      <c r="I1231" s="33"/>
      <c r="J1231" s="33"/>
      <c r="K1231" s="33"/>
      <c r="M1231" s="33"/>
    </row>
    <row r="1232" spans="1:13" x14ac:dyDescent="0.2">
      <c r="A1232" s="7"/>
      <c r="B1232" s="7"/>
      <c r="C1232" s="18"/>
      <c r="D1232" s="19" t="s">
        <v>203</v>
      </c>
      <c r="E1232" s="21"/>
      <c r="F1232" s="33"/>
      <c r="G1232" s="33"/>
      <c r="H1232" s="33"/>
      <c r="I1232" s="33"/>
      <c r="J1232" s="33"/>
      <c r="K1232" s="33"/>
      <c r="M1232" s="33"/>
    </row>
    <row r="1233" spans="1:13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f>SUMIF($D$7:$D$1081,$D1233,F$7:F$1081)</f>
        <v>288025439.52999997</v>
      </c>
      <c r="G1233" s="33">
        <f t="shared" ref="G1233:K1234" si="0">SUMIF($D$7:$D$1081,$D1233,G$7:G$1081)</f>
        <v>14429594.209999997</v>
      </c>
      <c r="H1233" s="33">
        <f t="shared" si="0"/>
        <v>17877437.149999991</v>
      </c>
      <c r="I1233" s="33">
        <f t="shared" si="0"/>
        <v>6276068.2499999991</v>
      </c>
      <c r="J1233" s="33">
        <f t="shared" si="0"/>
        <v>4098267.3899999997</v>
      </c>
      <c r="K1233" s="33">
        <f t="shared" si="0"/>
        <v>26248419.509999987</v>
      </c>
      <c r="M1233" s="33"/>
    </row>
    <row r="1234" spans="1:13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f>SUMIF($D$7:$D$1081,$D1234,F$7:F$1081)</f>
        <v>1754872.15</v>
      </c>
      <c r="G1234" s="33">
        <f t="shared" si="0"/>
        <v>180442.44</v>
      </c>
      <c r="H1234" s="33">
        <f t="shared" si="0"/>
        <v>118440.58</v>
      </c>
      <c r="I1234" s="33">
        <f t="shared" si="0"/>
        <v>1918.07</v>
      </c>
      <c r="J1234" s="33">
        <f t="shared" si="0"/>
        <v>9243.18</v>
      </c>
      <c r="K1234" s="33">
        <f t="shared" si="0"/>
        <v>109626.56</v>
      </c>
      <c r="M1234" s="33"/>
    </row>
    <row r="1235" spans="1:13" x14ac:dyDescent="0.2">
      <c r="A1235" s="7"/>
      <c r="B1235" s="7"/>
      <c r="C1235" s="16" t="s">
        <v>200</v>
      </c>
      <c r="D1235" s="23" t="s">
        <v>456</v>
      </c>
      <c r="E1235" s="23"/>
      <c r="F1235" s="33">
        <f t="shared" ref="F1235:K1235" si="1">F1233+F1234</f>
        <v>289780311.67999995</v>
      </c>
      <c r="G1235" s="33">
        <f t="shared" si="1"/>
        <v>14610036.649999997</v>
      </c>
      <c r="H1235" s="33">
        <f t="shared" si="1"/>
        <v>17995877.729999989</v>
      </c>
      <c r="I1235" s="33">
        <f t="shared" si="1"/>
        <v>6277986.3199999994</v>
      </c>
      <c r="J1235" s="33">
        <f t="shared" si="1"/>
        <v>4107510.57</v>
      </c>
      <c r="K1235" s="33">
        <f t="shared" si="1"/>
        <v>26358046.069999985</v>
      </c>
      <c r="M1235" s="33"/>
    </row>
    <row r="1236" spans="1:13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f>IFERROR((F1235/'IIID (Inst Exp HS_Voc_Combo)'!$O1235)*100,0)</f>
        <v>15.764457948241814</v>
      </c>
      <c r="G1236" s="31">
        <f>IFERROR((G1235/'IIID (Inst Exp HS_Voc_Combo)'!$O1235)*100,0)</f>
        <v>0.79480661421033605</v>
      </c>
      <c r="H1236" s="31">
        <f>IFERROR((H1235/'IIID (Inst Exp HS_Voc_Combo)'!$O1235)*100,0)</f>
        <v>0.97900114770242441</v>
      </c>
      <c r="I1236" s="31">
        <f>IFERROR((I1235/'IIID (Inst Exp HS_Voc_Combo)'!$O1235)*100,0)</f>
        <v>0.34153131649111973</v>
      </c>
      <c r="J1236" s="31">
        <f>IFERROR((J1235/'IIID (Inst Exp HS_Voc_Combo)'!$O1235)*100,0)</f>
        <v>0.22345437230473125</v>
      </c>
      <c r="K1236" s="31">
        <f>IFERROR((K1235/'IIID (Inst Exp HS_Voc_Combo)'!$O1235)*100,0)</f>
        <v>1.4339149076738797</v>
      </c>
      <c r="M1236" s="31"/>
    </row>
    <row r="1237" spans="1:13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M1237" s="33"/>
    </row>
    <row r="1238" spans="1:13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M1238" s="34"/>
    </row>
    <row r="1239" spans="1:13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 t="shared" ref="F1239:K1240" si="2">SUMIF($D$1082:$D$1231,$D1239,F$1082:F$1231)</f>
        <v>916491.79</v>
      </c>
      <c r="G1239" s="33">
        <f t="shared" si="2"/>
        <v>26902.34</v>
      </c>
      <c r="H1239" s="33">
        <f t="shared" si="2"/>
        <v>1161969.6700000002</v>
      </c>
      <c r="I1239" s="33">
        <f t="shared" si="2"/>
        <v>0</v>
      </c>
      <c r="J1239" s="33">
        <f t="shared" si="2"/>
        <v>0</v>
      </c>
      <c r="K1239" s="33">
        <f t="shared" si="2"/>
        <v>3553.06</v>
      </c>
      <c r="M1239" s="33"/>
    </row>
    <row r="1240" spans="1:13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si="2"/>
        <v>49684.869999999995</v>
      </c>
      <c r="G1240" s="33">
        <f t="shared" si="2"/>
        <v>0</v>
      </c>
      <c r="H1240" s="33">
        <f t="shared" si="2"/>
        <v>0</v>
      </c>
      <c r="I1240" s="33">
        <f t="shared" si="2"/>
        <v>0</v>
      </c>
      <c r="J1240" s="33">
        <f t="shared" si="2"/>
        <v>0</v>
      </c>
      <c r="K1240" s="33">
        <f t="shared" si="2"/>
        <v>0</v>
      </c>
      <c r="M1240" s="33"/>
    </row>
    <row r="1241" spans="1:13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 t="shared" ref="F1241:K1241" si="3">F1239+F1240</f>
        <v>966176.66</v>
      </c>
      <c r="G1241" s="33">
        <f t="shared" si="3"/>
        <v>26902.34</v>
      </c>
      <c r="H1241" s="33">
        <f t="shared" si="3"/>
        <v>1161969.6700000002</v>
      </c>
      <c r="I1241" s="33">
        <f t="shared" si="3"/>
        <v>0</v>
      </c>
      <c r="J1241" s="33">
        <f t="shared" si="3"/>
        <v>0</v>
      </c>
      <c r="K1241" s="33">
        <f t="shared" si="3"/>
        <v>3553.06</v>
      </c>
      <c r="M1241" s="33"/>
    </row>
    <row r="1242" spans="1:13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IFERROR((F1241/'IIID (Inst Exp HS_Voc_Combo)'!$O1241)*100,0)</f>
        <v>19.285774469312159</v>
      </c>
      <c r="G1242" s="31">
        <f>IFERROR((G1241/'IIID (Inst Exp HS_Voc_Combo)'!$O1241)*100,0)</f>
        <v>0.53699544132721566</v>
      </c>
      <c r="H1242" s="31">
        <f>IFERROR((H1241/'IIID (Inst Exp HS_Voc_Combo)'!$O1241)*100,0)</f>
        <v>23.193982967670816</v>
      </c>
      <c r="I1242" s="31">
        <f>IFERROR((I1241/'IIID (Inst Exp HS_Voc_Combo)'!$O1241)*100,0)</f>
        <v>0</v>
      </c>
      <c r="J1242" s="31">
        <f>IFERROR((J1241/'IIID (Inst Exp HS_Voc_Combo)'!$O1241)*100,0)</f>
        <v>0</v>
      </c>
      <c r="K1242" s="31">
        <f>IFERROR((K1241/'IIID (Inst Exp HS_Voc_Combo)'!$O1241)*100,0)</f>
        <v>7.0922344404318619E-2</v>
      </c>
      <c r="M1242" s="31"/>
    </row>
    <row r="1243" spans="1:13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M1243" s="33"/>
    </row>
    <row r="1244" spans="1:13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M1244" s="34"/>
    </row>
    <row r="1245" spans="1:13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 t="shared" ref="F1245:K1245" si="4">F1233+F1239</f>
        <v>288941931.31999999</v>
      </c>
      <c r="G1245" s="33">
        <f t="shared" si="4"/>
        <v>14456496.549999997</v>
      </c>
      <c r="H1245" s="33">
        <f t="shared" si="4"/>
        <v>19039406.819999993</v>
      </c>
      <c r="I1245" s="33">
        <f t="shared" si="4"/>
        <v>6276068.2499999991</v>
      </c>
      <c r="J1245" s="33">
        <f t="shared" si="4"/>
        <v>4098267.3899999997</v>
      </c>
      <c r="K1245" s="33">
        <f t="shared" si="4"/>
        <v>26251972.569999985</v>
      </c>
      <c r="M1245" s="33"/>
    </row>
    <row r="1246" spans="1:13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K1246" si="5">F1234+F1240</f>
        <v>1804557.02</v>
      </c>
      <c r="G1246" s="33">
        <f t="shared" si="5"/>
        <v>180442.44</v>
      </c>
      <c r="H1246" s="33">
        <f t="shared" si="5"/>
        <v>118440.58</v>
      </c>
      <c r="I1246" s="33">
        <f t="shared" si="5"/>
        <v>1918.07</v>
      </c>
      <c r="J1246" s="33">
        <f t="shared" si="5"/>
        <v>9243.18</v>
      </c>
      <c r="K1246" s="33">
        <f t="shared" si="5"/>
        <v>109626.56</v>
      </c>
      <c r="M1246" s="33"/>
    </row>
    <row r="1247" spans="1:13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 t="shared" ref="F1247:K1247" si="6">F1245+F1246</f>
        <v>290746488.33999997</v>
      </c>
      <c r="G1247" s="33">
        <f t="shared" si="6"/>
        <v>14636938.989999996</v>
      </c>
      <c r="H1247" s="33">
        <f t="shared" si="6"/>
        <v>19157847.399999991</v>
      </c>
      <c r="I1247" s="33">
        <f t="shared" si="6"/>
        <v>6277986.3199999994</v>
      </c>
      <c r="J1247" s="33">
        <f t="shared" si="6"/>
        <v>4107510.57</v>
      </c>
      <c r="K1247" s="33">
        <f t="shared" si="6"/>
        <v>26361599.129999984</v>
      </c>
      <c r="M1247" s="33"/>
    </row>
    <row r="1248" spans="1:13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IFERROR((F1247/'IIID (Inst Exp HS_Voc_Combo)'!$O1247)*100,0)</f>
        <v>15.774028845964331</v>
      </c>
      <c r="G1248" s="31">
        <f>IFERROR((G1247/'IIID (Inst Exp HS_Voc_Combo)'!$O1247)*100,0)</f>
        <v>0.79410588641360991</v>
      </c>
      <c r="H1248" s="31">
        <f>IFERROR((H1247/'IIID (Inst Exp HS_Voc_Combo)'!$O1247)*100,0)</f>
        <v>1.0393812122703714</v>
      </c>
      <c r="I1248" s="31">
        <f>IFERROR((I1247/'IIID (Inst Exp HS_Voc_Combo)'!$O1247)*100,0)</f>
        <v>0.34060303830890787</v>
      </c>
      <c r="J1248" s="31">
        <f>IFERROR((J1247/'IIID (Inst Exp HS_Voc_Combo)'!$O1247)*100,0)</f>
        <v>0.2228470258960287</v>
      </c>
      <c r="K1248" s="31">
        <f>IFERROR((K1247/'IIID (Inst Exp HS_Voc_Combo)'!$O1247)*100,0)</f>
        <v>1.430210309594854</v>
      </c>
      <c r="M1248" s="31"/>
    </row>
    <row r="1249" spans="1:13" ht="15" x14ac:dyDescent="0.25">
      <c r="A1249"/>
      <c r="B1249"/>
      <c r="C1249" s="12"/>
      <c r="D1249" s="13"/>
      <c r="E1249" s="4"/>
      <c r="F1249" s="33"/>
      <c r="G1249" s="33"/>
      <c r="H1249" s="33"/>
      <c r="I1249" s="33"/>
      <c r="J1249" s="33"/>
      <c r="K1249" s="33"/>
      <c r="M1249" s="33"/>
    </row>
    <row r="1250" spans="1:13" ht="15" x14ac:dyDescent="0.25">
      <c r="A1250"/>
      <c r="B1250"/>
      <c r="C1250" s="12"/>
      <c r="D1250" s="13"/>
      <c r="E1250" s="4"/>
      <c r="F1250" s="33"/>
      <c r="G1250" s="33"/>
      <c r="H1250" s="33"/>
      <c r="I1250" s="33"/>
      <c r="J1250" s="33"/>
      <c r="K1250" s="33"/>
      <c r="M1250" s="33"/>
    </row>
    <row r="1251" spans="1:13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M1251" s="15"/>
    </row>
    <row r="1252" spans="1:13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M1252" s="15"/>
    </row>
    <row r="1253" spans="1:13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M1253" s="15"/>
    </row>
    <row r="1254" spans="1:13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M1254" s="15"/>
    </row>
    <row r="1255" spans="1:13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M1255" s="15"/>
    </row>
    <row r="1256" spans="1:13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M1256" s="15"/>
    </row>
    <row r="1257" spans="1:13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M1257" s="15"/>
    </row>
    <row r="1258" spans="1:13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M1258" s="15"/>
    </row>
    <row r="1259" spans="1:13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M1259" s="15"/>
    </row>
    <row r="1260" spans="1:13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M1260" s="15"/>
    </row>
    <row r="1261" spans="1:13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M1261" s="15"/>
    </row>
    <row r="1262" spans="1:13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M1262" s="15"/>
    </row>
    <row r="1263" spans="1:13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M1263" s="15"/>
    </row>
    <row r="1264" spans="1:13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M1264" s="15"/>
    </row>
    <row r="1265" spans="1:13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M1265" s="15"/>
    </row>
    <row r="1266" spans="1:13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M1266" s="15"/>
    </row>
    <row r="1267" spans="1:13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M1267" s="15"/>
    </row>
    <row r="1268" spans="1:13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M1268" s="15"/>
    </row>
    <row r="1269" spans="1:13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M1269" s="15"/>
    </row>
    <row r="1270" spans="1:13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M1270" s="15"/>
    </row>
    <row r="1271" spans="1:13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M1271" s="15"/>
    </row>
    <row r="1272" spans="1:13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M1272" s="15"/>
    </row>
    <row r="1273" spans="1:13" ht="13.15" customHeight="1" x14ac:dyDescent="0.25">
      <c r="A1273"/>
      <c r="B1273"/>
      <c r="C1273" s="12"/>
      <c r="D1273" s="12"/>
      <c r="E1273" s="12"/>
      <c r="F1273" s="12"/>
      <c r="G1273" s="15"/>
      <c r="H1273" s="15"/>
      <c r="I1273" s="15"/>
      <c r="J1273" s="15"/>
      <c r="K1273" s="15"/>
      <c r="M1273" s="15"/>
    </row>
    <row r="1274" spans="1:13" ht="13.15" customHeight="1" x14ac:dyDescent="0.25">
      <c r="A1274"/>
      <c r="B1274"/>
      <c r="C1274" s="12"/>
      <c r="D1274" s="12"/>
      <c r="E1274" s="12"/>
      <c r="F1274" s="12"/>
      <c r="G1274" s="15"/>
      <c r="H1274" s="15"/>
      <c r="I1274" s="15"/>
      <c r="J1274" s="15"/>
      <c r="K1274" s="15"/>
      <c r="M1274" s="15"/>
    </row>
    <row r="1275" spans="1:13" ht="13.15" customHeight="1" x14ac:dyDescent="0.25">
      <c r="A1275"/>
      <c r="B1275"/>
      <c r="C1275" s="12"/>
      <c r="D1275" s="12"/>
      <c r="E1275" s="12"/>
      <c r="F1275" s="12"/>
      <c r="G1275" s="15"/>
      <c r="H1275" s="15" t="s">
        <v>664</v>
      </c>
      <c r="I1275" s="35"/>
      <c r="J1275" s="15"/>
      <c r="K1275" s="15"/>
      <c r="M1275" s="15"/>
    </row>
    <row r="1276" spans="1:13" ht="15" x14ac:dyDescent="0.25">
      <c r="A1276"/>
      <c r="B1276"/>
      <c r="C1276" s="12"/>
      <c r="D1276" s="12"/>
      <c r="E1276" s="12"/>
      <c r="F1276" s="39"/>
      <c r="G1276" s="39"/>
      <c r="H1276" s="39"/>
      <c r="I1276" s="39"/>
      <c r="J1276" s="39"/>
      <c r="K1276" s="39"/>
      <c r="M1276" s="39"/>
    </row>
    <row r="1277" spans="1:13" ht="15" x14ac:dyDescent="0.25">
      <c r="A1277"/>
      <c r="B1277"/>
      <c r="C1277" s="12"/>
      <c r="D1277" s="12"/>
      <c r="E1277" s="12"/>
      <c r="F1277" s="33"/>
      <c r="G1277" s="33"/>
      <c r="H1277" s="33"/>
      <c r="I1277" s="33"/>
      <c r="J1277" s="33"/>
      <c r="K1277" s="33"/>
      <c r="M1277" s="33"/>
    </row>
    <row r="1278" spans="1:13" ht="15" x14ac:dyDescent="0.25">
      <c r="A1278"/>
      <c r="B1278"/>
      <c r="C1278" s="12"/>
      <c r="D1278" s="12"/>
      <c r="E1278" s="12"/>
      <c r="F1278" s="33"/>
      <c r="G1278" s="33"/>
      <c r="H1278" s="33"/>
      <c r="I1278" s="33"/>
      <c r="J1278" s="33"/>
      <c r="K1278" s="33"/>
      <c r="M1278" s="33"/>
    </row>
    <row r="1279" spans="1:13" ht="15" x14ac:dyDescent="0.25">
      <c r="A1279"/>
      <c r="B1279"/>
      <c r="C1279" s="12"/>
      <c r="D1279" s="12"/>
      <c r="E1279" s="12"/>
      <c r="F1279" s="33"/>
      <c r="G1279" s="33"/>
      <c r="H1279" s="33"/>
      <c r="I1279" s="33"/>
      <c r="J1279" s="33"/>
      <c r="K1279" s="33"/>
      <c r="M1279" s="33"/>
    </row>
    <row r="1280" spans="1:13" ht="15" x14ac:dyDescent="0.25">
      <c r="A1280"/>
      <c r="B1280"/>
      <c r="C1280" s="12"/>
      <c r="D1280" s="12"/>
      <c r="E1280" s="12"/>
      <c r="F1280" s="33"/>
      <c r="G1280" s="33"/>
      <c r="H1280" s="33"/>
      <c r="I1280" s="33"/>
      <c r="J1280" s="33"/>
      <c r="K1280" s="33"/>
      <c r="M1280" s="33"/>
    </row>
  </sheetData>
  <autoFilter ref="D6:D1250" xr:uid="{00000000-0009-0000-0000-000009000000}"/>
  <sortState xmlns:xlrd2="http://schemas.microsoft.com/office/spreadsheetml/2017/richdata2" ref="A8:B1201">
    <sortCondition ref="A8:A1201"/>
    <sortCondition ref="B8:B1201"/>
  </sortState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0" man="1"/>
    <brk id="102" min="2" max="10" man="1"/>
    <brk id="150" min="2" max="10" man="1"/>
    <brk id="198" min="2" max="10" man="1"/>
    <brk id="246" min="2" max="10" man="1"/>
    <brk id="294" min="2" max="10" man="1"/>
    <brk id="342" min="2" max="10" man="1"/>
    <brk id="390" min="2" max="10" man="1"/>
    <brk id="438" min="2" max="10" man="1"/>
    <brk id="486" min="2" max="10" man="1"/>
    <brk id="534" min="2" max="10" man="1"/>
    <brk id="582" min="2" max="10" man="1"/>
    <brk id="630" min="2" max="10" man="1"/>
    <brk id="678" min="2" max="10" man="1"/>
    <brk id="726" min="2" max="10" man="1"/>
    <brk id="774" min="2" max="10" man="1"/>
    <brk id="822" min="2" max="10" man="1"/>
    <brk id="870" min="2" max="10" man="1"/>
    <brk id="918" min="2" max="10" man="1"/>
    <brk id="966" min="2" max="10" man="1"/>
    <brk id="1014" min="2" max="10" man="1"/>
    <brk id="1062" min="2" max="10" man="1"/>
    <brk id="1080" min="2" max="10" man="1"/>
    <brk id="1128" min="2" max="10" man="1"/>
    <brk id="1176" min="2" max="10" man="1"/>
    <brk id="1230" min="2" max="10" man="1"/>
    <brk id="12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O1279"/>
  <sheetViews>
    <sheetView zoomScale="80" zoomScaleNormal="80" zoomScalePageLayoutView="48" workbookViewId="0">
      <pane ySplit="6" topLeftCell="A1235" activePane="bottomLeft" state="frozen"/>
      <selection activeCell="E1202" sqref="E1202"/>
      <selection pane="bottomLeft" activeCell="M1237" sqref="M1237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" style="14" customWidth="1"/>
    <col min="6" max="15" width="17" style="35" customWidth="1"/>
    <col min="16" max="16384" width="8.7109375" style="14"/>
  </cols>
  <sheetData>
    <row r="1" spans="1:15" s="43" customFormat="1" ht="15.75" x14ac:dyDescent="0.25">
      <c r="A1" s="42"/>
      <c r="B1" s="42"/>
      <c r="F1" s="54" t="s">
        <v>706</v>
      </c>
      <c r="G1" s="54" t="s">
        <v>707</v>
      </c>
      <c r="H1" s="54" t="s">
        <v>708</v>
      </c>
      <c r="I1" s="54" t="s">
        <v>709</v>
      </c>
      <c r="J1" s="54" t="s">
        <v>710</v>
      </c>
      <c r="K1" s="54" t="s">
        <v>711</v>
      </c>
      <c r="L1" s="54" t="s">
        <v>712</v>
      </c>
      <c r="M1" s="54" t="s">
        <v>713</v>
      </c>
      <c r="N1" s="54" t="s">
        <v>714</v>
      </c>
      <c r="O1" s="54" t="s">
        <v>715</v>
      </c>
    </row>
    <row r="2" spans="1:15" s="43" customFormat="1" ht="15.75" x14ac:dyDescent="0.25">
      <c r="A2" s="42"/>
      <c r="B2" s="42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s="43" customFormat="1" ht="15.75" x14ac:dyDescent="0.25">
      <c r="A3" s="42" t="s">
        <v>460</v>
      </c>
      <c r="B3" s="42" t="s">
        <v>461</v>
      </c>
      <c r="C3" s="44"/>
      <c r="D3" s="45"/>
      <c r="F3" s="55"/>
      <c r="G3" s="54"/>
      <c r="H3" s="54"/>
      <c r="I3" s="54"/>
      <c r="J3" s="54"/>
      <c r="K3" s="54"/>
      <c r="L3" s="54"/>
      <c r="M3" s="54"/>
      <c r="N3" s="54"/>
      <c r="O3" s="56"/>
    </row>
    <row r="4" spans="1:15" s="47" customFormat="1" ht="15.75" x14ac:dyDescent="0.25">
      <c r="A4" s="42"/>
      <c r="B4" s="42"/>
      <c r="C4" s="44"/>
      <c r="D4" s="45"/>
      <c r="F4" s="51"/>
      <c r="G4" s="51"/>
      <c r="H4" s="51"/>
      <c r="I4" s="51" t="s">
        <v>672</v>
      </c>
      <c r="J4" s="51"/>
      <c r="K4" s="51"/>
      <c r="L4" s="51" t="s">
        <v>673</v>
      </c>
      <c r="M4" s="51"/>
      <c r="N4" s="51" t="s">
        <v>674</v>
      </c>
      <c r="O4" s="51" t="s">
        <v>675</v>
      </c>
    </row>
    <row r="5" spans="1:15" s="47" customFormat="1" ht="15.75" x14ac:dyDescent="0.25">
      <c r="A5" s="42"/>
      <c r="B5" s="42"/>
      <c r="C5" s="46"/>
      <c r="E5" s="53" t="s">
        <v>457</v>
      </c>
      <c r="F5" s="51"/>
      <c r="G5" s="51"/>
      <c r="H5" s="51"/>
      <c r="I5" s="51" t="s">
        <v>676</v>
      </c>
      <c r="J5" s="51" t="s">
        <v>677</v>
      </c>
      <c r="K5" s="51" t="s">
        <v>678</v>
      </c>
      <c r="L5" s="51" t="s">
        <v>679</v>
      </c>
      <c r="M5" s="51" t="s">
        <v>680</v>
      </c>
      <c r="N5" s="51" t="s">
        <v>681</v>
      </c>
      <c r="O5" s="51" t="s">
        <v>682</v>
      </c>
    </row>
    <row r="6" spans="1:15" s="47" customFormat="1" ht="15.75" x14ac:dyDescent="0.25">
      <c r="A6" s="42"/>
      <c r="B6" s="42"/>
      <c r="C6" s="52"/>
      <c r="D6" s="46" t="s">
        <v>454</v>
      </c>
      <c r="E6" s="53" t="s">
        <v>455</v>
      </c>
      <c r="F6" s="51" t="s">
        <v>683</v>
      </c>
      <c r="G6" s="51" t="s">
        <v>684</v>
      </c>
      <c r="H6" s="51" t="s">
        <v>685</v>
      </c>
      <c r="I6" s="51" t="s">
        <v>458</v>
      </c>
      <c r="J6" s="51" t="s">
        <v>686</v>
      </c>
      <c r="K6" s="51" t="s">
        <v>459</v>
      </c>
      <c r="L6" s="51" t="s">
        <v>458</v>
      </c>
      <c r="M6" s="51" t="s">
        <v>687</v>
      </c>
      <c r="N6" s="51" t="s">
        <v>458</v>
      </c>
      <c r="O6" s="51" t="s">
        <v>458</v>
      </c>
    </row>
    <row r="7" spans="1:15" s="20" customFormat="1" x14ac:dyDescent="0.2">
      <c r="A7" s="6"/>
      <c r="B7" s="6"/>
      <c r="C7" s="28"/>
      <c r="D7" s="28"/>
      <c r="E7" s="29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0</v>
      </c>
      <c r="G9" s="1">
        <v>83638.179999999993</v>
      </c>
      <c r="H9" s="1">
        <v>0</v>
      </c>
      <c r="I9" s="1">
        <v>0</v>
      </c>
      <c r="J9" s="1">
        <v>1050939.1599999999</v>
      </c>
      <c r="K9" s="1">
        <v>469744.59</v>
      </c>
      <c r="L9" s="1">
        <v>0</v>
      </c>
      <c r="M9" s="1">
        <v>236745.52000000002</v>
      </c>
      <c r="N9" s="1">
        <v>0</v>
      </c>
      <c r="O9" s="1">
        <v>0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0</v>
      </c>
      <c r="G11" s="2">
        <v>83638.179999999993</v>
      </c>
      <c r="H11" s="2">
        <v>0</v>
      </c>
      <c r="I11" s="2">
        <v>0</v>
      </c>
      <c r="J11" s="2">
        <v>1050939.1599999999</v>
      </c>
      <c r="K11" s="2">
        <v>469744.59</v>
      </c>
      <c r="L11" s="2">
        <v>0</v>
      </c>
      <c r="M11" s="2">
        <v>236745.52000000002</v>
      </c>
      <c r="N11" s="2">
        <v>0</v>
      </c>
      <c r="O11" s="2">
        <v>0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0</v>
      </c>
      <c r="G12" s="31">
        <v>1.2767593318525399</v>
      </c>
      <c r="H12" s="31">
        <v>0</v>
      </c>
      <c r="I12" s="31">
        <v>0</v>
      </c>
      <c r="J12" s="31">
        <v>16.042869174571585</v>
      </c>
      <c r="K12" s="31">
        <v>7.1707776145983253</v>
      </c>
      <c r="L12" s="31">
        <v>0</v>
      </c>
      <c r="M12" s="31">
        <v>3.6139840911684376</v>
      </c>
      <c r="N12" s="31">
        <v>0</v>
      </c>
      <c r="O12" s="31">
        <v>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0</v>
      </c>
      <c r="G15" s="1">
        <v>2071808.2299999995</v>
      </c>
      <c r="H15" s="1">
        <v>1349338.2799999996</v>
      </c>
      <c r="I15" s="1">
        <v>164818.57999999999</v>
      </c>
      <c r="J15" s="1">
        <v>8151560.6200000001</v>
      </c>
      <c r="K15" s="1">
        <v>3695293.2199999997</v>
      </c>
      <c r="L15" s="1">
        <v>6045</v>
      </c>
      <c r="M15" s="1">
        <v>3011370.61</v>
      </c>
      <c r="N15" s="1">
        <v>1048277.6600000003</v>
      </c>
      <c r="O15" s="1">
        <v>16825.340000000004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12794</v>
      </c>
      <c r="O16" s="1">
        <v>0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0</v>
      </c>
      <c r="G17" s="2">
        <v>2071808.2299999995</v>
      </c>
      <c r="H17" s="2">
        <v>1349338.2799999996</v>
      </c>
      <c r="I17" s="2">
        <v>164818.57999999999</v>
      </c>
      <c r="J17" s="2">
        <v>8151560.6200000001</v>
      </c>
      <c r="K17" s="2">
        <v>3695293.2199999997</v>
      </c>
      <c r="L17" s="2">
        <v>6045</v>
      </c>
      <c r="M17" s="2">
        <v>3011370.61</v>
      </c>
      <c r="N17" s="2">
        <v>1061071.6600000001</v>
      </c>
      <c r="O17" s="2">
        <v>16825.340000000004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0</v>
      </c>
      <c r="G18" s="31">
        <v>3.0794864390088579</v>
      </c>
      <c r="H18" s="31">
        <v>2.0056243018667499</v>
      </c>
      <c r="I18" s="31">
        <v>0.24498241422986172</v>
      </c>
      <c r="J18" s="31">
        <v>12.116285678645385</v>
      </c>
      <c r="K18" s="31">
        <v>5.4925958852626904</v>
      </c>
      <c r="L18" s="31">
        <v>8.9851441143317355E-3</v>
      </c>
      <c r="M18" s="31">
        <v>4.476029596776355</v>
      </c>
      <c r="N18" s="31">
        <v>1.5771516593437891</v>
      </c>
      <c r="O18" s="31">
        <v>2.5008784892081116E-2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0</v>
      </c>
      <c r="G21" s="1">
        <v>296852.99</v>
      </c>
      <c r="H21" s="1">
        <v>126135.54</v>
      </c>
      <c r="I21" s="1">
        <v>0</v>
      </c>
      <c r="J21" s="1">
        <v>1598941.6799999997</v>
      </c>
      <c r="K21" s="1">
        <v>328036</v>
      </c>
      <c r="L21" s="1">
        <v>66154.39</v>
      </c>
      <c r="M21" s="1">
        <v>702765.5199999999</v>
      </c>
      <c r="N21" s="1">
        <v>187676.32</v>
      </c>
      <c r="O21" s="1">
        <v>312212.46999999997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0</v>
      </c>
      <c r="G23" s="2">
        <v>296852.99</v>
      </c>
      <c r="H23" s="2">
        <v>126135.54</v>
      </c>
      <c r="I23" s="2">
        <v>0</v>
      </c>
      <c r="J23" s="2">
        <v>1598941.6799999997</v>
      </c>
      <c r="K23" s="2">
        <v>328036</v>
      </c>
      <c r="L23" s="2">
        <v>66154.39</v>
      </c>
      <c r="M23" s="2">
        <v>702765.5199999999</v>
      </c>
      <c r="N23" s="2">
        <v>187676.32</v>
      </c>
      <c r="O23" s="2">
        <v>312212.46999999997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0</v>
      </c>
      <c r="G24" s="31">
        <v>2.9361296012138096</v>
      </c>
      <c r="H24" s="31">
        <v>1.2475882178552036</v>
      </c>
      <c r="I24" s="31">
        <v>0</v>
      </c>
      <c r="J24" s="31">
        <v>15.814898806518803</v>
      </c>
      <c r="K24" s="31">
        <v>3.2445562022594867</v>
      </c>
      <c r="L24" s="31">
        <v>0.65432341688471074</v>
      </c>
      <c r="M24" s="31">
        <v>6.9509511963629391</v>
      </c>
      <c r="N24" s="31">
        <v>1.856279091542502</v>
      </c>
      <c r="O24" s="31">
        <v>3.0880479763234945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">
      <c r="A26" s="7" t="s">
        <v>27</v>
      </c>
      <c r="B26" s="7" t="s">
        <v>743</v>
      </c>
      <c r="C26" s="18"/>
      <c r="D26" s="19" t="s">
        <v>448</v>
      </c>
      <c r="E26" s="22" t="s">
        <v>744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 s="24" customFormat="1" ht="15" x14ac:dyDescent="0.25">
      <c r="A27" s="7" t="s">
        <v>27</v>
      </c>
      <c r="B27" s="7" t="s">
        <v>743</v>
      </c>
      <c r="C27" s="16" t="s">
        <v>200</v>
      </c>
      <c r="D27" s="23" t="s">
        <v>661</v>
      </c>
      <c r="E27" s="17"/>
      <c r="F27" s="1">
        <v>98365.219999999987</v>
      </c>
      <c r="G27" s="1">
        <v>1338816.2100000002</v>
      </c>
      <c r="H27" s="1">
        <v>455030.62</v>
      </c>
      <c r="I27" s="1">
        <v>121573.21999999999</v>
      </c>
      <c r="J27" s="1">
        <v>5570909.1599999992</v>
      </c>
      <c r="K27" s="1">
        <v>1664195.46</v>
      </c>
      <c r="L27" s="1">
        <v>82814.63</v>
      </c>
      <c r="M27" s="1">
        <v>1863477.38</v>
      </c>
      <c r="N27" s="1">
        <v>567370.27000000014</v>
      </c>
      <c r="O27" s="1">
        <v>1223694.6099999996</v>
      </c>
    </row>
    <row r="28" spans="1:15" s="24" customFormat="1" ht="15" x14ac:dyDescent="0.25">
      <c r="A28" s="7" t="s">
        <v>27</v>
      </c>
      <c r="B28" s="7" t="s">
        <v>743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s="24" customFormat="1" ht="15" x14ac:dyDescent="0.25">
      <c r="A29" s="7" t="s">
        <v>27</v>
      </c>
      <c r="B29" s="7" t="s">
        <v>743</v>
      </c>
      <c r="C29" s="16" t="s">
        <v>200</v>
      </c>
      <c r="D29" s="23" t="s">
        <v>456</v>
      </c>
      <c r="E29" s="17"/>
      <c r="F29" s="2">
        <v>98365.219999999987</v>
      </c>
      <c r="G29" s="2">
        <v>1338816.2100000002</v>
      </c>
      <c r="H29" s="2">
        <v>455030.62</v>
      </c>
      <c r="I29" s="2">
        <v>121573.21999999999</v>
      </c>
      <c r="J29" s="2">
        <v>5570909.1599999992</v>
      </c>
      <c r="K29" s="2">
        <v>1664195.46</v>
      </c>
      <c r="L29" s="2">
        <v>82814.63</v>
      </c>
      <c r="M29" s="2">
        <v>1863477.38</v>
      </c>
      <c r="N29" s="2">
        <v>567370.27000000014</v>
      </c>
      <c r="O29" s="2">
        <v>1223694.6099999996</v>
      </c>
    </row>
    <row r="30" spans="1:15" s="32" customFormat="1" x14ac:dyDescent="0.2">
      <c r="A30" s="7" t="s">
        <v>27</v>
      </c>
      <c r="B30" s="7" t="s">
        <v>743</v>
      </c>
      <c r="C30" s="17" t="s">
        <v>199</v>
      </c>
      <c r="D30" s="4" t="s">
        <v>663</v>
      </c>
      <c r="E30" s="17"/>
      <c r="F30" s="31">
        <v>0.22694169016859114</v>
      </c>
      <c r="G30" s="31">
        <v>3.0888276722454093</v>
      </c>
      <c r="H30" s="31">
        <v>1.0498163678306411</v>
      </c>
      <c r="I30" s="31">
        <v>0.28048564346257721</v>
      </c>
      <c r="J30" s="31">
        <v>12.852830914688001</v>
      </c>
      <c r="K30" s="31">
        <v>3.8395210264694786</v>
      </c>
      <c r="L30" s="31">
        <v>0.19106440368746716</v>
      </c>
      <c r="M30" s="31">
        <v>4.2992910116821585</v>
      </c>
      <c r="N30" s="31">
        <v>1.3089989330091465</v>
      </c>
      <c r="O30" s="31">
        <v>2.8232267771433333</v>
      </c>
    </row>
    <row r="31" spans="1:15" x14ac:dyDescent="0.2">
      <c r="A31" s="7" t="s">
        <v>27</v>
      </c>
      <c r="B31" s="7" t="s">
        <v>743</v>
      </c>
      <c r="C31" s="12"/>
      <c r="D31" s="12"/>
      <c r="E31" s="17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38343.31</v>
      </c>
      <c r="G33" s="1">
        <v>0</v>
      </c>
      <c r="H33" s="1">
        <v>65891.97</v>
      </c>
      <c r="I33" s="1">
        <v>0</v>
      </c>
      <c r="J33" s="1">
        <v>178590.41</v>
      </c>
      <c r="K33" s="1">
        <v>16328.929999999998</v>
      </c>
      <c r="L33" s="1">
        <v>10456.36</v>
      </c>
      <c r="M33" s="1">
        <v>128236.07999999999</v>
      </c>
      <c r="N33" s="1">
        <v>3262.59</v>
      </c>
      <c r="O33" s="1">
        <v>106426.04999999999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38343.31</v>
      </c>
      <c r="G35" s="2">
        <v>0</v>
      </c>
      <c r="H35" s="2">
        <v>65891.97</v>
      </c>
      <c r="I35" s="2">
        <v>0</v>
      </c>
      <c r="J35" s="2">
        <v>178590.41</v>
      </c>
      <c r="K35" s="2">
        <v>16328.929999999998</v>
      </c>
      <c r="L35" s="2">
        <v>10456.36</v>
      </c>
      <c r="M35" s="2">
        <v>128236.07999999999</v>
      </c>
      <c r="N35" s="2">
        <v>3262.59</v>
      </c>
      <c r="O35" s="2">
        <v>106426.04999999999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1.6414077855867102</v>
      </c>
      <c r="G36" s="31">
        <v>0</v>
      </c>
      <c r="H36" s="31">
        <v>2.8207161188130594</v>
      </c>
      <c r="I36" s="31">
        <v>0</v>
      </c>
      <c r="J36" s="31">
        <v>7.6451326034482348</v>
      </c>
      <c r="K36" s="31">
        <v>0.69901197450873176</v>
      </c>
      <c r="L36" s="31">
        <v>0.44761786900759104</v>
      </c>
      <c r="M36" s="31">
        <v>5.4895547647065479</v>
      </c>
      <c r="N36" s="31">
        <v>0.13966557991934828</v>
      </c>
      <c r="O36" s="31">
        <v>4.5559068077127538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0</v>
      </c>
      <c r="G39" s="1">
        <v>77467.789999999994</v>
      </c>
      <c r="H39" s="1">
        <v>109222.61</v>
      </c>
      <c r="I39" s="1">
        <v>0</v>
      </c>
      <c r="J39" s="1">
        <v>186780.12</v>
      </c>
      <c r="K39" s="1">
        <v>68246.510000000009</v>
      </c>
      <c r="L39" s="1">
        <v>42814.74</v>
      </c>
      <c r="M39" s="1">
        <v>197412.59000000003</v>
      </c>
      <c r="N39" s="1">
        <v>0</v>
      </c>
      <c r="O39" s="1">
        <v>29502.059999999998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0</v>
      </c>
      <c r="G41" s="2">
        <v>77467.789999999994</v>
      </c>
      <c r="H41" s="2">
        <v>109222.61</v>
      </c>
      <c r="I41" s="2">
        <v>0</v>
      </c>
      <c r="J41" s="2">
        <v>186780.12</v>
      </c>
      <c r="K41" s="2">
        <v>68246.510000000009</v>
      </c>
      <c r="L41" s="2">
        <v>42814.74</v>
      </c>
      <c r="M41" s="2">
        <v>197412.59000000003</v>
      </c>
      <c r="N41" s="2">
        <v>0</v>
      </c>
      <c r="O41" s="2">
        <v>29502.059999999998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0</v>
      </c>
      <c r="G42" s="31">
        <v>3.1366492598788613</v>
      </c>
      <c r="H42" s="31">
        <v>4.4223930851588458</v>
      </c>
      <c r="I42" s="31">
        <v>0</v>
      </c>
      <c r="J42" s="31">
        <v>7.5626750828710216</v>
      </c>
      <c r="K42" s="31">
        <v>2.7632821987153031</v>
      </c>
      <c r="L42" s="31">
        <v>1.7335569083990376</v>
      </c>
      <c r="M42" s="31">
        <v>7.9931808344380197</v>
      </c>
      <c r="N42" s="31">
        <v>0</v>
      </c>
      <c r="O42" s="31">
        <v>1.1945301997630469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745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311902.59999999998</v>
      </c>
      <c r="G45" s="1">
        <v>21356.19</v>
      </c>
      <c r="H45" s="1">
        <v>235610.39</v>
      </c>
      <c r="I45" s="1">
        <v>46434.84</v>
      </c>
      <c r="J45" s="1">
        <v>1062248.25</v>
      </c>
      <c r="K45" s="1">
        <v>3732.99</v>
      </c>
      <c r="L45" s="1">
        <v>622165.79999999993</v>
      </c>
      <c r="M45" s="1">
        <v>234138.07</v>
      </c>
      <c r="N45" s="1">
        <v>137958.08000000002</v>
      </c>
      <c r="O45" s="1">
        <v>509204.39000000007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23634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311902.59999999998</v>
      </c>
      <c r="G47" s="2">
        <v>21356.19</v>
      </c>
      <c r="H47" s="2">
        <v>235610.39</v>
      </c>
      <c r="I47" s="2">
        <v>46434.84</v>
      </c>
      <c r="J47" s="2">
        <v>1062248.25</v>
      </c>
      <c r="K47" s="2">
        <v>3732.99</v>
      </c>
      <c r="L47" s="2">
        <v>622165.79999999993</v>
      </c>
      <c r="M47" s="2">
        <v>234138.07</v>
      </c>
      <c r="N47" s="2">
        <v>137958.08000000002</v>
      </c>
      <c r="O47" s="2">
        <v>532838.39000000013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1.9665513698789958</v>
      </c>
      <c r="G48" s="31">
        <v>0.13465115295575003</v>
      </c>
      <c r="H48" s="31">
        <v>1.4855276461697484</v>
      </c>
      <c r="I48" s="31">
        <v>0.29277248157633828</v>
      </c>
      <c r="J48" s="31">
        <v>6.6974938688842816</v>
      </c>
      <c r="K48" s="31">
        <v>2.3536567499740604E-2</v>
      </c>
      <c r="L48" s="31">
        <v>3.922766293970815</v>
      </c>
      <c r="M48" s="31">
        <v>1.476244642716426</v>
      </c>
      <c r="N48" s="31">
        <v>0.86982811688609252</v>
      </c>
      <c r="O48" s="31">
        <v>3.3595554053689165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223012.78999999998</v>
      </c>
      <c r="G51" s="1">
        <v>98421.07</v>
      </c>
      <c r="H51" s="1">
        <v>258166.21999999997</v>
      </c>
      <c r="I51" s="1">
        <v>0</v>
      </c>
      <c r="J51" s="1">
        <v>433785.51</v>
      </c>
      <c r="K51" s="1">
        <v>209020.59000000003</v>
      </c>
      <c r="L51" s="1">
        <v>0</v>
      </c>
      <c r="M51" s="1">
        <v>288156.25999999995</v>
      </c>
      <c r="N51" s="1">
        <v>71619.540000000008</v>
      </c>
      <c r="O51" s="1">
        <v>79290.210000000006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98.5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948.04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223012.78999999998</v>
      </c>
      <c r="G53" s="2">
        <v>98519.57</v>
      </c>
      <c r="H53" s="2">
        <v>258166.21999999997</v>
      </c>
      <c r="I53" s="2">
        <v>0</v>
      </c>
      <c r="J53" s="2">
        <v>433785.51</v>
      </c>
      <c r="K53" s="2">
        <v>209020.59000000003</v>
      </c>
      <c r="L53" s="2">
        <v>0</v>
      </c>
      <c r="M53" s="2">
        <v>288156.25999999995</v>
      </c>
      <c r="N53" s="2">
        <v>71619.540000000008</v>
      </c>
      <c r="O53" s="2">
        <v>80238.25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5.3173909039232559</v>
      </c>
      <c r="G54" s="31">
        <v>2.3490449376308442</v>
      </c>
      <c r="H54" s="31">
        <v>6.1555694179165688</v>
      </c>
      <c r="I54" s="31">
        <v>0</v>
      </c>
      <c r="J54" s="31">
        <v>10.342936497622897</v>
      </c>
      <c r="K54" s="31">
        <v>4.983768796393572</v>
      </c>
      <c r="L54" s="31">
        <v>0</v>
      </c>
      <c r="M54" s="31">
        <v>6.870634979422233</v>
      </c>
      <c r="N54" s="31">
        <v>1.7076558278974399</v>
      </c>
      <c r="O54" s="31">
        <v>1.9131554773011907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83190.810000000012</v>
      </c>
      <c r="G57" s="1">
        <v>31126.82</v>
      </c>
      <c r="H57" s="1">
        <v>94770.28</v>
      </c>
      <c r="I57" s="1">
        <v>0</v>
      </c>
      <c r="J57" s="1">
        <v>80284.339999999982</v>
      </c>
      <c r="K57" s="1">
        <v>35064.340000000004</v>
      </c>
      <c r="L57" s="1">
        <v>0</v>
      </c>
      <c r="M57" s="1">
        <v>51128.69</v>
      </c>
      <c r="N57" s="1">
        <v>0</v>
      </c>
      <c r="O57" s="1">
        <v>0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1212.18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84402.99</v>
      </c>
      <c r="G59" s="2">
        <v>31126.82</v>
      </c>
      <c r="H59" s="2">
        <v>94770.28</v>
      </c>
      <c r="I59" s="2">
        <v>0</v>
      </c>
      <c r="J59" s="2">
        <v>80284.339999999982</v>
      </c>
      <c r="K59" s="2">
        <v>35064.340000000004</v>
      </c>
      <c r="L59" s="2">
        <v>0</v>
      </c>
      <c r="M59" s="2">
        <v>51128.69</v>
      </c>
      <c r="N59" s="2">
        <v>0</v>
      </c>
      <c r="O59" s="2">
        <v>0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9.1060175416682121</v>
      </c>
      <c r="G60" s="31">
        <v>3.3581910893956355</v>
      </c>
      <c r="H60" s="31">
        <v>10.224517308081243</v>
      </c>
      <c r="I60" s="31">
        <v>0</v>
      </c>
      <c r="J60" s="31">
        <v>8.6616671798150122</v>
      </c>
      <c r="K60" s="31">
        <v>3.7829998099240125</v>
      </c>
      <c r="L60" s="31">
        <v>0</v>
      </c>
      <c r="M60" s="31">
        <v>5.5161404592718348</v>
      </c>
      <c r="N60" s="31">
        <v>0</v>
      </c>
      <c r="O60" s="31">
        <v>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141513.20000000001</v>
      </c>
      <c r="G63" s="1">
        <v>227144.71999999994</v>
      </c>
      <c r="H63" s="1">
        <v>48051.8</v>
      </c>
      <c r="I63" s="1">
        <v>0</v>
      </c>
      <c r="J63" s="1">
        <v>915784.09999999986</v>
      </c>
      <c r="K63" s="1">
        <v>246352.52000000002</v>
      </c>
      <c r="L63" s="1">
        <v>92013.87000000001</v>
      </c>
      <c r="M63" s="1">
        <v>339167.04</v>
      </c>
      <c r="N63" s="1">
        <v>772786.31</v>
      </c>
      <c r="O63" s="1">
        <v>80384.3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141513.20000000001</v>
      </c>
      <c r="G65" s="2">
        <v>227144.71999999994</v>
      </c>
      <c r="H65" s="2">
        <v>48051.8</v>
      </c>
      <c r="I65" s="2">
        <v>0</v>
      </c>
      <c r="J65" s="2">
        <v>915784.09999999986</v>
      </c>
      <c r="K65" s="2">
        <v>246352.52000000002</v>
      </c>
      <c r="L65" s="2">
        <v>92013.87000000001</v>
      </c>
      <c r="M65" s="2">
        <v>339167.04</v>
      </c>
      <c r="N65" s="2">
        <v>772786.31</v>
      </c>
      <c r="O65" s="2">
        <v>80384.3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2.0975772843923259</v>
      </c>
      <c r="G66" s="31">
        <v>3.3668492051741818</v>
      </c>
      <c r="H66" s="31">
        <v>0.71224708475367082</v>
      </c>
      <c r="I66" s="31">
        <v>0</v>
      </c>
      <c r="J66" s="31">
        <v>13.574196086073028</v>
      </c>
      <c r="K66" s="31">
        <v>3.6515565325694435</v>
      </c>
      <c r="L66" s="31">
        <v>1.3638742079256814</v>
      </c>
      <c r="M66" s="31">
        <v>5.0272983631108854</v>
      </c>
      <c r="N66" s="31">
        <v>11.45461348867361</v>
      </c>
      <c r="O66" s="31">
        <v>1.1914950810368081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0</v>
      </c>
      <c r="G69" s="1">
        <v>88107.739999999991</v>
      </c>
      <c r="H69" s="1">
        <v>6988.3899999999994</v>
      </c>
      <c r="I69" s="1">
        <v>0</v>
      </c>
      <c r="J69" s="1">
        <v>396317.66000000009</v>
      </c>
      <c r="K69" s="1">
        <v>125876.92</v>
      </c>
      <c r="L69" s="1">
        <v>0</v>
      </c>
      <c r="M69" s="1">
        <v>79425.89</v>
      </c>
      <c r="N69" s="1">
        <v>0</v>
      </c>
      <c r="O69" s="1">
        <v>299983.51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0</v>
      </c>
      <c r="G71" s="2">
        <v>88107.739999999991</v>
      </c>
      <c r="H71" s="2">
        <v>6988.3899999999994</v>
      </c>
      <c r="I71" s="2">
        <v>0</v>
      </c>
      <c r="J71" s="2">
        <v>396317.66000000009</v>
      </c>
      <c r="K71" s="2">
        <v>125876.92</v>
      </c>
      <c r="L71" s="2">
        <v>0</v>
      </c>
      <c r="M71" s="2">
        <v>79425.89</v>
      </c>
      <c r="N71" s="2">
        <v>0</v>
      </c>
      <c r="O71" s="2">
        <v>299983.51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0</v>
      </c>
      <c r="G72" s="31">
        <v>2.3626499519084758</v>
      </c>
      <c r="H72" s="31">
        <v>0.18739692219341539</v>
      </c>
      <c r="I72" s="31">
        <v>0</v>
      </c>
      <c r="J72" s="31">
        <v>10.62744204242987</v>
      </c>
      <c r="K72" s="31">
        <v>3.3754480478603481</v>
      </c>
      <c r="L72" s="31">
        <v>0</v>
      </c>
      <c r="M72" s="31">
        <v>2.1298421136302883</v>
      </c>
      <c r="N72" s="31">
        <v>0</v>
      </c>
      <c r="O72" s="31">
        <v>8.0441970872801392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6092.94</v>
      </c>
      <c r="G75" s="1">
        <v>3792215.350000001</v>
      </c>
      <c r="H75" s="1">
        <v>1720715.9100000004</v>
      </c>
      <c r="I75" s="1">
        <v>576956.03999999992</v>
      </c>
      <c r="J75" s="1">
        <v>21591583.349999998</v>
      </c>
      <c r="K75" s="1">
        <v>11080878.599999994</v>
      </c>
      <c r="L75" s="1">
        <v>364732.11999999994</v>
      </c>
      <c r="M75" s="1">
        <v>8307956.1599999974</v>
      </c>
      <c r="N75" s="1">
        <v>1987125.5500000003</v>
      </c>
      <c r="O75" s="1">
        <v>2225715.23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0</v>
      </c>
      <c r="G76" s="1">
        <v>36470.75</v>
      </c>
      <c r="H76" s="1">
        <v>62704.15</v>
      </c>
      <c r="I76" s="1">
        <v>2805.91</v>
      </c>
      <c r="J76" s="1">
        <v>202441.99999999997</v>
      </c>
      <c r="K76" s="1">
        <v>33277.089999999997</v>
      </c>
      <c r="L76" s="1">
        <v>67417.94</v>
      </c>
      <c r="M76" s="1">
        <v>42765.700000000004</v>
      </c>
      <c r="N76" s="1">
        <v>11942.320000000002</v>
      </c>
      <c r="O76" s="1">
        <v>135114.06999999998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6092.94</v>
      </c>
      <c r="G77" s="2">
        <v>3828686.100000001</v>
      </c>
      <c r="H77" s="2">
        <v>1783420.0600000003</v>
      </c>
      <c r="I77" s="2">
        <v>579761.94999999995</v>
      </c>
      <c r="J77" s="2">
        <v>21794025.349999998</v>
      </c>
      <c r="K77" s="2">
        <v>11114155.689999994</v>
      </c>
      <c r="L77" s="2">
        <v>432150.05999999994</v>
      </c>
      <c r="M77" s="2">
        <v>8350721.8599999975</v>
      </c>
      <c r="N77" s="2">
        <v>1999067.8700000003</v>
      </c>
      <c r="O77" s="2">
        <v>2360829.2999999998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3.6736569756032292E-3</v>
      </c>
      <c r="G78" s="31">
        <v>2.3084552611153448</v>
      </c>
      <c r="H78" s="31">
        <v>1.0752893584787855</v>
      </c>
      <c r="I78" s="31">
        <v>0.34955974157087233</v>
      </c>
      <c r="J78" s="31">
        <v>13.140417147305097</v>
      </c>
      <c r="K78" s="31">
        <v>6.7011320607963984</v>
      </c>
      <c r="L78" s="31">
        <v>0.26055911964115092</v>
      </c>
      <c r="M78" s="31">
        <v>5.0349564598225767</v>
      </c>
      <c r="N78" s="31">
        <v>1.2053113316936965</v>
      </c>
      <c r="O78" s="31">
        <v>1.4234305649084824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0</v>
      </c>
      <c r="G81" s="1">
        <v>975049.21</v>
      </c>
      <c r="H81" s="1">
        <v>760164.18999999983</v>
      </c>
      <c r="I81" s="1">
        <v>0</v>
      </c>
      <c r="J81" s="1">
        <v>4259404.0399999991</v>
      </c>
      <c r="K81" s="1">
        <v>2380816.379999999</v>
      </c>
      <c r="L81" s="1">
        <v>0</v>
      </c>
      <c r="M81" s="1">
        <v>1457617.0799999998</v>
      </c>
      <c r="N81" s="1">
        <v>288436.45000000007</v>
      </c>
      <c r="O81" s="1">
        <v>428300.42999999993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11003.53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0</v>
      </c>
      <c r="G83" s="2">
        <v>975049.21</v>
      </c>
      <c r="H83" s="2">
        <v>760164.18999999983</v>
      </c>
      <c r="I83" s="2">
        <v>0</v>
      </c>
      <c r="J83" s="2">
        <v>4270407.5699999994</v>
      </c>
      <c r="K83" s="2">
        <v>2380816.379999999</v>
      </c>
      <c r="L83" s="2">
        <v>0</v>
      </c>
      <c r="M83" s="2">
        <v>1457617.0799999998</v>
      </c>
      <c r="N83" s="2">
        <v>288436.45000000007</v>
      </c>
      <c r="O83" s="2">
        <v>428300.42999999993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0</v>
      </c>
      <c r="G84" s="31">
        <v>3.3678068081067831</v>
      </c>
      <c r="H84" s="31">
        <v>2.6255968499897331</v>
      </c>
      <c r="I84" s="31">
        <v>0</v>
      </c>
      <c r="J84" s="31">
        <v>14.749930095976122</v>
      </c>
      <c r="K84" s="31">
        <v>8.2233076353306753</v>
      </c>
      <c r="L84" s="31">
        <v>0</v>
      </c>
      <c r="M84" s="31">
        <v>5.0345897163864475</v>
      </c>
      <c r="N84" s="31">
        <v>0.99625560438754879</v>
      </c>
      <c r="O84" s="31">
        <v>1.4793439031339377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8"/>
      <c r="G86" s="38"/>
      <c r="H86" s="38"/>
      <c r="I86" s="38"/>
      <c r="J86" s="38"/>
      <c r="K86" s="38"/>
      <c r="L86" s="38"/>
      <c r="M86" s="38"/>
      <c r="N86" s="38"/>
      <c r="O86" s="38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96231.39</v>
      </c>
      <c r="G87" s="1">
        <v>17003.23</v>
      </c>
      <c r="H87" s="1">
        <v>51887.12</v>
      </c>
      <c r="I87" s="1">
        <v>0</v>
      </c>
      <c r="J87" s="1">
        <v>46336.049999999996</v>
      </c>
      <c r="K87" s="1">
        <v>48897.55</v>
      </c>
      <c r="L87" s="1">
        <v>0</v>
      </c>
      <c r="M87" s="1">
        <v>42357.72</v>
      </c>
      <c r="N87" s="1">
        <v>12927.34</v>
      </c>
      <c r="O87" s="1">
        <v>40337.86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96231.39</v>
      </c>
      <c r="G89" s="2">
        <v>17003.23</v>
      </c>
      <c r="H89" s="2">
        <v>51887.12</v>
      </c>
      <c r="I89" s="2">
        <v>0</v>
      </c>
      <c r="J89" s="2">
        <v>46336.049999999996</v>
      </c>
      <c r="K89" s="2">
        <v>48897.55</v>
      </c>
      <c r="L89" s="2">
        <v>0</v>
      </c>
      <c r="M89" s="2">
        <v>42357.72</v>
      </c>
      <c r="N89" s="2">
        <v>12927.34</v>
      </c>
      <c r="O89" s="2">
        <v>40337.86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10.564499852040953</v>
      </c>
      <c r="G90" s="31">
        <v>1.866653082941214</v>
      </c>
      <c r="H90" s="31">
        <v>5.6962855006337456</v>
      </c>
      <c r="I90" s="31">
        <v>0</v>
      </c>
      <c r="J90" s="31">
        <v>5.0868764689896118</v>
      </c>
      <c r="K90" s="31">
        <v>5.3680837379587389</v>
      </c>
      <c r="L90" s="31">
        <v>0</v>
      </c>
      <c r="M90" s="31">
        <v>4.65012639506498</v>
      </c>
      <c r="N90" s="31">
        <v>1.4191926513509066</v>
      </c>
      <c r="O90" s="31">
        <v>4.4283815915123821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8"/>
      <c r="G92" s="38"/>
      <c r="H92" s="38"/>
      <c r="I92" s="38"/>
      <c r="J92" s="38"/>
      <c r="K92" s="38"/>
      <c r="L92" s="38"/>
      <c r="M92" s="38"/>
      <c r="N92" s="38"/>
      <c r="O92" s="38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370916.33</v>
      </c>
      <c r="G93" s="1">
        <v>2334574.9000000008</v>
      </c>
      <c r="H93" s="1">
        <v>572290.09</v>
      </c>
      <c r="I93" s="1">
        <v>629569.22999999986</v>
      </c>
      <c r="J93" s="1">
        <v>8799784.6300000008</v>
      </c>
      <c r="K93" s="1">
        <v>3363506.7800000003</v>
      </c>
      <c r="L93" s="1">
        <v>2251751.23</v>
      </c>
      <c r="M93" s="1">
        <v>3034443.0900000003</v>
      </c>
      <c r="N93" s="1">
        <v>1729441.2400000002</v>
      </c>
      <c r="O93" s="1">
        <v>3593787.3199999994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4290</v>
      </c>
      <c r="H94" s="1">
        <v>0</v>
      </c>
      <c r="I94" s="1">
        <v>0</v>
      </c>
      <c r="J94" s="1">
        <v>0</v>
      </c>
      <c r="K94" s="1">
        <v>0</v>
      </c>
      <c r="L94" s="1">
        <v>5449.08</v>
      </c>
      <c r="M94" s="1">
        <v>0</v>
      </c>
      <c r="N94" s="1">
        <v>11295.85</v>
      </c>
      <c r="O94" s="1">
        <v>124900.03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370916.33</v>
      </c>
      <c r="G95" s="2">
        <v>2338864.9000000008</v>
      </c>
      <c r="H95" s="2">
        <v>572290.09</v>
      </c>
      <c r="I95" s="2">
        <v>629569.22999999986</v>
      </c>
      <c r="J95" s="2">
        <v>8799784.6300000008</v>
      </c>
      <c r="K95" s="2">
        <v>3363506.7800000003</v>
      </c>
      <c r="L95" s="2">
        <v>2257200.31</v>
      </c>
      <c r="M95" s="2">
        <v>3034443.0900000003</v>
      </c>
      <c r="N95" s="2">
        <v>1740737.0900000003</v>
      </c>
      <c r="O95" s="2">
        <v>3718687.3499999992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0.5485520619863492</v>
      </c>
      <c r="G96" s="31">
        <v>3.4589719023761956</v>
      </c>
      <c r="H96" s="31">
        <v>0.84636583383603892</v>
      </c>
      <c r="I96" s="31">
        <v>0.93107655648285437</v>
      </c>
      <c r="J96" s="31">
        <v>13.014094051405834</v>
      </c>
      <c r="K96" s="31">
        <v>4.9743255565859448</v>
      </c>
      <c r="L96" s="31">
        <v>3.3381972812216887</v>
      </c>
      <c r="M96" s="31">
        <v>4.4876698041300287</v>
      </c>
      <c r="N96" s="31">
        <v>2.5743943926535056</v>
      </c>
      <c r="O96" s="31">
        <v>5.4996058375889039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113845.87</v>
      </c>
      <c r="G99" s="1">
        <v>89568.09</v>
      </c>
      <c r="H99" s="1">
        <v>111616.86000000002</v>
      </c>
      <c r="I99" s="1">
        <v>0</v>
      </c>
      <c r="J99" s="1">
        <v>114313.93000000001</v>
      </c>
      <c r="K99" s="1">
        <v>71096.22</v>
      </c>
      <c r="L99" s="1">
        <v>174116.23</v>
      </c>
      <c r="M99" s="1">
        <v>77398.84</v>
      </c>
      <c r="N99" s="1">
        <v>79384.05</v>
      </c>
      <c r="O99" s="1">
        <v>0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943.58</v>
      </c>
      <c r="G100" s="1">
        <v>0</v>
      </c>
      <c r="H100" s="1">
        <v>3053.38</v>
      </c>
      <c r="I100" s="1">
        <v>0</v>
      </c>
      <c r="J100" s="1">
        <v>0</v>
      </c>
      <c r="K100" s="1">
        <v>299.99</v>
      </c>
      <c r="L100" s="1">
        <v>211604.37000000002</v>
      </c>
      <c r="M100" s="1">
        <v>0</v>
      </c>
      <c r="N100" s="1">
        <v>0</v>
      </c>
      <c r="O100" s="1">
        <v>0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114789.45</v>
      </c>
      <c r="G101" s="2">
        <v>89568.09</v>
      </c>
      <c r="H101" s="2">
        <v>114670.24000000002</v>
      </c>
      <c r="I101" s="2">
        <v>0</v>
      </c>
      <c r="J101" s="2">
        <v>114313.93000000001</v>
      </c>
      <c r="K101" s="2">
        <v>71396.210000000006</v>
      </c>
      <c r="L101" s="2">
        <v>385720.60000000003</v>
      </c>
      <c r="M101" s="2">
        <v>77398.84</v>
      </c>
      <c r="N101" s="2">
        <v>79384.05</v>
      </c>
      <c r="O101" s="2">
        <v>0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6.0512811288810493</v>
      </c>
      <c r="G102" s="31">
        <v>4.7217030203291284</v>
      </c>
      <c r="H102" s="31">
        <v>6.0449968124793783</v>
      </c>
      <c r="I102" s="31">
        <v>0</v>
      </c>
      <c r="J102" s="31">
        <v>6.0262134488598846</v>
      </c>
      <c r="K102" s="31">
        <v>3.7637477855903003</v>
      </c>
      <c r="L102" s="31">
        <v>20.333783181299989</v>
      </c>
      <c r="M102" s="31">
        <v>4.0801845456118455</v>
      </c>
      <c r="N102" s="31">
        <v>4.1848375760938801</v>
      </c>
      <c r="O102" s="31">
        <v>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8"/>
      <c r="G104" s="38"/>
      <c r="H104" s="38"/>
      <c r="I104" s="38"/>
      <c r="J104" s="38"/>
      <c r="K104" s="38"/>
      <c r="L104" s="38"/>
      <c r="M104" s="38"/>
      <c r="N104" s="38"/>
      <c r="O104" s="38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107684.37000000001</v>
      </c>
      <c r="G105" s="1">
        <v>114284.02</v>
      </c>
      <c r="H105" s="1">
        <v>130</v>
      </c>
      <c r="I105" s="1">
        <v>0</v>
      </c>
      <c r="J105" s="1">
        <v>433942.67000000004</v>
      </c>
      <c r="K105" s="1">
        <v>77650.47</v>
      </c>
      <c r="L105" s="1">
        <v>35775</v>
      </c>
      <c r="M105" s="1">
        <v>210940.34</v>
      </c>
      <c r="N105" s="1">
        <v>26778.879999999997</v>
      </c>
      <c r="O105" s="1">
        <v>239312.26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12561.95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107684.37000000001</v>
      </c>
      <c r="G107" s="2">
        <v>114284.02</v>
      </c>
      <c r="H107" s="2">
        <v>130</v>
      </c>
      <c r="I107" s="2">
        <v>0</v>
      </c>
      <c r="J107" s="2">
        <v>433942.67000000004</v>
      </c>
      <c r="K107" s="2">
        <v>77650.47</v>
      </c>
      <c r="L107" s="2">
        <v>35775</v>
      </c>
      <c r="M107" s="2">
        <v>210940.34</v>
      </c>
      <c r="N107" s="2">
        <v>26778.879999999997</v>
      </c>
      <c r="O107" s="2">
        <v>251874.21000000002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2.2853106435191015</v>
      </c>
      <c r="G108" s="31">
        <v>2.4253704348193699</v>
      </c>
      <c r="H108" s="31">
        <v>2.7588997702961272E-3</v>
      </c>
      <c r="I108" s="31">
        <v>0</v>
      </c>
      <c r="J108" s="31">
        <v>9.2092640968052955</v>
      </c>
      <c r="K108" s="31">
        <v>1.6479220295875872</v>
      </c>
      <c r="L108" s="31">
        <v>0.7592279944795689</v>
      </c>
      <c r="M108" s="31">
        <v>4.4766404274783618</v>
      </c>
      <c r="N108" s="31">
        <v>0.56830958369836582</v>
      </c>
      <c r="O108" s="31">
        <v>5.3453515393270665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8"/>
      <c r="G110" s="38"/>
      <c r="H110" s="38"/>
      <c r="I110" s="38"/>
      <c r="J110" s="38"/>
      <c r="K110" s="38"/>
      <c r="L110" s="38"/>
      <c r="M110" s="38"/>
      <c r="N110" s="38"/>
      <c r="O110" s="38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66232.289999999994</v>
      </c>
      <c r="G111" s="1">
        <v>51147.24</v>
      </c>
      <c r="H111" s="1">
        <v>18805.53</v>
      </c>
      <c r="I111" s="1">
        <v>0</v>
      </c>
      <c r="J111" s="1">
        <v>70338.490000000005</v>
      </c>
      <c r="K111" s="1">
        <v>0</v>
      </c>
      <c r="L111" s="1">
        <v>0</v>
      </c>
      <c r="M111" s="1">
        <v>27649.519999999997</v>
      </c>
      <c r="N111" s="1">
        <v>1388.85</v>
      </c>
      <c r="O111" s="1">
        <v>63129.829999999994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387.87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4626.83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66620.159999999989</v>
      </c>
      <c r="G113" s="2">
        <v>51147.24</v>
      </c>
      <c r="H113" s="2">
        <v>18805.53</v>
      </c>
      <c r="I113" s="2">
        <v>0</v>
      </c>
      <c r="J113" s="2">
        <v>70338.490000000005</v>
      </c>
      <c r="K113" s="2">
        <v>0</v>
      </c>
      <c r="L113" s="2">
        <v>0</v>
      </c>
      <c r="M113" s="2">
        <v>27649.519999999997</v>
      </c>
      <c r="N113" s="2">
        <v>1388.85</v>
      </c>
      <c r="O113" s="2">
        <v>67756.659999999989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9.8572323443809822</v>
      </c>
      <c r="G114" s="31">
        <v>7.5678327469315114</v>
      </c>
      <c r="H114" s="31">
        <v>2.7824982493171273</v>
      </c>
      <c r="I114" s="31">
        <v>0</v>
      </c>
      <c r="J114" s="31">
        <v>10.407402784426193</v>
      </c>
      <c r="K114" s="31">
        <v>0</v>
      </c>
      <c r="L114" s="31">
        <v>0</v>
      </c>
      <c r="M114" s="31">
        <v>4.0910700732422267</v>
      </c>
      <c r="N114" s="31">
        <v>0.2054966115586262</v>
      </c>
      <c r="O114" s="31">
        <v>10.025390820124496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8"/>
      <c r="G116" s="38"/>
      <c r="H116" s="38"/>
      <c r="I116" s="38"/>
      <c r="J116" s="38"/>
      <c r="K116" s="38"/>
      <c r="L116" s="38"/>
      <c r="M116" s="38"/>
      <c r="N116" s="38"/>
      <c r="O116" s="38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8"/>
      <c r="G122" s="38"/>
      <c r="H122" s="38"/>
      <c r="I122" s="38"/>
      <c r="J122" s="38"/>
      <c r="K122" s="38"/>
      <c r="L122" s="38"/>
      <c r="M122" s="38"/>
      <c r="N122" s="38"/>
      <c r="O122" s="38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77697.659999999989</v>
      </c>
      <c r="G123" s="1">
        <v>0</v>
      </c>
      <c r="H123" s="1">
        <v>40726.61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77697.659999999989</v>
      </c>
      <c r="G125" s="2">
        <v>0</v>
      </c>
      <c r="H125" s="2">
        <v>40726.61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60.823637920460946</v>
      </c>
      <c r="G126" s="31">
        <v>0</v>
      </c>
      <c r="H126" s="31">
        <v>31.881791296775532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8"/>
      <c r="G128" s="38"/>
      <c r="H128" s="38"/>
      <c r="I128" s="38"/>
      <c r="J128" s="38"/>
      <c r="K128" s="38"/>
      <c r="L128" s="38"/>
      <c r="M128" s="38"/>
      <c r="N128" s="38"/>
      <c r="O128" s="38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8"/>
      <c r="G134" s="38"/>
      <c r="H134" s="38"/>
      <c r="I134" s="38"/>
      <c r="J134" s="38"/>
      <c r="K134" s="38"/>
      <c r="L134" s="38"/>
      <c r="M134" s="38"/>
      <c r="N134" s="38"/>
      <c r="O134" s="38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8"/>
      <c r="G140" s="38"/>
      <c r="H140" s="38"/>
      <c r="I140" s="38"/>
      <c r="J140" s="38"/>
      <c r="K140" s="38"/>
      <c r="L140" s="38"/>
      <c r="M140" s="38"/>
      <c r="N140" s="38"/>
      <c r="O140" s="38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144956.05999999997</v>
      </c>
      <c r="G141" s="1">
        <v>1502.31</v>
      </c>
      <c r="H141" s="1">
        <v>42127.360000000001</v>
      </c>
      <c r="I141" s="1">
        <v>0</v>
      </c>
      <c r="J141" s="1">
        <v>295</v>
      </c>
      <c r="K141" s="1">
        <v>0</v>
      </c>
      <c r="L141" s="1">
        <v>0</v>
      </c>
      <c r="M141" s="1">
        <v>6226.02</v>
      </c>
      <c r="N141" s="1">
        <v>2032.98</v>
      </c>
      <c r="O141" s="1">
        <v>0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144956.05999999997</v>
      </c>
      <c r="G143" s="2">
        <v>1502.31</v>
      </c>
      <c r="H143" s="2">
        <v>42127.360000000001</v>
      </c>
      <c r="I143" s="2">
        <v>0</v>
      </c>
      <c r="J143" s="2">
        <v>295</v>
      </c>
      <c r="K143" s="2">
        <v>0</v>
      </c>
      <c r="L143" s="2">
        <v>0</v>
      </c>
      <c r="M143" s="2">
        <v>6226.02</v>
      </c>
      <c r="N143" s="2">
        <v>2032.98</v>
      </c>
      <c r="O143" s="2">
        <v>0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10.473334239226224</v>
      </c>
      <c r="G144" s="31">
        <v>0.1085445807573133</v>
      </c>
      <c r="H144" s="31">
        <v>3.0437770031567455</v>
      </c>
      <c r="I144" s="31">
        <v>0</v>
      </c>
      <c r="J144" s="31">
        <v>2.1314276895852004E-2</v>
      </c>
      <c r="K144" s="31">
        <v>0</v>
      </c>
      <c r="L144" s="31">
        <v>0</v>
      </c>
      <c r="M144" s="31">
        <v>0.44984106521733053</v>
      </c>
      <c r="N144" s="31">
        <v>0.146886436080438</v>
      </c>
      <c r="O144" s="31">
        <v>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8"/>
      <c r="G146" s="38"/>
      <c r="H146" s="38"/>
      <c r="I146" s="38"/>
      <c r="J146" s="38"/>
      <c r="K146" s="38"/>
      <c r="L146" s="38"/>
      <c r="M146" s="38"/>
      <c r="N146" s="38"/>
      <c r="O146" s="38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124794.33</v>
      </c>
      <c r="G147" s="1">
        <v>0</v>
      </c>
      <c r="H147" s="1">
        <v>76036.070000000007</v>
      </c>
      <c r="I147" s="1">
        <v>0</v>
      </c>
      <c r="J147" s="1">
        <v>72823.37000000001</v>
      </c>
      <c r="K147" s="1">
        <v>38498.749999999993</v>
      </c>
      <c r="L147" s="1">
        <v>0</v>
      </c>
      <c r="M147" s="1">
        <v>0</v>
      </c>
      <c r="N147" s="1">
        <v>0</v>
      </c>
      <c r="O147" s="1">
        <v>0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54879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179673.33000000002</v>
      </c>
      <c r="G149" s="2">
        <v>0</v>
      </c>
      <c r="H149" s="2">
        <v>76036.070000000007</v>
      </c>
      <c r="I149" s="2">
        <v>0</v>
      </c>
      <c r="J149" s="2">
        <v>72823.37000000001</v>
      </c>
      <c r="K149" s="2">
        <v>38498.749999999993</v>
      </c>
      <c r="L149" s="2">
        <v>0</v>
      </c>
      <c r="M149" s="2">
        <v>0</v>
      </c>
      <c r="N149" s="2">
        <v>0</v>
      </c>
      <c r="O149" s="2">
        <v>0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16.749568049631872</v>
      </c>
      <c r="G150" s="31">
        <v>0</v>
      </c>
      <c r="H150" s="31">
        <v>7.0882602815430236</v>
      </c>
      <c r="I150" s="31">
        <v>0</v>
      </c>
      <c r="J150" s="31">
        <v>6.7887648735542454</v>
      </c>
      <c r="K150" s="31">
        <v>3.5889435173866087</v>
      </c>
      <c r="L150" s="31">
        <v>0</v>
      </c>
      <c r="M150" s="31">
        <v>0</v>
      </c>
      <c r="N150" s="31">
        <v>0</v>
      </c>
      <c r="O150" s="31">
        <v>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8"/>
      <c r="G152" s="38"/>
      <c r="H152" s="38"/>
      <c r="I152" s="38"/>
      <c r="J152" s="38"/>
      <c r="K152" s="38"/>
      <c r="L152" s="38"/>
      <c r="M152" s="38"/>
      <c r="N152" s="38"/>
      <c r="O152" s="38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0</v>
      </c>
      <c r="G153" s="1">
        <v>2716955.8399999985</v>
      </c>
      <c r="H153" s="1">
        <v>945900.67999999993</v>
      </c>
      <c r="I153" s="1">
        <v>0</v>
      </c>
      <c r="J153" s="1">
        <v>8636424.6200000029</v>
      </c>
      <c r="K153" s="1">
        <v>5069555.6999999993</v>
      </c>
      <c r="L153" s="1">
        <v>0</v>
      </c>
      <c r="M153" s="1">
        <v>4346048.879999998</v>
      </c>
      <c r="N153" s="1">
        <v>788942.52</v>
      </c>
      <c r="O153" s="1">
        <v>110822.06999999999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7288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0</v>
      </c>
      <c r="G155" s="2">
        <v>2716955.8399999985</v>
      </c>
      <c r="H155" s="2">
        <v>945900.67999999993</v>
      </c>
      <c r="I155" s="2">
        <v>0</v>
      </c>
      <c r="J155" s="2">
        <v>8643712.6200000029</v>
      </c>
      <c r="K155" s="2">
        <v>5069555.6999999993</v>
      </c>
      <c r="L155" s="2">
        <v>0</v>
      </c>
      <c r="M155" s="2">
        <v>4346048.879999998</v>
      </c>
      <c r="N155" s="2">
        <v>788942.52</v>
      </c>
      <c r="O155" s="2">
        <v>110822.06999999999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</v>
      </c>
      <c r="G156" s="31">
        <v>4.6332140374843265</v>
      </c>
      <c r="H156" s="31">
        <v>1.6130406847694561</v>
      </c>
      <c r="I156" s="31">
        <v>0</v>
      </c>
      <c r="J156" s="31">
        <v>14.740088910302077</v>
      </c>
      <c r="K156" s="31">
        <v>8.6450932647652792</v>
      </c>
      <c r="L156" s="31">
        <v>0</v>
      </c>
      <c r="M156" s="31">
        <v>7.4112999489932969</v>
      </c>
      <c r="N156" s="31">
        <v>1.3453805559210936</v>
      </c>
      <c r="O156" s="31">
        <v>0.1889844372248137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3363</v>
      </c>
      <c r="G159" s="1">
        <v>1963090.8099999998</v>
      </c>
      <c r="H159" s="1">
        <v>527609.26000000013</v>
      </c>
      <c r="I159" s="1">
        <v>178596.64</v>
      </c>
      <c r="J159" s="1">
        <v>8608820.2600000016</v>
      </c>
      <c r="K159" s="1">
        <v>5708921.9100000001</v>
      </c>
      <c r="L159" s="1">
        <v>42032.76</v>
      </c>
      <c r="M159" s="1">
        <v>2880344.7800000012</v>
      </c>
      <c r="N159" s="1">
        <v>1136455.6900000004</v>
      </c>
      <c r="O159" s="1">
        <v>1657644.84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13917.93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3363</v>
      </c>
      <c r="G161" s="2">
        <v>1963090.8099999998</v>
      </c>
      <c r="H161" s="2">
        <v>541527.19000000018</v>
      </c>
      <c r="I161" s="2">
        <v>178596.64</v>
      </c>
      <c r="J161" s="2">
        <v>8608820.2600000016</v>
      </c>
      <c r="K161" s="2">
        <v>5708921.9100000001</v>
      </c>
      <c r="L161" s="2">
        <v>42032.76</v>
      </c>
      <c r="M161" s="2">
        <v>2880344.7800000012</v>
      </c>
      <c r="N161" s="2">
        <v>1136455.6900000004</v>
      </c>
      <c r="O161" s="2">
        <v>1657644.84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4.3252647980612496E-3</v>
      </c>
      <c r="G162" s="31">
        <v>2.5247955919983776</v>
      </c>
      <c r="H162" s="31">
        <v>0.69647591201309145</v>
      </c>
      <c r="I162" s="31">
        <v>0.22969900685222058</v>
      </c>
      <c r="J162" s="31">
        <v>11.072086596317128</v>
      </c>
      <c r="K162" s="31">
        <v>7.3424320464476942</v>
      </c>
      <c r="L162" s="31">
        <v>5.4059713706023485E-2</v>
      </c>
      <c r="M162" s="31">
        <v>3.7045060610209575</v>
      </c>
      <c r="N162" s="31">
        <v>1.4616330034235534</v>
      </c>
      <c r="O162" s="31">
        <v>2.1319514939458442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0</v>
      </c>
      <c r="G165" s="1">
        <v>112698.74</v>
      </c>
      <c r="H165" s="1">
        <v>68051.98</v>
      </c>
      <c r="I165" s="1">
        <v>0</v>
      </c>
      <c r="J165" s="1">
        <v>198537.39</v>
      </c>
      <c r="K165" s="1">
        <v>151444.56</v>
      </c>
      <c r="L165" s="1">
        <v>0</v>
      </c>
      <c r="M165" s="1">
        <v>169520.21000000002</v>
      </c>
      <c r="N165" s="1">
        <v>5169.03</v>
      </c>
      <c r="O165" s="1">
        <v>94886.290000000008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0</v>
      </c>
      <c r="G167" s="2">
        <v>112698.74</v>
      </c>
      <c r="H167" s="2">
        <v>68051.98</v>
      </c>
      <c r="I167" s="2">
        <v>0</v>
      </c>
      <c r="J167" s="2">
        <v>198537.39</v>
      </c>
      <c r="K167" s="2">
        <v>151444.56</v>
      </c>
      <c r="L167" s="2">
        <v>0</v>
      </c>
      <c r="M167" s="2">
        <v>169520.21000000002</v>
      </c>
      <c r="N167" s="2">
        <v>5169.03</v>
      </c>
      <c r="O167" s="2">
        <v>94886.290000000008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0</v>
      </c>
      <c r="G168" s="31">
        <v>3.9402527516146715</v>
      </c>
      <c r="H168" s="31">
        <v>2.3792812718920064</v>
      </c>
      <c r="I168" s="31">
        <v>0</v>
      </c>
      <c r="J168" s="31">
        <v>6.9414041119350154</v>
      </c>
      <c r="K168" s="31">
        <v>5.2949114094538521</v>
      </c>
      <c r="L168" s="31">
        <v>0</v>
      </c>
      <c r="M168" s="31">
        <v>5.9268850202477594</v>
      </c>
      <c r="N168" s="31">
        <v>0.18072326878436071</v>
      </c>
      <c r="O168" s="31">
        <v>3.3174813246626154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0</v>
      </c>
      <c r="G171" s="1">
        <v>91386.25</v>
      </c>
      <c r="H171" s="1">
        <v>81719.959999999992</v>
      </c>
      <c r="I171" s="1">
        <v>0</v>
      </c>
      <c r="J171" s="1">
        <v>239377.37</v>
      </c>
      <c r="K171" s="1">
        <v>169104.09</v>
      </c>
      <c r="L171" s="1">
        <v>0</v>
      </c>
      <c r="M171" s="1">
        <v>126969.09</v>
      </c>
      <c r="N171" s="1">
        <v>0</v>
      </c>
      <c r="O171" s="1">
        <v>145734.53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0</v>
      </c>
      <c r="G173" s="2">
        <v>91386.25</v>
      </c>
      <c r="H173" s="2">
        <v>81719.959999999992</v>
      </c>
      <c r="I173" s="2">
        <v>0</v>
      </c>
      <c r="J173" s="2">
        <v>239377.37</v>
      </c>
      <c r="K173" s="2">
        <v>169104.09</v>
      </c>
      <c r="L173" s="2">
        <v>0</v>
      </c>
      <c r="M173" s="2">
        <v>126969.09</v>
      </c>
      <c r="N173" s="2">
        <v>0</v>
      </c>
      <c r="O173" s="2">
        <v>145734.53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0</v>
      </c>
      <c r="G174" s="31">
        <v>2.9995340241597162</v>
      </c>
      <c r="H174" s="31">
        <v>2.6822612862763382</v>
      </c>
      <c r="I174" s="31">
        <v>0</v>
      </c>
      <c r="J174" s="31">
        <v>7.8569868654077526</v>
      </c>
      <c r="K174" s="31">
        <v>5.5504353398850137</v>
      </c>
      <c r="L174" s="31">
        <v>0</v>
      </c>
      <c r="M174" s="31">
        <v>4.16745522955146</v>
      </c>
      <c r="N174" s="31">
        <v>0</v>
      </c>
      <c r="O174" s="31">
        <v>4.7833856978475957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10588</v>
      </c>
      <c r="L177" s="1">
        <v>0</v>
      </c>
      <c r="M177" s="1">
        <v>0</v>
      </c>
      <c r="N177" s="1">
        <v>0</v>
      </c>
      <c r="O177" s="1">
        <v>0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10588</v>
      </c>
      <c r="L179" s="2">
        <v>0</v>
      </c>
      <c r="M179" s="2">
        <v>0</v>
      </c>
      <c r="N179" s="2">
        <v>0</v>
      </c>
      <c r="O179" s="2">
        <v>0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100</v>
      </c>
      <c r="L180" s="31">
        <v>0</v>
      </c>
      <c r="M180" s="31">
        <v>0</v>
      </c>
      <c r="N180" s="31">
        <v>0</v>
      </c>
      <c r="O180" s="31">
        <v>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8"/>
      <c r="G182" s="38"/>
      <c r="H182" s="38"/>
      <c r="I182" s="38"/>
      <c r="J182" s="38"/>
      <c r="K182" s="38"/>
      <c r="L182" s="38"/>
      <c r="M182" s="38"/>
      <c r="N182" s="38"/>
      <c r="O182" s="38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88231.329999999987</v>
      </c>
      <c r="G183" s="1">
        <v>896.09</v>
      </c>
      <c r="H183" s="1">
        <v>77247.87</v>
      </c>
      <c r="I183" s="1">
        <v>308.36</v>
      </c>
      <c r="J183" s="1">
        <v>67788.67</v>
      </c>
      <c r="K183" s="1">
        <v>0</v>
      </c>
      <c r="L183" s="1">
        <v>0</v>
      </c>
      <c r="M183" s="1">
        <v>1297.82</v>
      </c>
      <c r="N183" s="1">
        <v>0</v>
      </c>
      <c r="O183" s="1">
        <v>0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88231.329999999987</v>
      </c>
      <c r="G185" s="2">
        <v>896.09</v>
      </c>
      <c r="H185" s="2">
        <v>77247.87</v>
      </c>
      <c r="I185" s="2">
        <v>308.36</v>
      </c>
      <c r="J185" s="2">
        <v>67788.67</v>
      </c>
      <c r="K185" s="2">
        <v>0</v>
      </c>
      <c r="L185" s="2">
        <v>0</v>
      </c>
      <c r="M185" s="2">
        <v>1297.82</v>
      </c>
      <c r="N185" s="2">
        <v>0</v>
      </c>
      <c r="O185" s="2">
        <v>0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16.576290951961493</v>
      </c>
      <c r="G186" s="31">
        <v>0.16835118046099018</v>
      </c>
      <c r="H186" s="31">
        <v>14.512794588263574</v>
      </c>
      <c r="I186" s="31">
        <v>5.7932540265989943E-2</v>
      </c>
      <c r="J186" s="31">
        <v>12.735665632225009</v>
      </c>
      <c r="K186" s="31">
        <v>0</v>
      </c>
      <c r="L186" s="31">
        <v>0</v>
      </c>
      <c r="M186" s="31">
        <v>0.24382542939423746</v>
      </c>
      <c r="N186" s="31">
        <v>0</v>
      </c>
      <c r="O186" s="31">
        <v>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8"/>
      <c r="G188" s="38"/>
      <c r="H188" s="38"/>
      <c r="I188" s="38"/>
      <c r="J188" s="38"/>
      <c r="K188" s="38"/>
      <c r="L188" s="38"/>
      <c r="M188" s="38"/>
      <c r="N188" s="38"/>
      <c r="O188" s="38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0</v>
      </c>
      <c r="G189" s="1">
        <v>66140.039999999994</v>
      </c>
      <c r="H189" s="1">
        <v>0</v>
      </c>
      <c r="I189" s="1">
        <v>0</v>
      </c>
      <c r="J189" s="1">
        <v>191472.60000000003</v>
      </c>
      <c r="K189" s="1">
        <v>75899.539999999994</v>
      </c>
      <c r="L189" s="1">
        <v>0</v>
      </c>
      <c r="M189" s="1">
        <v>152288.9</v>
      </c>
      <c r="N189" s="1">
        <v>0</v>
      </c>
      <c r="O189" s="1">
        <v>83547.320000000007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0</v>
      </c>
      <c r="G191" s="2">
        <v>66140.039999999994</v>
      </c>
      <c r="H191" s="2">
        <v>0</v>
      </c>
      <c r="I191" s="2">
        <v>0</v>
      </c>
      <c r="J191" s="2">
        <v>191472.60000000003</v>
      </c>
      <c r="K191" s="2">
        <v>75899.539999999994</v>
      </c>
      <c r="L191" s="2">
        <v>0</v>
      </c>
      <c r="M191" s="2">
        <v>152288.9</v>
      </c>
      <c r="N191" s="2">
        <v>0</v>
      </c>
      <c r="O191" s="2">
        <v>83547.320000000007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0</v>
      </c>
      <c r="G192" s="31">
        <v>3.0448688312595711</v>
      </c>
      <c r="H192" s="31">
        <v>0</v>
      </c>
      <c r="I192" s="31">
        <v>0</v>
      </c>
      <c r="J192" s="31">
        <v>8.8147656363714244</v>
      </c>
      <c r="K192" s="31">
        <v>3.4941639535285898</v>
      </c>
      <c r="L192" s="31">
        <v>0</v>
      </c>
      <c r="M192" s="31">
        <v>7.0108776008724174</v>
      </c>
      <c r="N192" s="31">
        <v>0</v>
      </c>
      <c r="O192" s="31">
        <v>3.8462424667912116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8"/>
      <c r="G194" s="38"/>
      <c r="H194" s="38"/>
      <c r="I194" s="38"/>
      <c r="J194" s="38"/>
      <c r="K194" s="38"/>
      <c r="L194" s="38"/>
      <c r="M194" s="38"/>
      <c r="N194" s="38"/>
      <c r="O194" s="38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69936.38</v>
      </c>
      <c r="G195" s="1">
        <v>69015.95</v>
      </c>
      <c r="H195" s="1">
        <v>86036.33</v>
      </c>
      <c r="I195" s="1">
        <v>0</v>
      </c>
      <c r="J195" s="1">
        <v>307126.12</v>
      </c>
      <c r="K195" s="1">
        <v>78002.03</v>
      </c>
      <c r="L195" s="1">
        <v>0</v>
      </c>
      <c r="M195" s="1">
        <v>162030.28</v>
      </c>
      <c r="N195" s="1">
        <v>96335.109999999986</v>
      </c>
      <c r="O195" s="1">
        <v>272094.32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9989.5499999999993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8223.74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69936.38</v>
      </c>
      <c r="G197" s="2">
        <v>69015.95</v>
      </c>
      <c r="H197" s="2">
        <v>96025.88</v>
      </c>
      <c r="I197" s="2">
        <v>0</v>
      </c>
      <c r="J197" s="2">
        <v>307126.12</v>
      </c>
      <c r="K197" s="2">
        <v>78002.03</v>
      </c>
      <c r="L197" s="2">
        <v>0</v>
      </c>
      <c r="M197" s="2">
        <v>162030.28</v>
      </c>
      <c r="N197" s="2">
        <v>96335.109999999986</v>
      </c>
      <c r="O197" s="2">
        <v>280318.06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3.1643786505976568</v>
      </c>
      <c r="G198" s="31">
        <v>3.1227323852151812</v>
      </c>
      <c r="H198" s="31">
        <v>4.3448380453328079</v>
      </c>
      <c r="I198" s="31">
        <v>0</v>
      </c>
      <c r="J198" s="31">
        <v>13.896391794497998</v>
      </c>
      <c r="K198" s="31">
        <v>3.5293213408426047</v>
      </c>
      <c r="L198" s="31">
        <v>0</v>
      </c>
      <c r="M198" s="31">
        <v>7.3313082373202683</v>
      </c>
      <c r="N198" s="31">
        <v>4.3588296304008978</v>
      </c>
      <c r="O198" s="31">
        <v>12.683420051780672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8"/>
      <c r="G200" s="38"/>
      <c r="H200" s="38"/>
      <c r="I200" s="38"/>
      <c r="J200" s="38"/>
      <c r="K200" s="38"/>
      <c r="L200" s="38"/>
      <c r="M200" s="38"/>
      <c r="N200" s="38"/>
      <c r="O200" s="38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8"/>
      <c r="G206" s="38"/>
      <c r="H206" s="38"/>
      <c r="I206" s="38"/>
      <c r="J206" s="38"/>
      <c r="K206" s="38"/>
      <c r="L206" s="38"/>
      <c r="M206" s="38"/>
      <c r="N206" s="38"/>
      <c r="O206" s="38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0</v>
      </c>
      <c r="G207" s="1">
        <v>31754.230000000003</v>
      </c>
      <c r="H207" s="1">
        <v>0</v>
      </c>
      <c r="I207" s="1">
        <v>0</v>
      </c>
      <c r="J207" s="1">
        <v>46576.06</v>
      </c>
      <c r="K207" s="1">
        <v>28848.239999999998</v>
      </c>
      <c r="L207" s="1">
        <v>0</v>
      </c>
      <c r="M207" s="1">
        <v>22753.94</v>
      </c>
      <c r="N207" s="1">
        <v>0</v>
      </c>
      <c r="O207" s="1">
        <v>0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0</v>
      </c>
      <c r="G209" s="2">
        <v>31754.230000000003</v>
      </c>
      <c r="H209" s="2">
        <v>0</v>
      </c>
      <c r="I209" s="2">
        <v>0</v>
      </c>
      <c r="J209" s="2">
        <v>46576.06</v>
      </c>
      <c r="K209" s="2">
        <v>28848.239999999998</v>
      </c>
      <c r="L209" s="2">
        <v>0</v>
      </c>
      <c r="M209" s="2">
        <v>22753.94</v>
      </c>
      <c r="N209" s="2">
        <v>0</v>
      </c>
      <c r="O209" s="2">
        <v>0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0</v>
      </c>
      <c r="G210" s="31">
        <v>10.492555391908184</v>
      </c>
      <c r="H210" s="31">
        <v>0</v>
      </c>
      <c r="I210" s="31">
        <v>0</v>
      </c>
      <c r="J210" s="31">
        <v>15.390135093398232</v>
      </c>
      <c r="K210" s="31">
        <v>9.5323286428000706</v>
      </c>
      <c r="L210" s="31">
        <v>0</v>
      </c>
      <c r="M210" s="31">
        <v>7.5185881009917495</v>
      </c>
      <c r="N210" s="31">
        <v>0</v>
      </c>
      <c r="O210" s="31">
        <v>0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8"/>
      <c r="G212" s="38"/>
      <c r="H212" s="38"/>
      <c r="I212" s="38"/>
      <c r="J212" s="38"/>
      <c r="K212" s="38"/>
      <c r="L212" s="38"/>
      <c r="M212" s="38"/>
      <c r="N212" s="38"/>
      <c r="O212" s="38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0</v>
      </c>
      <c r="G213" s="1">
        <v>56966.530000000006</v>
      </c>
      <c r="H213" s="1">
        <v>463.78</v>
      </c>
      <c r="I213" s="1">
        <v>0</v>
      </c>
      <c r="J213" s="1">
        <v>4992.8899999999994</v>
      </c>
      <c r="K213" s="1">
        <v>22.88</v>
      </c>
      <c r="L213" s="1">
        <v>0</v>
      </c>
      <c r="M213" s="1">
        <v>50.33</v>
      </c>
      <c r="N213" s="1">
        <v>0</v>
      </c>
      <c r="O213" s="1">
        <v>24117.93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2439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0</v>
      </c>
      <c r="G215" s="2">
        <v>56966.530000000006</v>
      </c>
      <c r="H215" s="2">
        <v>463.78</v>
      </c>
      <c r="I215" s="2">
        <v>0</v>
      </c>
      <c r="J215" s="2">
        <v>4992.8899999999994</v>
      </c>
      <c r="K215" s="2">
        <v>22.88</v>
      </c>
      <c r="L215" s="2">
        <v>0</v>
      </c>
      <c r="M215" s="2">
        <v>50.33</v>
      </c>
      <c r="N215" s="2">
        <v>0</v>
      </c>
      <c r="O215" s="2">
        <v>26556.93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0</v>
      </c>
      <c r="G216" s="31">
        <v>13.045514397507732</v>
      </c>
      <c r="H216" s="31">
        <v>0.10620707751158683</v>
      </c>
      <c r="I216" s="31">
        <v>0</v>
      </c>
      <c r="J216" s="31">
        <v>1.143387501049693</v>
      </c>
      <c r="K216" s="31">
        <v>5.2395919044915832E-3</v>
      </c>
      <c r="L216" s="31">
        <v>0</v>
      </c>
      <c r="M216" s="31">
        <v>1.152572817102541E-2</v>
      </c>
      <c r="N216" s="31">
        <v>0</v>
      </c>
      <c r="O216" s="31">
        <v>6.0816204299016459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8"/>
      <c r="G218" s="38"/>
      <c r="H218" s="38"/>
      <c r="I218" s="38"/>
      <c r="J218" s="38"/>
      <c r="K218" s="38"/>
      <c r="L218" s="38"/>
      <c r="M218" s="38"/>
      <c r="N218" s="38"/>
      <c r="O218" s="38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0</v>
      </c>
      <c r="G219" s="1">
        <v>35884.6</v>
      </c>
      <c r="H219" s="1">
        <v>66780.12</v>
      </c>
      <c r="I219" s="1">
        <v>0</v>
      </c>
      <c r="J219" s="1">
        <v>62557.02</v>
      </c>
      <c r="K219" s="1">
        <v>74678.570000000007</v>
      </c>
      <c r="L219" s="1">
        <v>0</v>
      </c>
      <c r="M219" s="1">
        <v>27242.559999999998</v>
      </c>
      <c r="N219" s="1">
        <v>34599.449999999997</v>
      </c>
      <c r="O219" s="1">
        <v>16018.27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0</v>
      </c>
      <c r="G221" s="2">
        <v>35884.6</v>
      </c>
      <c r="H221" s="2">
        <v>66780.12</v>
      </c>
      <c r="I221" s="2">
        <v>0</v>
      </c>
      <c r="J221" s="2">
        <v>62557.02</v>
      </c>
      <c r="K221" s="2">
        <v>74678.570000000007</v>
      </c>
      <c r="L221" s="2">
        <v>0</v>
      </c>
      <c r="M221" s="2">
        <v>27242.559999999998</v>
      </c>
      <c r="N221" s="2">
        <v>34599.449999999997</v>
      </c>
      <c r="O221" s="2">
        <v>16018.27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0</v>
      </c>
      <c r="G222" s="31">
        <v>5.745507110658659</v>
      </c>
      <c r="H222" s="31">
        <v>10.692209312926396</v>
      </c>
      <c r="I222" s="31">
        <v>0</v>
      </c>
      <c r="J222" s="31">
        <v>10.016045970461311</v>
      </c>
      <c r="K222" s="31">
        <v>11.956835381997305</v>
      </c>
      <c r="L222" s="31">
        <v>0</v>
      </c>
      <c r="M222" s="31">
        <v>4.3618243534147005</v>
      </c>
      <c r="N222" s="31">
        <v>5.5397408916325874</v>
      </c>
      <c r="O222" s="31">
        <v>2.5646958356913632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8"/>
      <c r="G224" s="38"/>
      <c r="H224" s="38"/>
      <c r="I224" s="38"/>
      <c r="J224" s="38"/>
      <c r="K224" s="38"/>
      <c r="L224" s="38"/>
      <c r="M224" s="38"/>
      <c r="N224" s="38"/>
      <c r="O224" s="38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84588.83</v>
      </c>
      <c r="G225" s="1">
        <v>42248.84</v>
      </c>
      <c r="H225" s="1">
        <v>39754.46</v>
      </c>
      <c r="I225" s="1">
        <v>25319.889999999996</v>
      </c>
      <c r="J225" s="1">
        <v>87048.590000000011</v>
      </c>
      <c r="K225" s="1">
        <v>0</v>
      </c>
      <c r="L225" s="1">
        <v>0</v>
      </c>
      <c r="M225" s="1">
        <v>23474.190000000002</v>
      </c>
      <c r="N225" s="1">
        <v>0</v>
      </c>
      <c r="O225" s="1">
        <v>0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24677.8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109266.63</v>
      </c>
      <c r="G227" s="2">
        <v>42248.84</v>
      </c>
      <c r="H227" s="2">
        <v>39754.46</v>
      </c>
      <c r="I227" s="2">
        <v>25319.889999999996</v>
      </c>
      <c r="J227" s="2">
        <v>87048.590000000011</v>
      </c>
      <c r="K227" s="2">
        <v>0</v>
      </c>
      <c r="L227" s="2">
        <v>0</v>
      </c>
      <c r="M227" s="2">
        <v>23474.190000000002</v>
      </c>
      <c r="N227" s="2">
        <v>0</v>
      </c>
      <c r="O227" s="2">
        <v>0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9.9153354689121933</v>
      </c>
      <c r="G228" s="31">
        <v>3.8338459031123788</v>
      </c>
      <c r="H228" s="31">
        <v>3.6074948708992949</v>
      </c>
      <c r="I228" s="31">
        <v>2.2976383859002065</v>
      </c>
      <c r="J228" s="31">
        <v>7.8991726197265839</v>
      </c>
      <c r="K228" s="31">
        <v>0</v>
      </c>
      <c r="L228" s="31">
        <v>0</v>
      </c>
      <c r="M228" s="31">
        <v>2.1301514351726958</v>
      </c>
      <c r="N228" s="31">
        <v>0</v>
      </c>
      <c r="O228" s="31">
        <v>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746</v>
      </c>
      <c r="F230" s="38"/>
      <c r="G230" s="38"/>
      <c r="H230" s="38"/>
      <c r="I230" s="38"/>
      <c r="J230" s="38"/>
      <c r="K230" s="38"/>
      <c r="L230" s="38"/>
      <c r="M230" s="38"/>
      <c r="N230" s="38"/>
      <c r="O230" s="38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54800.91</v>
      </c>
      <c r="G231" s="1">
        <v>66659.009999999995</v>
      </c>
      <c r="H231" s="1">
        <v>1637.32</v>
      </c>
      <c r="I231" s="1">
        <v>0</v>
      </c>
      <c r="J231" s="1">
        <v>114748.09000000001</v>
      </c>
      <c r="K231" s="1">
        <v>0</v>
      </c>
      <c r="L231" s="1">
        <v>0</v>
      </c>
      <c r="M231" s="1">
        <v>87272.73</v>
      </c>
      <c r="N231" s="1">
        <v>41960.639999999999</v>
      </c>
      <c r="O231" s="1">
        <v>76913.06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54800.91</v>
      </c>
      <c r="G233" s="2">
        <v>66659.009999999995</v>
      </c>
      <c r="H233" s="2">
        <v>1637.32</v>
      </c>
      <c r="I233" s="2">
        <v>0</v>
      </c>
      <c r="J233" s="2">
        <v>114748.09000000001</v>
      </c>
      <c r="K233" s="2">
        <v>0</v>
      </c>
      <c r="L233" s="2">
        <v>0</v>
      </c>
      <c r="M233" s="2">
        <v>87272.73</v>
      </c>
      <c r="N233" s="2">
        <v>41960.639999999999</v>
      </c>
      <c r="O233" s="2">
        <v>76913.06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6.3884781652669993</v>
      </c>
      <c r="G234" s="31">
        <v>7.7708496063900121</v>
      </c>
      <c r="H234" s="31">
        <v>0.1908724338620465</v>
      </c>
      <c r="I234" s="31">
        <v>0</v>
      </c>
      <c r="J234" s="31">
        <v>13.376888585811669</v>
      </c>
      <c r="K234" s="31">
        <v>0</v>
      </c>
      <c r="L234" s="31">
        <v>0</v>
      </c>
      <c r="M234" s="31">
        <v>10.173917367945936</v>
      </c>
      <c r="N234" s="31">
        <v>4.8916091437282532</v>
      </c>
      <c r="O234" s="31">
        <v>8.9662271015913895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8"/>
      <c r="G236" s="38"/>
      <c r="H236" s="38"/>
      <c r="I236" s="38"/>
      <c r="J236" s="38"/>
      <c r="K236" s="38"/>
      <c r="L236" s="38"/>
      <c r="M236" s="38"/>
      <c r="N236" s="38"/>
      <c r="O236" s="38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79404.990000000005</v>
      </c>
      <c r="G237" s="1">
        <v>9267.09</v>
      </c>
      <c r="H237" s="1">
        <v>21154.52</v>
      </c>
      <c r="I237" s="1">
        <v>0</v>
      </c>
      <c r="J237" s="1">
        <v>5019.1099999999997</v>
      </c>
      <c r="K237" s="1">
        <v>0</v>
      </c>
      <c r="L237" s="1">
        <v>0</v>
      </c>
      <c r="M237" s="1">
        <v>0</v>
      </c>
      <c r="N237" s="1">
        <v>0</v>
      </c>
      <c r="O237" s="1">
        <v>9677.1200000000008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79404.990000000005</v>
      </c>
      <c r="G239" s="2">
        <v>9267.09</v>
      </c>
      <c r="H239" s="2">
        <v>21154.52</v>
      </c>
      <c r="I239" s="2">
        <v>0</v>
      </c>
      <c r="J239" s="2">
        <v>5019.1099999999997</v>
      </c>
      <c r="K239" s="2">
        <v>0</v>
      </c>
      <c r="L239" s="2">
        <v>0</v>
      </c>
      <c r="M239" s="2">
        <v>0</v>
      </c>
      <c r="N239" s="2">
        <v>0</v>
      </c>
      <c r="O239" s="2">
        <v>9677.1200000000008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0.7784384568664654</v>
      </c>
      <c r="G240" s="31">
        <v>9.0848940844179341E-2</v>
      </c>
      <c r="H240" s="31">
        <v>0.20738610891520518</v>
      </c>
      <c r="I240" s="31">
        <v>0</v>
      </c>
      <c r="J240" s="31">
        <v>4.9204316293510582E-2</v>
      </c>
      <c r="K240" s="31">
        <v>0</v>
      </c>
      <c r="L240" s="31">
        <v>0</v>
      </c>
      <c r="M240" s="31">
        <v>0</v>
      </c>
      <c r="N240" s="31">
        <v>0</v>
      </c>
      <c r="O240" s="31">
        <v>9.4868626766549682E-2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8"/>
      <c r="G242" s="38"/>
      <c r="H242" s="38"/>
      <c r="I242" s="38"/>
      <c r="J242" s="38"/>
      <c r="K242" s="38"/>
      <c r="L242" s="38"/>
      <c r="M242" s="38"/>
      <c r="N242" s="38"/>
      <c r="O242" s="38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2127.7799999999997</v>
      </c>
      <c r="G243" s="1">
        <v>12757869.030000005</v>
      </c>
      <c r="H243" s="1">
        <v>1283130.74</v>
      </c>
      <c r="I243" s="1">
        <v>1187.97</v>
      </c>
      <c r="J243" s="1">
        <v>959296.99</v>
      </c>
      <c r="K243" s="1">
        <v>380273.95000000007</v>
      </c>
      <c r="L243" s="1">
        <v>92306.49</v>
      </c>
      <c r="M243" s="1">
        <v>8676608.5700000022</v>
      </c>
      <c r="N243" s="1">
        <v>20012.690000000002</v>
      </c>
      <c r="O243" s="1">
        <v>106185.76999999997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2127.7799999999997</v>
      </c>
      <c r="G245" s="2">
        <v>12757869.030000005</v>
      </c>
      <c r="H245" s="2">
        <v>1283130.74</v>
      </c>
      <c r="I245" s="2">
        <v>1187.97</v>
      </c>
      <c r="J245" s="2">
        <v>959296.99</v>
      </c>
      <c r="K245" s="2">
        <v>380273.95000000007</v>
      </c>
      <c r="L245" s="2">
        <v>92306.49</v>
      </c>
      <c r="M245" s="2">
        <v>8676608.5700000022</v>
      </c>
      <c r="N245" s="2">
        <v>20012.690000000002</v>
      </c>
      <c r="O245" s="2">
        <v>106185.76999999997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1.1901508169224698E-3</v>
      </c>
      <c r="G246" s="31">
        <v>7.1359765804004107</v>
      </c>
      <c r="H246" s="31">
        <v>0.71770535413874248</v>
      </c>
      <c r="I246" s="31">
        <v>6.6447821954308567E-4</v>
      </c>
      <c r="J246" s="31">
        <v>0.53657243527045395</v>
      </c>
      <c r="K246" s="31">
        <v>0.21270213661507983</v>
      </c>
      <c r="L246" s="31">
        <v>5.1630640611691911E-2</v>
      </c>
      <c r="M246" s="31">
        <v>4.8531675162385239</v>
      </c>
      <c r="N246" s="31">
        <v>1.1193882521837853E-2</v>
      </c>
      <c r="O246" s="31">
        <v>5.9393866335354907E-2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8"/>
      <c r="G248" s="38"/>
      <c r="H248" s="38"/>
      <c r="I248" s="38"/>
      <c r="J248" s="38"/>
      <c r="K248" s="38"/>
      <c r="L248" s="38"/>
      <c r="M248" s="38"/>
      <c r="N248" s="38"/>
      <c r="O248" s="38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8"/>
      <c r="G254" s="38"/>
      <c r="H254" s="38"/>
      <c r="I254" s="38"/>
      <c r="J254" s="38"/>
      <c r="K254" s="38"/>
      <c r="L254" s="38"/>
      <c r="M254" s="38"/>
      <c r="N254" s="38"/>
      <c r="O254" s="38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122856.18</v>
      </c>
      <c r="G255" s="1">
        <v>4427701.6000000024</v>
      </c>
      <c r="H255" s="1">
        <v>2756874.0100000002</v>
      </c>
      <c r="I255" s="1">
        <v>4839.7999999999993</v>
      </c>
      <c r="J255" s="1">
        <v>15620475.319999998</v>
      </c>
      <c r="K255" s="1">
        <v>8543215.7400000002</v>
      </c>
      <c r="L255" s="1">
        <v>457234.82</v>
      </c>
      <c r="M255" s="1">
        <v>6057555.0399999972</v>
      </c>
      <c r="N255" s="1">
        <v>2238838.2400000012</v>
      </c>
      <c r="O255" s="1">
        <v>2002224.3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0</v>
      </c>
      <c r="H256" s="1">
        <v>0</v>
      </c>
      <c r="I256" s="1">
        <v>0</v>
      </c>
      <c r="J256" s="1">
        <v>64967.8</v>
      </c>
      <c r="K256" s="1">
        <v>0</v>
      </c>
      <c r="L256" s="1">
        <v>0</v>
      </c>
      <c r="M256" s="1">
        <v>36044.839999999997</v>
      </c>
      <c r="N256" s="1">
        <v>0</v>
      </c>
      <c r="O256" s="1">
        <v>29277.1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122856.18</v>
      </c>
      <c r="G257" s="2">
        <v>4427701.6000000024</v>
      </c>
      <c r="H257" s="2">
        <v>2756874.0100000002</v>
      </c>
      <c r="I257" s="2">
        <v>4839.7999999999993</v>
      </c>
      <c r="J257" s="2">
        <v>15685443.119999999</v>
      </c>
      <c r="K257" s="2">
        <v>8543215.7400000002</v>
      </c>
      <c r="L257" s="2">
        <v>457234.82</v>
      </c>
      <c r="M257" s="2">
        <v>6093599.8799999971</v>
      </c>
      <c r="N257" s="2">
        <v>2238838.2400000012</v>
      </c>
      <c r="O257" s="2">
        <v>2031501.4000000001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8.9100965954292927E-2</v>
      </c>
      <c r="G258" s="31">
        <v>3.2111733371277582</v>
      </c>
      <c r="H258" s="31">
        <v>1.9994121362497601</v>
      </c>
      <c r="I258" s="31">
        <v>3.510046096383486E-3</v>
      </c>
      <c r="J258" s="31">
        <v>11.375806519567174</v>
      </c>
      <c r="K258" s="31">
        <v>6.1959339350280915</v>
      </c>
      <c r="L258" s="31">
        <v>0.33160777203016778</v>
      </c>
      <c r="M258" s="31">
        <v>4.4193595751305565</v>
      </c>
      <c r="N258" s="31">
        <v>1.6237087120843998</v>
      </c>
      <c r="O258" s="31">
        <v>1.4733384765625828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8"/>
      <c r="G260" s="38"/>
      <c r="H260" s="38"/>
      <c r="I260" s="38"/>
      <c r="J260" s="38"/>
      <c r="K260" s="38"/>
      <c r="L260" s="38"/>
      <c r="M260" s="38"/>
      <c r="N260" s="38"/>
      <c r="O260" s="38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0</v>
      </c>
      <c r="G261" s="1">
        <v>712564.61</v>
      </c>
      <c r="H261" s="1">
        <v>0</v>
      </c>
      <c r="I261" s="1">
        <v>17.37</v>
      </c>
      <c r="J261" s="1">
        <v>2649152.1399999997</v>
      </c>
      <c r="K261" s="1">
        <v>1536934.65</v>
      </c>
      <c r="L261" s="1">
        <v>0</v>
      </c>
      <c r="M261" s="1">
        <v>1024298.8499999999</v>
      </c>
      <c r="N261" s="1">
        <v>154915.84</v>
      </c>
      <c r="O261" s="1">
        <v>115056.88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2500</v>
      </c>
      <c r="N262" s="1">
        <v>0</v>
      </c>
      <c r="O262" s="1">
        <v>0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0</v>
      </c>
      <c r="G263" s="2">
        <v>712564.61</v>
      </c>
      <c r="H263" s="2">
        <v>0</v>
      </c>
      <c r="I263" s="2">
        <v>17.37</v>
      </c>
      <c r="J263" s="2">
        <v>2649152.1399999997</v>
      </c>
      <c r="K263" s="2">
        <v>1536934.65</v>
      </c>
      <c r="L263" s="2">
        <v>0</v>
      </c>
      <c r="M263" s="2">
        <v>1026798.8499999999</v>
      </c>
      <c r="N263" s="2">
        <v>154915.84</v>
      </c>
      <c r="O263" s="2">
        <v>115056.88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0</v>
      </c>
      <c r="G264" s="31">
        <v>3.6487633753655309</v>
      </c>
      <c r="H264" s="31">
        <v>0</v>
      </c>
      <c r="I264" s="31">
        <v>8.8944944697855934E-5</v>
      </c>
      <c r="J264" s="31">
        <v>13.565267161111494</v>
      </c>
      <c r="K264" s="31">
        <v>7.8700384253580058</v>
      </c>
      <c r="L264" s="31">
        <v>0</v>
      </c>
      <c r="M264" s="31">
        <v>5.2578334443910215</v>
      </c>
      <c r="N264" s="31">
        <v>0.79326314459538838</v>
      </c>
      <c r="O264" s="31">
        <v>0.58916107246447014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742</v>
      </c>
      <c r="F266" s="38"/>
      <c r="G266" s="38"/>
      <c r="H266" s="38"/>
      <c r="I266" s="38"/>
      <c r="J266" s="38"/>
      <c r="K266" s="38"/>
      <c r="L266" s="38"/>
      <c r="M266" s="38"/>
      <c r="N266" s="38"/>
      <c r="O266" s="38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0</v>
      </c>
      <c r="G267" s="1">
        <v>130518.53</v>
      </c>
      <c r="H267" s="1">
        <v>43088.07</v>
      </c>
      <c r="I267" s="1">
        <v>0</v>
      </c>
      <c r="J267" s="1">
        <v>694127.7699999999</v>
      </c>
      <c r="K267" s="1">
        <v>44868.829999999994</v>
      </c>
      <c r="L267" s="1">
        <v>904.17</v>
      </c>
      <c r="M267" s="1">
        <v>229391.4</v>
      </c>
      <c r="N267" s="1">
        <v>179014.37</v>
      </c>
      <c r="O267" s="1">
        <v>82589.210000000006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0</v>
      </c>
      <c r="G269" s="2">
        <v>130518.53</v>
      </c>
      <c r="H269" s="2">
        <v>43088.07</v>
      </c>
      <c r="I269" s="2">
        <v>0</v>
      </c>
      <c r="J269" s="2">
        <v>694127.7699999999</v>
      </c>
      <c r="K269" s="2">
        <v>44868.829999999994</v>
      </c>
      <c r="L269" s="2">
        <v>904.17</v>
      </c>
      <c r="M269" s="2">
        <v>229391.4</v>
      </c>
      <c r="N269" s="2">
        <v>179014.37</v>
      </c>
      <c r="O269" s="2">
        <v>82589.210000000006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0</v>
      </c>
      <c r="G270" s="31">
        <v>2.7897212550174779</v>
      </c>
      <c r="H270" s="31">
        <v>0.92097041482677544</v>
      </c>
      <c r="I270" s="31">
        <v>0</v>
      </c>
      <c r="J270" s="31">
        <v>14.836383720126815</v>
      </c>
      <c r="K270" s="31">
        <v>0.95903262731173777</v>
      </c>
      <c r="L270" s="31">
        <v>1.9325855624861488E-2</v>
      </c>
      <c r="M270" s="31">
        <v>4.9030437616652307</v>
      </c>
      <c r="N270" s="31">
        <v>3.8262780996887042</v>
      </c>
      <c r="O270" s="31">
        <v>1.7652732878013726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8"/>
      <c r="G272" s="38"/>
      <c r="H272" s="38"/>
      <c r="I272" s="38"/>
      <c r="J272" s="38"/>
      <c r="K272" s="38"/>
      <c r="L272" s="38"/>
      <c r="M272" s="38"/>
      <c r="N272" s="38"/>
      <c r="O272" s="38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0</v>
      </c>
      <c r="G273" s="1">
        <v>23803.97</v>
      </c>
      <c r="H273" s="1">
        <v>0</v>
      </c>
      <c r="I273" s="1">
        <v>0</v>
      </c>
      <c r="J273" s="1">
        <v>82521.64</v>
      </c>
      <c r="K273" s="1">
        <v>0</v>
      </c>
      <c r="L273" s="1">
        <v>17879.349999999999</v>
      </c>
      <c r="M273" s="1">
        <v>0</v>
      </c>
      <c r="N273" s="1">
        <v>37518.380000000005</v>
      </c>
      <c r="O273" s="1">
        <v>56779.14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0</v>
      </c>
      <c r="G275" s="2">
        <v>23803.97</v>
      </c>
      <c r="H275" s="2">
        <v>0</v>
      </c>
      <c r="I275" s="2">
        <v>0</v>
      </c>
      <c r="J275" s="2">
        <v>82521.64</v>
      </c>
      <c r="K275" s="2">
        <v>0</v>
      </c>
      <c r="L275" s="2">
        <v>17879.349999999999</v>
      </c>
      <c r="M275" s="2">
        <v>0</v>
      </c>
      <c r="N275" s="2">
        <v>37518.380000000005</v>
      </c>
      <c r="O275" s="2">
        <v>56779.14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0</v>
      </c>
      <c r="G276" s="31">
        <v>3.0355752550519588</v>
      </c>
      <c r="H276" s="31">
        <v>0</v>
      </c>
      <c r="I276" s="31">
        <v>0</v>
      </c>
      <c r="J276" s="31">
        <v>10.523481939790123</v>
      </c>
      <c r="K276" s="31">
        <v>0</v>
      </c>
      <c r="L276" s="31">
        <v>2.2800445655247099</v>
      </c>
      <c r="M276" s="31">
        <v>0</v>
      </c>
      <c r="N276" s="31">
        <v>4.7844903996113386</v>
      </c>
      <c r="O276" s="31">
        <v>7.2406977654202578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8"/>
      <c r="G278" s="38"/>
      <c r="H278" s="38"/>
      <c r="I278" s="38"/>
      <c r="J278" s="38"/>
      <c r="K278" s="38"/>
      <c r="L278" s="38"/>
      <c r="M278" s="38"/>
      <c r="N278" s="38"/>
      <c r="O278" s="38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59310.47</v>
      </c>
      <c r="H279" s="1">
        <v>0</v>
      </c>
      <c r="I279" s="1">
        <v>0</v>
      </c>
      <c r="J279" s="1">
        <v>113484.3</v>
      </c>
      <c r="K279" s="1">
        <v>36922.11</v>
      </c>
      <c r="L279" s="1">
        <v>0</v>
      </c>
      <c r="M279" s="1">
        <v>53200.28</v>
      </c>
      <c r="N279" s="1">
        <v>498.8</v>
      </c>
      <c r="O279" s="1">
        <v>66082.44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59310.47</v>
      </c>
      <c r="H281" s="2">
        <v>0</v>
      </c>
      <c r="I281" s="2">
        <v>0</v>
      </c>
      <c r="J281" s="2">
        <v>113484.3</v>
      </c>
      <c r="K281" s="2">
        <v>36922.11</v>
      </c>
      <c r="L281" s="2">
        <v>0</v>
      </c>
      <c r="M281" s="2">
        <v>53200.28</v>
      </c>
      <c r="N281" s="2">
        <v>498.8</v>
      </c>
      <c r="O281" s="2">
        <v>66082.44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5.2498959898600885</v>
      </c>
      <c r="H282" s="31">
        <v>0</v>
      </c>
      <c r="I282" s="31">
        <v>0</v>
      </c>
      <c r="J282" s="31">
        <v>10.045119714648683</v>
      </c>
      <c r="K282" s="31">
        <v>3.2681790791098617</v>
      </c>
      <c r="L282" s="31">
        <v>0</v>
      </c>
      <c r="M282" s="31">
        <v>4.7090494584081677</v>
      </c>
      <c r="N282" s="31">
        <v>4.4151532094455027E-2</v>
      </c>
      <c r="O282" s="31">
        <v>5.8493203098233737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8"/>
      <c r="G284" s="38"/>
      <c r="H284" s="38"/>
      <c r="I284" s="38"/>
      <c r="J284" s="38"/>
      <c r="K284" s="38"/>
      <c r="L284" s="38"/>
      <c r="M284" s="38"/>
      <c r="N284" s="38"/>
      <c r="O284" s="38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83272.069999999992</v>
      </c>
      <c r="G285" s="1">
        <v>34077.74</v>
      </c>
      <c r="H285" s="1">
        <v>0</v>
      </c>
      <c r="I285" s="1">
        <v>0</v>
      </c>
      <c r="J285" s="1">
        <v>409.05</v>
      </c>
      <c r="K285" s="1">
        <v>451.16</v>
      </c>
      <c r="L285" s="1">
        <v>0</v>
      </c>
      <c r="M285" s="1">
        <v>32717.3</v>
      </c>
      <c r="N285" s="1">
        <v>1483.1</v>
      </c>
      <c r="O285" s="1">
        <v>1831.93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83272.069999999992</v>
      </c>
      <c r="G287" s="2">
        <v>34077.74</v>
      </c>
      <c r="H287" s="2">
        <v>0</v>
      </c>
      <c r="I287" s="2">
        <v>0</v>
      </c>
      <c r="J287" s="2">
        <v>409.05</v>
      </c>
      <c r="K287" s="2">
        <v>451.16</v>
      </c>
      <c r="L287" s="2">
        <v>0</v>
      </c>
      <c r="M287" s="2">
        <v>32717.3</v>
      </c>
      <c r="N287" s="2">
        <v>1483.1</v>
      </c>
      <c r="O287" s="2">
        <v>1831.93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11.444919768736177</v>
      </c>
      <c r="G288" s="31">
        <v>4.6836472324976617</v>
      </c>
      <c r="H288" s="31">
        <v>0</v>
      </c>
      <c r="I288" s="31">
        <v>0</v>
      </c>
      <c r="J288" s="31">
        <v>5.6219863771868939E-2</v>
      </c>
      <c r="K288" s="31">
        <v>6.200746544265099E-2</v>
      </c>
      <c r="L288" s="31">
        <v>0</v>
      </c>
      <c r="M288" s="31">
        <v>4.4966682532291093</v>
      </c>
      <c r="N288" s="31">
        <v>0.20383737919584111</v>
      </c>
      <c r="O288" s="31">
        <v>0.25178060149028197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8"/>
      <c r="G290" s="38"/>
      <c r="H290" s="38"/>
      <c r="I290" s="38"/>
      <c r="J290" s="38"/>
      <c r="K290" s="38"/>
      <c r="L290" s="38"/>
      <c r="M290" s="38"/>
      <c r="N290" s="38"/>
      <c r="O290" s="38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8"/>
      <c r="G296" s="38"/>
      <c r="H296" s="38"/>
      <c r="I296" s="38"/>
      <c r="J296" s="38"/>
      <c r="K296" s="38"/>
      <c r="L296" s="38"/>
      <c r="M296" s="38"/>
      <c r="N296" s="38"/>
      <c r="O296" s="38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119313.31000000001</v>
      </c>
      <c r="G297" s="1">
        <v>0</v>
      </c>
      <c r="H297" s="1">
        <v>0</v>
      </c>
      <c r="I297" s="1">
        <v>0</v>
      </c>
      <c r="J297" s="1">
        <v>121884.04999999999</v>
      </c>
      <c r="K297" s="1">
        <v>61574.81</v>
      </c>
      <c r="L297" s="1">
        <v>0</v>
      </c>
      <c r="M297" s="1">
        <v>1899.28</v>
      </c>
      <c r="N297" s="1">
        <v>98302.739999999991</v>
      </c>
      <c r="O297" s="1">
        <v>42952.43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119313.31000000001</v>
      </c>
      <c r="G299" s="2">
        <v>0</v>
      </c>
      <c r="H299" s="2">
        <v>0</v>
      </c>
      <c r="I299" s="2">
        <v>0</v>
      </c>
      <c r="J299" s="2">
        <v>121884.04999999999</v>
      </c>
      <c r="K299" s="2">
        <v>61574.81</v>
      </c>
      <c r="L299" s="2">
        <v>0</v>
      </c>
      <c r="M299" s="2">
        <v>1899.28</v>
      </c>
      <c r="N299" s="2">
        <v>98302.739999999991</v>
      </c>
      <c r="O299" s="2">
        <v>42952.43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12.043737976595299</v>
      </c>
      <c r="G300" s="31">
        <v>0</v>
      </c>
      <c r="H300" s="31">
        <v>0</v>
      </c>
      <c r="I300" s="31">
        <v>0</v>
      </c>
      <c r="J300" s="31">
        <v>12.30323391184303</v>
      </c>
      <c r="K300" s="31">
        <v>6.2154916127851951</v>
      </c>
      <c r="L300" s="31">
        <v>0</v>
      </c>
      <c r="M300" s="31">
        <v>0.19171734204832569</v>
      </c>
      <c r="N300" s="31">
        <v>9.922886582740631</v>
      </c>
      <c r="O300" s="31">
        <v>4.3357091709051669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8"/>
      <c r="G302" s="38"/>
      <c r="H302" s="38"/>
      <c r="I302" s="38"/>
      <c r="J302" s="38"/>
      <c r="K302" s="38"/>
      <c r="L302" s="38"/>
      <c r="M302" s="38"/>
      <c r="N302" s="38"/>
      <c r="O302" s="38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0</v>
      </c>
      <c r="G303" s="1">
        <v>704643.36</v>
      </c>
      <c r="H303" s="1">
        <v>1411.45</v>
      </c>
      <c r="I303" s="1">
        <v>0</v>
      </c>
      <c r="J303" s="1">
        <v>1658714.08</v>
      </c>
      <c r="K303" s="1">
        <v>1170758.5900000001</v>
      </c>
      <c r="L303" s="1">
        <v>4737.8599999999997</v>
      </c>
      <c r="M303" s="1">
        <v>911623.11</v>
      </c>
      <c r="N303" s="1">
        <v>174709.92</v>
      </c>
      <c r="O303" s="1">
        <v>624.54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0</v>
      </c>
      <c r="G305" s="2">
        <v>704643.36</v>
      </c>
      <c r="H305" s="2">
        <v>1411.45</v>
      </c>
      <c r="I305" s="2">
        <v>0</v>
      </c>
      <c r="J305" s="2">
        <v>1658714.08</v>
      </c>
      <c r="K305" s="2">
        <v>1170758.5900000001</v>
      </c>
      <c r="L305" s="2">
        <v>4737.8599999999997</v>
      </c>
      <c r="M305" s="2">
        <v>911623.11</v>
      </c>
      <c r="N305" s="2">
        <v>174709.92</v>
      </c>
      <c r="O305" s="2">
        <v>624.54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0</v>
      </c>
      <c r="G306" s="31">
        <v>3.4011834762679696</v>
      </c>
      <c r="H306" s="31">
        <v>6.8128087059224204E-3</v>
      </c>
      <c r="I306" s="31">
        <v>0</v>
      </c>
      <c r="J306" s="31">
        <v>8.00630679433214</v>
      </c>
      <c r="K306" s="31">
        <v>5.651035682798156</v>
      </c>
      <c r="L306" s="31">
        <v>2.2868775978916428E-2</v>
      </c>
      <c r="M306" s="31">
        <v>4.4002365371271193</v>
      </c>
      <c r="N306" s="31">
        <v>0.84329254595416747</v>
      </c>
      <c r="O306" s="31">
        <v>3.0145393384085786E-3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8"/>
      <c r="G308" s="38"/>
      <c r="H308" s="38"/>
      <c r="I308" s="38"/>
      <c r="J308" s="38"/>
      <c r="K308" s="38"/>
      <c r="L308" s="38"/>
      <c r="M308" s="38"/>
      <c r="N308" s="38"/>
      <c r="O308" s="38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0</v>
      </c>
      <c r="G309" s="1">
        <v>397100.11</v>
      </c>
      <c r="H309" s="1">
        <v>504506.07999999996</v>
      </c>
      <c r="I309" s="1">
        <v>3065.99</v>
      </c>
      <c r="J309" s="1">
        <v>2112674.2200000007</v>
      </c>
      <c r="K309" s="1">
        <v>672962.44</v>
      </c>
      <c r="L309" s="1">
        <v>256925.89</v>
      </c>
      <c r="M309" s="1">
        <v>1058885.19</v>
      </c>
      <c r="N309" s="1">
        <v>343027.39</v>
      </c>
      <c r="O309" s="1">
        <v>441213.21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28863.8</v>
      </c>
      <c r="H310" s="1">
        <v>0</v>
      </c>
      <c r="I310" s="1">
        <v>0</v>
      </c>
      <c r="J310" s="1">
        <v>0</v>
      </c>
      <c r="K310" s="1">
        <v>1224</v>
      </c>
      <c r="L310" s="1">
        <v>0</v>
      </c>
      <c r="M310" s="1">
        <v>0</v>
      </c>
      <c r="N310" s="1">
        <v>0</v>
      </c>
      <c r="O310" s="1">
        <v>11111.67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0</v>
      </c>
      <c r="G311" s="2">
        <v>425963.91</v>
      </c>
      <c r="H311" s="2">
        <v>504506.07999999996</v>
      </c>
      <c r="I311" s="2">
        <v>3065.99</v>
      </c>
      <c r="J311" s="2">
        <v>2112674.2200000007</v>
      </c>
      <c r="K311" s="2">
        <v>674186.44</v>
      </c>
      <c r="L311" s="2">
        <v>256925.89</v>
      </c>
      <c r="M311" s="2">
        <v>1058885.19</v>
      </c>
      <c r="N311" s="2">
        <v>343027.39</v>
      </c>
      <c r="O311" s="2">
        <v>452324.88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0</v>
      </c>
      <c r="G312" s="31">
        <v>2.4473756018691231</v>
      </c>
      <c r="H312" s="31">
        <v>2.8986396316688707</v>
      </c>
      <c r="I312" s="31">
        <v>1.7615645235237683E-2</v>
      </c>
      <c r="J312" s="31">
        <v>12.138369517562843</v>
      </c>
      <c r="K312" s="31">
        <v>3.8735381229057682</v>
      </c>
      <c r="L312" s="31">
        <v>1.4761676750373294</v>
      </c>
      <c r="M312" s="31">
        <v>6.0838247521639826</v>
      </c>
      <c r="N312" s="31">
        <v>1.9708638345883447</v>
      </c>
      <c r="O312" s="31">
        <v>2.5988325523408284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8"/>
      <c r="G314" s="38"/>
      <c r="H314" s="38"/>
      <c r="I314" s="38"/>
      <c r="J314" s="38"/>
      <c r="K314" s="38"/>
      <c r="L314" s="38"/>
      <c r="M314" s="38"/>
      <c r="N314" s="38"/>
      <c r="O314" s="38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0</v>
      </c>
      <c r="G315" s="1">
        <v>691298.82000000007</v>
      </c>
      <c r="H315" s="1">
        <v>228476.98</v>
      </c>
      <c r="I315" s="1">
        <v>115012.93999999999</v>
      </c>
      <c r="J315" s="1">
        <v>1585668.43</v>
      </c>
      <c r="K315" s="1">
        <v>681320.27999999991</v>
      </c>
      <c r="L315" s="1">
        <v>0</v>
      </c>
      <c r="M315" s="1">
        <v>770498</v>
      </c>
      <c r="N315" s="1">
        <v>119518.94</v>
      </c>
      <c r="O315" s="1">
        <v>248870.76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0</v>
      </c>
      <c r="G317" s="2">
        <v>691298.82000000007</v>
      </c>
      <c r="H317" s="2">
        <v>228476.98</v>
      </c>
      <c r="I317" s="2">
        <v>115012.93999999999</v>
      </c>
      <c r="J317" s="2">
        <v>1585668.43</v>
      </c>
      <c r="K317" s="2">
        <v>681320.27999999991</v>
      </c>
      <c r="L317" s="2">
        <v>0</v>
      </c>
      <c r="M317" s="2">
        <v>770498</v>
      </c>
      <c r="N317" s="2">
        <v>119518.94</v>
      </c>
      <c r="O317" s="2">
        <v>248870.76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0</v>
      </c>
      <c r="G318" s="31">
        <v>4.3777973245703006</v>
      </c>
      <c r="H318" s="31">
        <v>1.4468792406876985</v>
      </c>
      <c r="I318" s="31">
        <v>0.72834399026308827</v>
      </c>
      <c r="J318" s="31">
        <v>10.041583769099429</v>
      </c>
      <c r="K318" s="31">
        <v>4.3146060902570138</v>
      </c>
      <c r="L318" s="31">
        <v>0</v>
      </c>
      <c r="M318" s="31">
        <v>4.8793430357464906</v>
      </c>
      <c r="N318" s="31">
        <v>0.75687919699830852</v>
      </c>
      <c r="O318" s="31">
        <v>1.5760272052710536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8"/>
      <c r="G320" s="38"/>
      <c r="H320" s="38"/>
      <c r="I320" s="38"/>
      <c r="J320" s="38"/>
      <c r="K320" s="38"/>
      <c r="L320" s="38"/>
      <c r="M320" s="38"/>
      <c r="N320" s="38"/>
      <c r="O320" s="38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0</v>
      </c>
      <c r="G321" s="1">
        <v>1124207.9700000002</v>
      </c>
      <c r="H321" s="1">
        <v>351607.63000000006</v>
      </c>
      <c r="I321" s="1">
        <v>0</v>
      </c>
      <c r="J321" s="1">
        <v>3846897.7199999997</v>
      </c>
      <c r="K321" s="1">
        <v>1640073.3599999999</v>
      </c>
      <c r="L321" s="1">
        <v>0</v>
      </c>
      <c r="M321" s="1">
        <v>2649555.459999999</v>
      </c>
      <c r="N321" s="1">
        <v>289629.55</v>
      </c>
      <c r="O321" s="1">
        <v>340802.69999999995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0</v>
      </c>
      <c r="G323" s="2">
        <v>1124207.9700000002</v>
      </c>
      <c r="H323" s="2">
        <v>351607.63000000006</v>
      </c>
      <c r="I323" s="2">
        <v>0</v>
      </c>
      <c r="J323" s="2">
        <v>3846897.7199999997</v>
      </c>
      <c r="K323" s="2">
        <v>1640073.3599999999</v>
      </c>
      <c r="L323" s="2">
        <v>0</v>
      </c>
      <c r="M323" s="2">
        <v>2649555.459999999</v>
      </c>
      <c r="N323" s="2">
        <v>289629.55</v>
      </c>
      <c r="O323" s="2">
        <v>340802.69999999995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0</v>
      </c>
      <c r="G324" s="31">
        <v>2.4959674575752073</v>
      </c>
      <c r="H324" s="31">
        <v>0.78063954867278162</v>
      </c>
      <c r="I324" s="31">
        <v>0</v>
      </c>
      <c r="J324" s="31">
        <v>8.5408854749003957</v>
      </c>
      <c r="K324" s="31">
        <v>3.641292219798109</v>
      </c>
      <c r="L324" s="31">
        <v>0</v>
      </c>
      <c r="M324" s="31">
        <v>5.8825452066495361</v>
      </c>
      <c r="N324" s="31">
        <v>0.64303576459447376</v>
      </c>
      <c r="O324" s="31">
        <v>0.75665043421971634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8"/>
      <c r="G326" s="38"/>
      <c r="H326" s="38"/>
      <c r="I326" s="38"/>
      <c r="J326" s="38"/>
      <c r="K326" s="38"/>
      <c r="L326" s="38"/>
      <c r="M326" s="38"/>
      <c r="N326" s="38"/>
      <c r="O326" s="38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0</v>
      </c>
      <c r="G327" s="1">
        <v>714666.66999999993</v>
      </c>
      <c r="H327" s="1">
        <v>1475</v>
      </c>
      <c r="I327" s="1">
        <v>0</v>
      </c>
      <c r="J327" s="1">
        <v>1402920.61</v>
      </c>
      <c r="K327" s="1">
        <v>551869.01</v>
      </c>
      <c r="L327" s="1">
        <v>0</v>
      </c>
      <c r="M327" s="1">
        <v>484669.93000000005</v>
      </c>
      <c r="N327" s="1">
        <v>0</v>
      </c>
      <c r="O327" s="1">
        <v>0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0</v>
      </c>
      <c r="G329" s="2">
        <v>714666.66999999993</v>
      </c>
      <c r="H329" s="2">
        <v>1475</v>
      </c>
      <c r="I329" s="2">
        <v>0</v>
      </c>
      <c r="J329" s="2">
        <v>1402920.61</v>
      </c>
      <c r="K329" s="2">
        <v>551869.01</v>
      </c>
      <c r="L329" s="2">
        <v>0</v>
      </c>
      <c r="M329" s="2">
        <v>484669.93000000005</v>
      </c>
      <c r="N329" s="2">
        <v>0</v>
      </c>
      <c r="O329" s="2">
        <v>0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0</v>
      </c>
      <c r="G330" s="31">
        <v>6.7133478871450398</v>
      </c>
      <c r="H330" s="31">
        <v>1.3855673629692197E-2</v>
      </c>
      <c r="I330" s="31">
        <v>0</v>
      </c>
      <c r="J330" s="31">
        <v>13.178583119002502</v>
      </c>
      <c r="K330" s="31">
        <v>5.1840792467127725</v>
      </c>
      <c r="L330" s="31">
        <v>0</v>
      </c>
      <c r="M330" s="31">
        <v>4.5528327920039073</v>
      </c>
      <c r="N330" s="31">
        <v>0</v>
      </c>
      <c r="O330" s="31">
        <v>0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8"/>
      <c r="G332" s="38"/>
      <c r="H332" s="38"/>
      <c r="I332" s="38"/>
      <c r="J332" s="38"/>
      <c r="K332" s="38"/>
      <c r="L332" s="38"/>
      <c r="M332" s="38"/>
      <c r="N332" s="38"/>
      <c r="O332" s="38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0</v>
      </c>
      <c r="G333" s="1">
        <v>186541.61</v>
      </c>
      <c r="H333" s="1">
        <v>0</v>
      </c>
      <c r="I333" s="1">
        <v>0</v>
      </c>
      <c r="J333" s="1">
        <v>456232.72</v>
      </c>
      <c r="K333" s="1">
        <v>220521.83</v>
      </c>
      <c r="L333" s="1">
        <v>0</v>
      </c>
      <c r="M333" s="1">
        <v>180372.52000000005</v>
      </c>
      <c r="N333" s="1">
        <v>0</v>
      </c>
      <c r="O333" s="1">
        <v>130414.46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0</v>
      </c>
      <c r="G335" s="2">
        <v>186541.61</v>
      </c>
      <c r="H335" s="2">
        <v>0</v>
      </c>
      <c r="I335" s="2">
        <v>0</v>
      </c>
      <c r="J335" s="2">
        <v>456232.72</v>
      </c>
      <c r="K335" s="2">
        <v>220521.83</v>
      </c>
      <c r="L335" s="2">
        <v>0</v>
      </c>
      <c r="M335" s="2">
        <v>180372.52000000005</v>
      </c>
      <c r="N335" s="2">
        <v>0</v>
      </c>
      <c r="O335" s="2">
        <v>130414.46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0</v>
      </c>
      <c r="G336" s="31">
        <v>4.9944994847602704</v>
      </c>
      <c r="H336" s="31">
        <v>0</v>
      </c>
      <c r="I336" s="31">
        <v>0</v>
      </c>
      <c r="J336" s="31">
        <v>12.215259024358033</v>
      </c>
      <c r="K336" s="31">
        <v>5.9042921646992967</v>
      </c>
      <c r="L336" s="31">
        <v>0</v>
      </c>
      <c r="M336" s="31">
        <v>4.8293271308471706</v>
      </c>
      <c r="N336" s="31">
        <v>0</v>
      </c>
      <c r="O336" s="31">
        <v>3.4917408146916338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8"/>
      <c r="G338" s="38"/>
      <c r="H338" s="38"/>
      <c r="I338" s="38"/>
      <c r="J338" s="38"/>
      <c r="K338" s="38"/>
      <c r="L338" s="38"/>
      <c r="M338" s="38"/>
      <c r="N338" s="38"/>
      <c r="O338" s="38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0</v>
      </c>
      <c r="G339" s="1">
        <v>1500387.97</v>
      </c>
      <c r="H339" s="1">
        <v>1360254.1400000001</v>
      </c>
      <c r="I339" s="1">
        <v>70908.66</v>
      </c>
      <c r="J339" s="1">
        <v>6717769.990000003</v>
      </c>
      <c r="K339" s="1">
        <v>3092367.939999999</v>
      </c>
      <c r="L339" s="1">
        <v>16617.07</v>
      </c>
      <c r="M339" s="1">
        <v>3556018.0000000005</v>
      </c>
      <c r="N339" s="1">
        <v>181530.69</v>
      </c>
      <c r="O339" s="1">
        <v>657651.8600000001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0</v>
      </c>
      <c r="H340" s="1">
        <v>0</v>
      </c>
      <c r="I340" s="1">
        <v>0</v>
      </c>
      <c r="J340" s="1">
        <v>1598.8</v>
      </c>
      <c r="K340" s="1">
        <v>0</v>
      </c>
      <c r="L340" s="1">
        <v>62925</v>
      </c>
      <c r="M340" s="1">
        <v>0</v>
      </c>
      <c r="N340" s="1">
        <v>0</v>
      </c>
      <c r="O340" s="1">
        <v>66015.350000000006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0</v>
      </c>
      <c r="G341" s="2">
        <v>1500387.97</v>
      </c>
      <c r="H341" s="2">
        <v>1360254.1400000001</v>
      </c>
      <c r="I341" s="2">
        <v>70908.66</v>
      </c>
      <c r="J341" s="2">
        <v>6719368.7900000028</v>
      </c>
      <c r="K341" s="2">
        <v>3092367.939999999</v>
      </c>
      <c r="L341" s="2">
        <v>79542.070000000007</v>
      </c>
      <c r="M341" s="2">
        <v>3556018.0000000005</v>
      </c>
      <c r="N341" s="2">
        <v>181530.69</v>
      </c>
      <c r="O341" s="2">
        <v>723667.21000000008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0</v>
      </c>
      <c r="G342" s="31">
        <v>2.5835081878229724</v>
      </c>
      <c r="H342" s="31">
        <v>2.3422126666412129</v>
      </c>
      <c r="I342" s="31">
        <v>0.12209715577601926</v>
      </c>
      <c r="J342" s="31">
        <v>11.570036972481955</v>
      </c>
      <c r="K342" s="31">
        <v>5.32472803867606</v>
      </c>
      <c r="L342" s="31">
        <v>0.13696296773253125</v>
      </c>
      <c r="M342" s="31">
        <v>6.1230840307563064</v>
      </c>
      <c r="N342" s="31">
        <v>0.31257650243366975</v>
      </c>
      <c r="O342" s="31">
        <v>1.2460778143229225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8"/>
      <c r="G344" s="38"/>
      <c r="H344" s="38"/>
      <c r="I344" s="38"/>
      <c r="J344" s="38"/>
      <c r="K344" s="38"/>
      <c r="L344" s="38"/>
      <c r="M344" s="38"/>
      <c r="N344" s="38"/>
      <c r="O344" s="38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34562.69</v>
      </c>
      <c r="G345" s="1">
        <v>53740.17</v>
      </c>
      <c r="H345" s="1">
        <v>2699.97</v>
      </c>
      <c r="I345" s="1">
        <v>0</v>
      </c>
      <c r="J345" s="1">
        <v>131487.73000000001</v>
      </c>
      <c r="K345" s="1">
        <v>53200.09</v>
      </c>
      <c r="L345" s="1">
        <v>0</v>
      </c>
      <c r="M345" s="1">
        <v>47807</v>
      </c>
      <c r="N345" s="1">
        <v>0</v>
      </c>
      <c r="O345" s="1">
        <v>140880.57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34562.69</v>
      </c>
      <c r="G347" s="2">
        <v>53740.17</v>
      </c>
      <c r="H347" s="2">
        <v>2699.97</v>
      </c>
      <c r="I347" s="2">
        <v>0</v>
      </c>
      <c r="J347" s="2">
        <v>131487.73000000001</v>
      </c>
      <c r="K347" s="2">
        <v>53200.09</v>
      </c>
      <c r="L347" s="2">
        <v>0</v>
      </c>
      <c r="M347" s="2">
        <v>47807</v>
      </c>
      <c r="N347" s="2">
        <v>0</v>
      </c>
      <c r="O347" s="2">
        <v>140880.57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1.8841746364203493</v>
      </c>
      <c r="G348" s="31">
        <v>2.9296291831138648</v>
      </c>
      <c r="H348" s="31">
        <v>0.14718805142469668</v>
      </c>
      <c r="I348" s="31">
        <v>0</v>
      </c>
      <c r="J348" s="31">
        <v>7.1680140019913683</v>
      </c>
      <c r="K348" s="31">
        <v>2.9001868845648251</v>
      </c>
      <c r="L348" s="31">
        <v>0</v>
      </c>
      <c r="M348" s="31">
        <v>2.6061842074024804</v>
      </c>
      <c r="N348" s="31">
        <v>0</v>
      </c>
      <c r="O348" s="31">
        <v>7.6800618458355396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8"/>
      <c r="G350" s="38"/>
      <c r="H350" s="38"/>
      <c r="I350" s="38"/>
      <c r="J350" s="38"/>
      <c r="K350" s="38"/>
      <c r="L350" s="38"/>
      <c r="M350" s="38"/>
      <c r="N350" s="38"/>
      <c r="O350" s="38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55495.69</v>
      </c>
      <c r="G351" s="1">
        <v>93551.44</v>
      </c>
      <c r="H351" s="1">
        <v>96877.170000000013</v>
      </c>
      <c r="I351" s="1">
        <v>0</v>
      </c>
      <c r="J351" s="1">
        <v>209697.88999999998</v>
      </c>
      <c r="K351" s="1">
        <v>82966.13</v>
      </c>
      <c r="L351" s="1">
        <v>0</v>
      </c>
      <c r="M351" s="1">
        <v>87633.06</v>
      </c>
      <c r="N351" s="1">
        <v>0</v>
      </c>
      <c r="O351" s="1">
        <v>176870.96000000002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11743.07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55495.69</v>
      </c>
      <c r="G353" s="2">
        <v>93551.44</v>
      </c>
      <c r="H353" s="2">
        <v>96877.170000000013</v>
      </c>
      <c r="I353" s="2">
        <v>0</v>
      </c>
      <c r="J353" s="2">
        <v>209697.88999999998</v>
      </c>
      <c r="K353" s="2">
        <v>82966.13</v>
      </c>
      <c r="L353" s="2">
        <v>0</v>
      </c>
      <c r="M353" s="2">
        <v>87633.06</v>
      </c>
      <c r="N353" s="2">
        <v>0</v>
      </c>
      <c r="O353" s="2">
        <v>188614.03000000003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2.363347642718967</v>
      </c>
      <c r="G354" s="31">
        <v>3.9839954273379585</v>
      </c>
      <c r="H354" s="31">
        <v>4.1256254558288159</v>
      </c>
      <c r="I354" s="31">
        <v>0</v>
      </c>
      <c r="J354" s="31">
        <v>8.9302252844255321</v>
      </c>
      <c r="K354" s="31">
        <v>3.5332078538173932</v>
      </c>
      <c r="L354" s="31">
        <v>0</v>
      </c>
      <c r="M354" s="31">
        <v>3.7319544234020654</v>
      </c>
      <c r="N354" s="31">
        <v>0</v>
      </c>
      <c r="O354" s="31">
        <v>8.0323449115458256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8"/>
      <c r="G356" s="38"/>
      <c r="H356" s="38"/>
      <c r="I356" s="38"/>
      <c r="J356" s="38"/>
      <c r="K356" s="38"/>
      <c r="L356" s="38"/>
      <c r="M356" s="38"/>
      <c r="N356" s="38"/>
      <c r="O356" s="38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0</v>
      </c>
      <c r="G357" s="1">
        <v>0</v>
      </c>
      <c r="H357" s="1">
        <v>0</v>
      </c>
      <c r="I357" s="1">
        <v>2099.69</v>
      </c>
      <c r="J357" s="1">
        <v>71720.929999999993</v>
      </c>
      <c r="K357" s="1">
        <v>0</v>
      </c>
      <c r="L357" s="1">
        <v>0</v>
      </c>
      <c r="M357" s="1">
        <v>0</v>
      </c>
      <c r="N357" s="1">
        <v>0</v>
      </c>
      <c r="O357" s="1">
        <v>1797.69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0</v>
      </c>
      <c r="G359" s="2">
        <v>0</v>
      </c>
      <c r="H359" s="2">
        <v>0</v>
      </c>
      <c r="I359" s="2">
        <v>2099.69</v>
      </c>
      <c r="J359" s="2">
        <v>71720.929999999993</v>
      </c>
      <c r="K359" s="2">
        <v>0</v>
      </c>
      <c r="L359" s="2">
        <v>0</v>
      </c>
      <c r="M359" s="2">
        <v>0</v>
      </c>
      <c r="N359" s="2">
        <v>0</v>
      </c>
      <c r="O359" s="2">
        <v>1797.69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0</v>
      </c>
      <c r="G360" s="31">
        <v>0</v>
      </c>
      <c r="H360" s="31">
        <v>0</v>
      </c>
      <c r="I360" s="31">
        <v>0.4267599975463775</v>
      </c>
      <c r="J360" s="31">
        <v>14.577210879141164</v>
      </c>
      <c r="K360" s="31">
        <v>0</v>
      </c>
      <c r="L360" s="31">
        <v>0</v>
      </c>
      <c r="M360" s="31">
        <v>0</v>
      </c>
      <c r="N360" s="31">
        <v>0</v>
      </c>
      <c r="O360" s="31">
        <v>0.36537878448206518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8"/>
      <c r="G362" s="38"/>
      <c r="H362" s="38"/>
      <c r="I362" s="38"/>
      <c r="J362" s="38"/>
      <c r="K362" s="38"/>
      <c r="L362" s="38"/>
      <c r="M362" s="38"/>
      <c r="N362" s="38"/>
      <c r="O362" s="38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0</v>
      </c>
      <c r="G363" s="1">
        <v>461554.79</v>
      </c>
      <c r="H363" s="1">
        <v>536603.77</v>
      </c>
      <c r="I363" s="1">
        <v>892967.66000000015</v>
      </c>
      <c r="J363" s="1">
        <v>1599309.2199999997</v>
      </c>
      <c r="K363" s="1">
        <v>681510.16999999981</v>
      </c>
      <c r="L363" s="1">
        <v>8044.4699999999993</v>
      </c>
      <c r="M363" s="1">
        <v>706149.27999999991</v>
      </c>
      <c r="N363" s="1">
        <v>0</v>
      </c>
      <c r="O363" s="1">
        <v>233683.13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22116.94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0</v>
      </c>
      <c r="G365" s="2">
        <v>461554.79</v>
      </c>
      <c r="H365" s="2">
        <v>558720.71</v>
      </c>
      <c r="I365" s="2">
        <v>892967.66000000015</v>
      </c>
      <c r="J365" s="2">
        <v>1599309.2199999997</v>
      </c>
      <c r="K365" s="2">
        <v>681510.16999999981</v>
      </c>
      <c r="L365" s="2">
        <v>8044.4699999999993</v>
      </c>
      <c r="M365" s="2">
        <v>706149.27999999991</v>
      </c>
      <c r="N365" s="2">
        <v>0</v>
      </c>
      <c r="O365" s="2">
        <v>233683.13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0</v>
      </c>
      <c r="G366" s="31">
        <v>2.4335647744796614</v>
      </c>
      <c r="H366" s="31">
        <v>2.945875696855548</v>
      </c>
      <c r="I366" s="31">
        <v>4.7082051561539018</v>
      </c>
      <c r="J366" s="31">
        <v>8.4324172679315978</v>
      </c>
      <c r="K366" s="31">
        <v>3.593287685654059</v>
      </c>
      <c r="L366" s="31">
        <v>4.2414766882515505E-2</v>
      </c>
      <c r="M366" s="31">
        <v>3.7231983083355611</v>
      </c>
      <c r="N366" s="31">
        <v>0</v>
      </c>
      <c r="O366" s="31">
        <v>1.232102982959296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x14ac:dyDescent="0.2">
      <c r="A368" s="7" t="s">
        <v>4</v>
      </c>
      <c r="B368" s="7" t="s">
        <v>747</v>
      </c>
      <c r="C368" s="18"/>
      <c r="D368" s="19" t="s">
        <v>376</v>
      </c>
      <c r="E368" s="21" t="s">
        <v>748</v>
      </c>
      <c r="F368" s="38"/>
      <c r="G368" s="38"/>
      <c r="H368" s="38"/>
      <c r="I368" s="38"/>
      <c r="J368" s="38"/>
      <c r="K368" s="38"/>
      <c r="L368" s="38"/>
      <c r="M368" s="38"/>
      <c r="N368" s="38"/>
      <c r="O368" s="38"/>
    </row>
    <row r="369" spans="1:15" s="24" customFormat="1" ht="15" x14ac:dyDescent="0.25">
      <c r="A369" s="7" t="s">
        <v>4</v>
      </c>
      <c r="B369" s="7" t="s">
        <v>747</v>
      </c>
      <c r="C369" s="16" t="s">
        <v>200</v>
      </c>
      <c r="D369" s="23" t="s">
        <v>661</v>
      </c>
      <c r="E369" s="16"/>
      <c r="F369" s="1">
        <v>79096.38</v>
      </c>
      <c r="G369" s="1">
        <v>1029223.3699999999</v>
      </c>
      <c r="H369" s="1">
        <v>1295228.6299999999</v>
      </c>
      <c r="I369" s="1">
        <v>2274.86</v>
      </c>
      <c r="J369" s="1">
        <v>6324732.7000000002</v>
      </c>
      <c r="K369" s="1">
        <v>928815.57</v>
      </c>
      <c r="L369" s="1">
        <v>390891.09000000008</v>
      </c>
      <c r="M369" s="1">
        <v>3059515.73</v>
      </c>
      <c r="N369" s="1">
        <v>687610.59999999986</v>
      </c>
      <c r="O369" s="1">
        <v>668896.19000000018</v>
      </c>
    </row>
    <row r="370" spans="1:15" s="24" customFormat="1" ht="15" x14ac:dyDescent="0.25">
      <c r="A370" s="7" t="s">
        <v>4</v>
      </c>
      <c r="B370" s="7" t="s">
        <v>747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0</v>
      </c>
      <c r="I370" s="1">
        <v>0</v>
      </c>
      <c r="J370" s="1">
        <v>2291.23</v>
      </c>
      <c r="K370" s="1">
        <v>0</v>
      </c>
      <c r="L370" s="1">
        <v>0</v>
      </c>
      <c r="M370" s="1">
        <v>0</v>
      </c>
      <c r="N370" s="1">
        <v>680.40000000000009</v>
      </c>
      <c r="O370" s="1">
        <v>165981.85999999999</v>
      </c>
    </row>
    <row r="371" spans="1:15" s="24" customFormat="1" ht="15" x14ac:dyDescent="0.25">
      <c r="A371" s="7" t="s">
        <v>4</v>
      </c>
      <c r="B371" s="7" t="s">
        <v>747</v>
      </c>
      <c r="C371" s="16" t="s">
        <v>200</v>
      </c>
      <c r="D371" s="23" t="s">
        <v>456</v>
      </c>
      <c r="E371" s="16"/>
      <c r="F371" s="2">
        <v>79096.38</v>
      </c>
      <c r="G371" s="2">
        <v>1029223.3699999999</v>
      </c>
      <c r="H371" s="2">
        <v>1295228.6299999999</v>
      </c>
      <c r="I371" s="2">
        <v>2274.86</v>
      </c>
      <c r="J371" s="2">
        <v>6327023.9300000006</v>
      </c>
      <c r="K371" s="2">
        <v>928815.57</v>
      </c>
      <c r="L371" s="2">
        <v>390891.09000000008</v>
      </c>
      <c r="M371" s="2">
        <v>3059515.73</v>
      </c>
      <c r="N371" s="2">
        <v>688290.99999999988</v>
      </c>
      <c r="O371" s="2">
        <v>834878.05000000016</v>
      </c>
    </row>
    <row r="372" spans="1:15" s="32" customFormat="1" x14ac:dyDescent="0.2">
      <c r="A372" s="7" t="s">
        <v>4</v>
      </c>
      <c r="B372" s="7" t="s">
        <v>747</v>
      </c>
      <c r="C372" s="17" t="s">
        <v>199</v>
      </c>
      <c r="D372" s="4" t="s">
        <v>663</v>
      </c>
      <c r="E372" s="17"/>
      <c r="F372" s="31">
        <v>0.12603922363034911</v>
      </c>
      <c r="G372" s="31">
        <v>1.640056276874005</v>
      </c>
      <c r="H372" s="31">
        <v>2.06393277352264</v>
      </c>
      <c r="I372" s="31">
        <v>3.6249647362842138E-3</v>
      </c>
      <c r="J372" s="31">
        <v>10.082044007928559</v>
      </c>
      <c r="K372" s="31">
        <v>1.4800575366227906</v>
      </c>
      <c r="L372" s="31">
        <v>0.62288071220984986</v>
      </c>
      <c r="M372" s="31">
        <v>4.8753051314616522</v>
      </c>
      <c r="N372" s="31">
        <v>1.096784243119048</v>
      </c>
      <c r="O372" s="31">
        <v>1.3303691173732579</v>
      </c>
    </row>
    <row r="373" spans="1:15" x14ac:dyDescent="0.2">
      <c r="A373" s="7" t="s">
        <v>4</v>
      </c>
      <c r="B373" s="7" t="s">
        <v>747</v>
      </c>
      <c r="C373" s="12"/>
      <c r="D373" s="12"/>
      <c r="E373" s="17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8"/>
      <c r="G374" s="38"/>
      <c r="H374" s="38"/>
      <c r="I374" s="38"/>
      <c r="J374" s="38"/>
      <c r="K374" s="38"/>
      <c r="L374" s="38"/>
      <c r="M374" s="38"/>
      <c r="N374" s="38"/>
      <c r="O374" s="38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8"/>
      <c r="G380" s="38"/>
      <c r="H380" s="38"/>
      <c r="I380" s="38"/>
      <c r="J380" s="38"/>
      <c r="K380" s="38"/>
      <c r="L380" s="38"/>
      <c r="M380" s="38"/>
      <c r="N380" s="38"/>
      <c r="O380" s="38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0</v>
      </c>
      <c r="G381" s="1">
        <v>27402.260000000002</v>
      </c>
      <c r="H381" s="1">
        <v>0</v>
      </c>
      <c r="I381" s="1">
        <v>0</v>
      </c>
      <c r="J381" s="1">
        <v>123212.99</v>
      </c>
      <c r="K381" s="1">
        <v>14579.29</v>
      </c>
      <c r="L381" s="1">
        <v>0</v>
      </c>
      <c r="M381" s="1">
        <v>34756.92</v>
      </c>
      <c r="N381" s="1">
        <v>0</v>
      </c>
      <c r="O381" s="1">
        <v>313023.89000000007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0</v>
      </c>
      <c r="G383" s="2">
        <v>27402.260000000002</v>
      </c>
      <c r="H383" s="2">
        <v>0</v>
      </c>
      <c r="I383" s="2">
        <v>0</v>
      </c>
      <c r="J383" s="2">
        <v>123212.99</v>
      </c>
      <c r="K383" s="2">
        <v>14579.29</v>
      </c>
      <c r="L383" s="2">
        <v>0</v>
      </c>
      <c r="M383" s="2">
        <v>34756.92</v>
      </c>
      <c r="N383" s="2">
        <v>0</v>
      </c>
      <c r="O383" s="2">
        <v>313023.89000000007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0</v>
      </c>
      <c r="G384" s="31">
        <v>2.4474476735525554</v>
      </c>
      <c r="H384" s="31">
        <v>0</v>
      </c>
      <c r="I384" s="31">
        <v>0</v>
      </c>
      <c r="J384" s="31">
        <v>11.004834846722654</v>
      </c>
      <c r="K384" s="31">
        <v>1.3021571721656549</v>
      </c>
      <c r="L384" s="31">
        <v>0</v>
      </c>
      <c r="M384" s="31">
        <v>3.104333109526451</v>
      </c>
      <c r="N384" s="31">
        <v>0</v>
      </c>
      <c r="O384" s="31">
        <v>27.957898047346141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8"/>
      <c r="G386" s="38"/>
      <c r="H386" s="38"/>
      <c r="I386" s="38"/>
      <c r="J386" s="38"/>
      <c r="K386" s="38"/>
      <c r="L386" s="38"/>
      <c r="M386" s="38"/>
      <c r="N386" s="38"/>
      <c r="O386" s="38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0</v>
      </c>
      <c r="G387" s="1">
        <v>272434.90999999997</v>
      </c>
      <c r="H387" s="1">
        <v>221173.31</v>
      </c>
      <c r="I387" s="1">
        <v>0</v>
      </c>
      <c r="J387" s="1">
        <v>606938.1</v>
      </c>
      <c r="K387" s="1">
        <v>162569.35999999999</v>
      </c>
      <c r="L387" s="1">
        <v>66889.16</v>
      </c>
      <c r="M387" s="1">
        <v>421652.58999999997</v>
      </c>
      <c r="N387" s="1">
        <v>146598.21</v>
      </c>
      <c r="O387" s="1">
        <v>347309.01999999996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7805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0</v>
      </c>
      <c r="G389" s="2">
        <v>280239.90999999997</v>
      </c>
      <c r="H389" s="2">
        <v>221173.31</v>
      </c>
      <c r="I389" s="2">
        <v>0</v>
      </c>
      <c r="J389" s="2">
        <v>606938.1</v>
      </c>
      <c r="K389" s="2">
        <v>162569.35999999999</v>
      </c>
      <c r="L389" s="2">
        <v>66889.16</v>
      </c>
      <c r="M389" s="2">
        <v>421652.58999999997</v>
      </c>
      <c r="N389" s="2">
        <v>146598.21</v>
      </c>
      <c r="O389" s="2">
        <v>347309.01999999996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0</v>
      </c>
      <c r="G390" s="31">
        <v>4.0184751951487341</v>
      </c>
      <c r="H390" s="31">
        <v>3.1714949525352818</v>
      </c>
      <c r="I390" s="31">
        <v>0</v>
      </c>
      <c r="J390" s="31">
        <v>8.7031347527934262</v>
      </c>
      <c r="K390" s="31">
        <v>2.3311488383335721</v>
      </c>
      <c r="L390" s="31">
        <v>0.95915114404773716</v>
      </c>
      <c r="M390" s="31">
        <v>6.0462497075638488</v>
      </c>
      <c r="N390" s="31">
        <v>2.1021319573582686</v>
      </c>
      <c r="O390" s="31">
        <v>4.9802067161719243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749</v>
      </c>
      <c r="F392" s="38"/>
      <c r="G392" s="38"/>
      <c r="H392" s="38"/>
      <c r="I392" s="38"/>
      <c r="J392" s="38"/>
      <c r="K392" s="38"/>
      <c r="L392" s="38"/>
      <c r="M392" s="38"/>
      <c r="N392" s="38"/>
      <c r="O392" s="38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8"/>
      <c r="G398" s="38"/>
      <c r="H398" s="38"/>
      <c r="I398" s="38"/>
      <c r="J398" s="38"/>
      <c r="K398" s="38"/>
      <c r="L398" s="38"/>
      <c r="M398" s="38"/>
      <c r="N398" s="38"/>
      <c r="O398" s="38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8"/>
      <c r="G404" s="38"/>
      <c r="H404" s="38"/>
      <c r="I404" s="38"/>
      <c r="J404" s="38"/>
      <c r="K404" s="38"/>
      <c r="L404" s="38"/>
      <c r="M404" s="38"/>
      <c r="N404" s="38"/>
      <c r="O404" s="38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0</v>
      </c>
      <c r="G405" s="1">
        <v>887154.03999999992</v>
      </c>
      <c r="H405" s="1">
        <v>130757.16</v>
      </c>
      <c r="I405" s="1">
        <v>0</v>
      </c>
      <c r="J405" s="1">
        <v>1528377.3599999994</v>
      </c>
      <c r="K405" s="1">
        <v>1056376.0000000002</v>
      </c>
      <c r="L405" s="1">
        <v>0</v>
      </c>
      <c r="M405" s="1">
        <v>631012.46999999986</v>
      </c>
      <c r="N405" s="1">
        <v>0</v>
      </c>
      <c r="O405" s="1">
        <v>248772.52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0</v>
      </c>
      <c r="G407" s="2">
        <v>887154.03999999992</v>
      </c>
      <c r="H407" s="2">
        <v>130757.16</v>
      </c>
      <c r="I407" s="2">
        <v>0</v>
      </c>
      <c r="J407" s="2">
        <v>1528377.3599999994</v>
      </c>
      <c r="K407" s="2">
        <v>1056376.0000000002</v>
      </c>
      <c r="L407" s="2">
        <v>0</v>
      </c>
      <c r="M407" s="2">
        <v>631012.46999999986</v>
      </c>
      <c r="N407" s="2">
        <v>0</v>
      </c>
      <c r="O407" s="2">
        <v>248772.52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0</v>
      </c>
      <c r="G408" s="31">
        <v>4.6677585613434127</v>
      </c>
      <c r="H408" s="31">
        <v>0.68797844064030922</v>
      </c>
      <c r="I408" s="31">
        <v>0</v>
      </c>
      <c r="J408" s="31">
        <v>8.0415533102948409</v>
      </c>
      <c r="K408" s="31">
        <v>5.5581194422534681</v>
      </c>
      <c r="L408" s="31">
        <v>0</v>
      </c>
      <c r="M408" s="31">
        <v>3.3200703895311725</v>
      </c>
      <c r="N408" s="31">
        <v>0</v>
      </c>
      <c r="O408" s="31">
        <v>1.3089159353396795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8"/>
      <c r="G410" s="38"/>
      <c r="H410" s="38"/>
      <c r="I410" s="38"/>
      <c r="J410" s="38"/>
      <c r="K410" s="38"/>
      <c r="L410" s="38"/>
      <c r="M410" s="38"/>
      <c r="N410" s="38"/>
      <c r="O410" s="38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338413.23000000004</v>
      </c>
      <c r="G411" s="1">
        <v>311845.28000000003</v>
      </c>
      <c r="H411" s="1">
        <v>5614.19</v>
      </c>
      <c r="I411" s="1">
        <v>0</v>
      </c>
      <c r="J411" s="1">
        <v>1394524.4499999997</v>
      </c>
      <c r="K411" s="1">
        <v>431569.11999999994</v>
      </c>
      <c r="L411" s="1">
        <v>0</v>
      </c>
      <c r="M411" s="1">
        <v>525987.23999999987</v>
      </c>
      <c r="N411" s="1">
        <v>0</v>
      </c>
      <c r="O411" s="1">
        <v>7955.0700000000006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338413.23000000004</v>
      </c>
      <c r="G413" s="2">
        <v>311845.28000000003</v>
      </c>
      <c r="H413" s="2">
        <v>5614.19</v>
      </c>
      <c r="I413" s="2">
        <v>0</v>
      </c>
      <c r="J413" s="2">
        <v>1394524.4499999997</v>
      </c>
      <c r="K413" s="2">
        <v>431569.11999999994</v>
      </c>
      <c r="L413" s="2">
        <v>0</v>
      </c>
      <c r="M413" s="2">
        <v>525987.23999999987</v>
      </c>
      <c r="N413" s="2">
        <v>0</v>
      </c>
      <c r="O413" s="2">
        <v>7955.0700000000006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3.4330804922071954</v>
      </c>
      <c r="G414" s="31">
        <v>3.1635581958627643</v>
      </c>
      <c r="H414" s="31">
        <v>5.695393814403979E-2</v>
      </c>
      <c r="I414" s="31">
        <v>0</v>
      </c>
      <c r="J414" s="31">
        <v>14.146948939321808</v>
      </c>
      <c r="K414" s="31">
        <v>4.3781134883852673</v>
      </c>
      <c r="L414" s="31">
        <v>0</v>
      </c>
      <c r="M414" s="31">
        <v>5.3359513538932966</v>
      </c>
      <c r="N414" s="31">
        <v>0</v>
      </c>
      <c r="O414" s="31">
        <v>8.0701323737085259E-2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8"/>
      <c r="G416" s="38"/>
      <c r="H416" s="38"/>
      <c r="I416" s="38"/>
      <c r="J416" s="38"/>
      <c r="K416" s="38"/>
      <c r="L416" s="38"/>
      <c r="M416" s="38"/>
      <c r="N416" s="38"/>
      <c r="O416" s="38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0</v>
      </c>
      <c r="G417" s="1">
        <v>75149.63</v>
      </c>
      <c r="H417" s="1">
        <v>0</v>
      </c>
      <c r="I417" s="1">
        <v>0</v>
      </c>
      <c r="J417" s="1">
        <v>288350.57</v>
      </c>
      <c r="K417" s="1">
        <v>67034.319999999992</v>
      </c>
      <c r="L417" s="1">
        <v>0</v>
      </c>
      <c r="M417" s="1">
        <v>99866.62</v>
      </c>
      <c r="N417" s="1">
        <v>2811.21</v>
      </c>
      <c r="O417" s="1">
        <v>33375.75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0</v>
      </c>
      <c r="G419" s="2">
        <v>75149.63</v>
      </c>
      <c r="H419" s="2">
        <v>0</v>
      </c>
      <c r="I419" s="2">
        <v>0</v>
      </c>
      <c r="J419" s="2">
        <v>288350.57</v>
      </c>
      <c r="K419" s="2">
        <v>67034.319999999992</v>
      </c>
      <c r="L419" s="2">
        <v>0</v>
      </c>
      <c r="M419" s="2">
        <v>99866.62</v>
      </c>
      <c r="N419" s="2">
        <v>2811.21</v>
      </c>
      <c r="O419" s="2">
        <v>33375.75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0</v>
      </c>
      <c r="G420" s="31">
        <v>2.7066189992997902</v>
      </c>
      <c r="H420" s="31">
        <v>0</v>
      </c>
      <c r="I420" s="31">
        <v>0</v>
      </c>
      <c r="J420" s="31">
        <v>10.385348952761632</v>
      </c>
      <c r="K420" s="31">
        <v>2.4143347627545459</v>
      </c>
      <c r="L420" s="31">
        <v>0</v>
      </c>
      <c r="M420" s="31">
        <v>3.5968359536547605</v>
      </c>
      <c r="N420" s="31">
        <v>0.10124965880765566</v>
      </c>
      <c r="O420" s="31">
        <v>1.2020743025066121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8"/>
      <c r="G422" s="38"/>
      <c r="H422" s="38"/>
      <c r="I422" s="38"/>
      <c r="J422" s="38"/>
      <c r="K422" s="38"/>
      <c r="L422" s="38"/>
      <c r="M422" s="38"/>
      <c r="N422" s="38"/>
      <c r="O422" s="38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0</v>
      </c>
      <c r="G423" s="1">
        <v>34756.949999999997</v>
      </c>
      <c r="H423" s="1">
        <v>17911.939999999999</v>
      </c>
      <c r="I423" s="1">
        <v>0</v>
      </c>
      <c r="J423" s="1">
        <v>213515.44999999998</v>
      </c>
      <c r="K423" s="1">
        <v>78830.7</v>
      </c>
      <c r="L423" s="1">
        <v>0</v>
      </c>
      <c r="M423" s="1">
        <v>23443.439999999999</v>
      </c>
      <c r="N423" s="1">
        <v>0</v>
      </c>
      <c r="O423" s="1">
        <v>733.71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0</v>
      </c>
      <c r="G425" s="2">
        <v>34756.949999999997</v>
      </c>
      <c r="H425" s="2">
        <v>17911.939999999999</v>
      </c>
      <c r="I425" s="2">
        <v>0</v>
      </c>
      <c r="J425" s="2">
        <v>213515.44999999998</v>
      </c>
      <c r="K425" s="2">
        <v>78830.7</v>
      </c>
      <c r="L425" s="2">
        <v>0</v>
      </c>
      <c r="M425" s="2">
        <v>23443.439999999999</v>
      </c>
      <c r="N425" s="2">
        <v>0</v>
      </c>
      <c r="O425" s="2">
        <v>733.71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0</v>
      </c>
      <c r="G426" s="31">
        <v>2.8299360752859015</v>
      </c>
      <c r="H426" s="31">
        <v>1.4584031448201453</v>
      </c>
      <c r="I426" s="31">
        <v>0</v>
      </c>
      <c r="J426" s="31">
        <v>17.384582783757008</v>
      </c>
      <c r="K426" s="31">
        <v>6.4184527632614579</v>
      </c>
      <c r="L426" s="31">
        <v>0</v>
      </c>
      <c r="M426" s="31">
        <v>1.9087818863508021</v>
      </c>
      <c r="N426" s="31">
        <v>0</v>
      </c>
      <c r="O426" s="31">
        <v>5.9739200298012884E-2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8"/>
      <c r="G428" s="38"/>
      <c r="H428" s="38"/>
      <c r="I428" s="38"/>
      <c r="J428" s="38"/>
      <c r="K428" s="38"/>
      <c r="L428" s="38"/>
      <c r="M428" s="38"/>
      <c r="N428" s="38"/>
      <c r="O428" s="38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120579.54999999999</v>
      </c>
      <c r="G429" s="1">
        <v>73155.08</v>
      </c>
      <c r="H429" s="1">
        <v>55715.06</v>
      </c>
      <c r="I429" s="1">
        <v>0</v>
      </c>
      <c r="J429" s="1">
        <v>78669.73000000001</v>
      </c>
      <c r="K429" s="1">
        <v>0</v>
      </c>
      <c r="L429" s="1">
        <v>0</v>
      </c>
      <c r="M429" s="1">
        <v>138305.71</v>
      </c>
      <c r="N429" s="1">
        <v>0</v>
      </c>
      <c r="O429" s="1">
        <v>1002.87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14797.19</v>
      </c>
      <c r="G430" s="1">
        <v>250.59</v>
      </c>
      <c r="H430" s="1">
        <v>0</v>
      </c>
      <c r="I430" s="1">
        <v>0</v>
      </c>
      <c r="J430" s="1">
        <v>75.61</v>
      </c>
      <c r="K430" s="1">
        <v>0</v>
      </c>
      <c r="L430" s="1">
        <v>0</v>
      </c>
      <c r="M430" s="1">
        <v>28.99</v>
      </c>
      <c r="N430" s="1">
        <v>0</v>
      </c>
      <c r="O430" s="1">
        <v>789.06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135376.74</v>
      </c>
      <c r="G431" s="2">
        <v>73405.67</v>
      </c>
      <c r="H431" s="2">
        <v>55715.06</v>
      </c>
      <c r="I431" s="2">
        <v>0</v>
      </c>
      <c r="J431" s="2">
        <v>78745.340000000011</v>
      </c>
      <c r="K431" s="2">
        <v>0</v>
      </c>
      <c r="L431" s="2">
        <v>0</v>
      </c>
      <c r="M431" s="2">
        <v>138334.69999999998</v>
      </c>
      <c r="N431" s="2">
        <v>0</v>
      </c>
      <c r="O431" s="2">
        <v>1791.9299999999998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10.629187772546832</v>
      </c>
      <c r="G432" s="31">
        <v>5.7634912024001155</v>
      </c>
      <c r="H432" s="31">
        <v>4.3745021079597057</v>
      </c>
      <c r="I432" s="31">
        <v>0</v>
      </c>
      <c r="J432" s="31">
        <v>6.1827386674626901</v>
      </c>
      <c r="K432" s="31">
        <v>0</v>
      </c>
      <c r="L432" s="31">
        <v>0</v>
      </c>
      <c r="M432" s="31">
        <v>10.861433816170592</v>
      </c>
      <c r="N432" s="31">
        <v>0</v>
      </c>
      <c r="O432" s="31">
        <v>0.14069448300542503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8"/>
      <c r="G434" s="38"/>
      <c r="H434" s="38"/>
      <c r="I434" s="38"/>
      <c r="J434" s="38"/>
      <c r="K434" s="38"/>
      <c r="L434" s="38"/>
      <c r="M434" s="38"/>
      <c r="N434" s="38"/>
      <c r="O434" s="38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0</v>
      </c>
      <c r="G435" s="1">
        <v>117329.54000000001</v>
      </c>
      <c r="H435" s="1">
        <v>53502.420000000006</v>
      </c>
      <c r="I435" s="1">
        <v>0</v>
      </c>
      <c r="J435" s="1">
        <v>291825.74</v>
      </c>
      <c r="K435" s="1">
        <v>341261.38</v>
      </c>
      <c r="L435" s="1">
        <v>0</v>
      </c>
      <c r="M435" s="1">
        <v>274977.70999999996</v>
      </c>
      <c r="N435" s="1">
        <v>86486.819999999992</v>
      </c>
      <c r="O435" s="1">
        <v>113906.40000000001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0</v>
      </c>
      <c r="G437" s="2">
        <v>117329.54000000001</v>
      </c>
      <c r="H437" s="2">
        <v>53502.420000000006</v>
      </c>
      <c r="I437" s="2">
        <v>0</v>
      </c>
      <c r="J437" s="2">
        <v>291825.74</v>
      </c>
      <c r="K437" s="2">
        <v>341261.38</v>
      </c>
      <c r="L437" s="2">
        <v>0</v>
      </c>
      <c r="M437" s="2">
        <v>274977.70999999996</v>
      </c>
      <c r="N437" s="2">
        <v>86486.819999999992</v>
      </c>
      <c r="O437" s="2">
        <v>113906.40000000001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0</v>
      </c>
      <c r="G438" s="31">
        <v>3.2638725964299264</v>
      </c>
      <c r="H438" s="31">
        <v>1.4883300699950279</v>
      </c>
      <c r="I438" s="31">
        <v>0</v>
      </c>
      <c r="J438" s="31">
        <v>8.118007074082831</v>
      </c>
      <c r="K438" s="31">
        <v>9.4932074770075765</v>
      </c>
      <c r="L438" s="31">
        <v>0</v>
      </c>
      <c r="M438" s="31">
        <v>7.6493286541313905</v>
      </c>
      <c r="N438" s="31">
        <v>2.4058899553374848</v>
      </c>
      <c r="O438" s="31">
        <v>3.1686477038773502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8"/>
      <c r="G440" s="38"/>
      <c r="H440" s="38"/>
      <c r="I440" s="38"/>
      <c r="J440" s="38"/>
      <c r="K440" s="38"/>
      <c r="L440" s="38"/>
      <c r="M440" s="38"/>
      <c r="N440" s="38"/>
      <c r="O440" s="38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158831.76999999999</v>
      </c>
      <c r="G441" s="1">
        <v>89338.69</v>
      </c>
      <c r="H441" s="1">
        <v>0</v>
      </c>
      <c r="I441" s="1">
        <v>0</v>
      </c>
      <c r="J441" s="1">
        <v>377788.03</v>
      </c>
      <c r="K441" s="1">
        <v>99562.14</v>
      </c>
      <c r="L441" s="1">
        <v>0</v>
      </c>
      <c r="M441" s="1">
        <v>171092.98</v>
      </c>
      <c r="N441" s="1">
        <v>0</v>
      </c>
      <c r="O441" s="1">
        <v>182088.38999999998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30460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158831.76999999999</v>
      </c>
      <c r="G443" s="2">
        <v>89338.69</v>
      </c>
      <c r="H443" s="2">
        <v>0</v>
      </c>
      <c r="I443" s="2">
        <v>0</v>
      </c>
      <c r="J443" s="2">
        <v>377788.03</v>
      </c>
      <c r="K443" s="2">
        <v>99562.14</v>
      </c>
      <c r="L443" s="2">
        <v>0</v>
      </c>
      <c r="M443" s="2">
        <v>171092.98</v>
      </c>
      <c r="N443" s="2">
        <v>0</v>
      </c>
      <c r="O443" s="2">
        <v>212548.38999999998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4.1513463272745508</v>
      </c>
      <c r="G444" s="31">
        <v>2.3350230411398152</v>
      </c>
      <c r="H444" s="31">
        <v>0</v>
      </c>
      <c r="I444" s="31">
        <v>0</v>
      </c>
      <c r="J444" s="31">
        <v>9.8741514423014234</v>
      </c>
      <c r="K444" s="31">
        <v>2.6022308019648377</v>
      </c>
      <c r="L444" s="31">
        <v>0</v>
      </c>
      <c r="M444" s="31">
        <v>4.4718145125843414</v>
      </c>
      <c r="N444" s="31">
        <v>0</v>
      </c>
      <c r="O444" s="31">
        <v>5.5553242162737266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8"/>
      <c r="G446" s="38"/>
      <c r="H446" s="38"/>
      <c r="I446" s="38"/>
      <c r="J446" s="38"/>
      <c r="K446" s="38"/>
      <c r="L446" s="38"/>
      <c r="M446" s="38"/>
      <c r="N446" s="38"/>
      <c r="O446" s="38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0</v>
      </c>
      <c r="G447" s="1">
        <v>0</v>
      </c>
      <c r="H447" s="1">
        <v>0</v>
      </c>
      <c r="I447" s="1">
        <v>0</v>
      </c>
      <c r="J447" s="1">
        <v>41689.69</v>
      </c>
      <c r="K447" s="1">
        <v>14642.85</v>
      </c>
      <c r="L447" s="1">
        <v>0</v>
      </c>
      <c r="M447" s="1">
        <v>20791.75</v>
      </c>
      <c r="N447" s="1">
        <v>0</v>
      </c>
      <c r="O447" s="1">
        <v>0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0</v>
      </c>
      <c r="G449" s="2">
        <v>0</v>
      </c>
      <c r="H449" s="2">
        <v>0</v>
      </c>
      <c r="I449" s="2">
        <v>0</v>
      </c>
      <c r="J449" s="2">
        <v>41689.69</v>
      </c>
      <c r="K449" s="2">
        <v>14642.85</v>
      </c>
      <c r="L449" s="2">
        <v>0</v>
      </c>
      <c r="M449" s="2">
        <v>20791.75</v>
      </c>
      <c r="N449" s="2">
        <v>0</v>
      </c>
      <c r="O449" s="2">
        <v>0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0</v>
      </c>
      <c r="G450" s="31">
        <v>0</v>
      </c>
      <c r="H450" s="31">
        <v>0</v>
      </c>
      <c r="I450" s="31">
        <v>0</v>
      </c>
      <c r="J450" s="31">
        <v>13.898651837416102</v>
      </c>
      <c r="K450" s="31">
        <v>4.881683554315428</v>
      </c>
      <c r="L450" s="31">
        <v>0</v>
      </c>
      <c r="M450" s="31">
        <v>6.9316249255054707</v>
      </c>
      <c r="N450" s="31">
        <v>0</v>
      </c>
      <c r="O450" s="31">
        <v>0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8"/>
      <c r="G452" s="38"/>
      <c r="H452" s="38"/>
      <c r="I452" s="38"/>
      <c r="J452" s="38"/>
      <c r="K452" s="38"/>
      <c r="L452" s="38"/>
      <c r="M452" s="38"/>
      <c r="N452" s="38"/>
      <c r="O452" s="38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8"/>
      <c r="G458" s="38"/>
      <c r="H458" s="38"/>
      <c r="I458" s="38"/>
      <c r="J458" s="38"/>
      <c r="K458" s="38"/>
      <c r="L458" s="38"/>
      <c r="M458" s="38"/>
      <c r="N458" s="38"/>
      <c r="O458" s="38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8"/>
      <c r="G464" s="38"/>
      <c r="H464" s="38"/>
      <c r="I464" s="38"/>
      <c r="J464" s="38"/>
      <c r="K464" s="38"/>
      <c r="L464" s="38"/>
      <c r="M464" s="38"/>
      <c r="N464" s="38"/>
      <c r="O464" s="38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83095.740000000005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83095.740000000005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77.662770960933997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8"/>
      <c r="G470" s="38"/>
      <c r="H470" s="38"/>
      <c r="I470" s="38"/>
      <c r="J470" s="38"/>
      <c r="K470" s="38"/>
      <c r="L470" s="38"/>
      <c r="M470" s="38"/>
      <c r="N470" s="38"/>
      <c r="O470" s="38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8872.01</v>
      </c>
      <c r="G471" s="1">
        <v>4922491.75</v>
      </c>
      <c r="H471" s="1">
        <v>141095.72</v>
      </c>
      <c r="I471" s="1">
        <v>203454.02000000002</v>
      </c>
      <c r="J471" s="1">
        <v>19942169.049999997</v>
      </c>
      <c r="K471" s="1">
        <v>9624549.1199999955</v>
      </c>
      <c r="L471" s="1">
        <v>656778.38</v>
      </c>
      <c r="M471" s="1">
        <v>5629654.2700000005</v>
      </c>
      <c r="N471" s="1">
        <v>3897673.0999999996</v>
      </c>
      <c r="O471" s="1">
        <v>5492348.1000000024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0</v>
      </c>
      <c r="H472" s="1">
        <v>0</v>
      </c>
      <c r="I472" s="1">
        <v>0</v>
      </c>
      <c r="J472" s="1">
        <v>54304.71</v>
      </c>
      <c r="K472" s="1">
        <v>0</v>
      </c>
      <c r="L472" s="1">
        <v>0</v>
      </c>
      <c r="M472" s="1">
        <v>5000</v>
      </c>
      <c r="N472" s="1">
        <v>9900.7099999999991</v>
      </c>
      <c r="O472" s="1">
        <v>48441.35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8872.01</v>
      </c>
      <c r="G473" s="2">
        <v>4922491.75</v>
      </c>
      <c r="H473" s="2">
        <v>141095.72</v>
      </c>
      <c r="I473" s="2">
        <v>203454.02000000002</v>
      </c>
      <c r="J473" s="2">
        <v>19996473.759999998</v>
      </c>
      <c r="K473" s="2">
        <v>9624549.1199999955</v>
      </c>
      <c r="L473" s="2">
        <v>656778.38</v>
      </c>
      <c r="M473" s="2">
        <v>5634654.2700000005</v>
      </c>
      <c r="N473" s="2">
        <v>3907573.8099999996</v>
      </c>
      <c r="O473" s="2">
        <v>5540789.450000002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6.417288338615856E-3</v>
      </c>
      <c r="G474" s="31">
        <v>3.5605290012305844</v>
      </c>
      <c r="H474" s="31">
        <v>0.10205713458219817</v>
      </c>
      <c r="I474" s="31">
        <v>0.14716204219680967</v>
      </c>
      <c r="J474" s="31">
        <v>14.463817993158928</v>
      </c>
      <c r="K474" s="31">
        <v>6.9616137529389013</v>
      </c>
      <c r="L474" s="31">
        <v>0.47505990627028294</v>
      </c>
      <c r="M474" s="31">
        <v>4.0756492766580559</v>
      </c>
      <c r="N474" s="31">
        <v>2.8264201509233788</v>
      </c>
      <c r="O474" s="31">
        <v>4.0077551224819157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8"/>
      <c r="G476" s="38"/>
      <c r="H476" s="38"/>
      <c r="I476" s="38"/>
      <c r="J476" s="38"/>
      <c r="K476" s="38"/>
      <c r="L476" s="38"/>
      <c r="M476" s="38"/>
      <c r="N476" s="38"/>
      <c r="O476" s="38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92363.28</v>
      </c>
      <c r="G477" s="1">
        <v>20124.5</v>
      </c>
      <c r="H477" s="1">
        <v>72601.78</v>
      </c>
      <c r="I477" s="1">
        <v>0</v>
      </c>
      <c r="J477" s="1">
        <v>89520.319999999992</v>
      </c>
      <c r="K477" s="1">
        <v>0</v>
      </c>
      <c r="L477" s="1">
        <v>0</v>
      </c>
      <c r="M477" s="1">
        <v>7293.64</v>
      </c>
      <c r="N477" s="1">
        <v>0</v>
      </c>
      <c r="O477" s="1">
        <v>0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5059.91</v>
      </c>
      <c r="G478" s="1">
        <v>0</v>
      </c>
      <c r="H478" s="1">
        <v>3493.98</v>
      </c>
      <c r="I478" s="1">
        <v>0</v>
      </c>
      <c r="J478" s="1">
        <v>3976.51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97423.19</v>
      </c>
      <c r="G479" s="2">
        <v>20124.5</v>
      </c>
      <c r="H479" s="2">
        <v>76095.759999999995</v>
      </c>
      <c r="I479" s="2">
        <v>0</v>
      </c>
      <c r="J479" s="2">
        <v>93496.829999999987</v>
      </c>
      <c r="K479" s="2">
        <v>0</v>
      </c>
      <c r="L479" s="2">
        <v>0</v>
      </c>
      <c r="M479" s="2">
        <v>7293.64</v>
      </c>
      <c r="N479" s="2">
        <v>0</v>
      </c>
      <c r="O479" s="2">
        <v>0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12.08162586126355</v>
      </c>
      <c r="G480" s="31">
        <v>2.4956756152718702</v>
      </c>
      <c r="H480" s="31">
        <v>9.4367727226803435</v>
      </c>
      <c r="I480" s="31">
        <v>0</v>
      </c>
      <c r="J480" s="31">
        <v>11.594710861696909</v>
      </c>
      <c r="K480" s="31">
        <v>0</v>
      </c>
      <c r="L480" s="31">
        <v>0</v>
      </c>
      <c r="M480" s="31">
        <v>0.90449747792847157</v>
      </c>
      <c r="N480" s="31">
        <v>0</v>
      </c>
      <c r="O480" s="31">
        <v>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15"/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8"/>
      <c r="G482" s="38"/>
      <c r="H482" s="38"/>
      <c r="I482" s="38"/>
      <c r="J482" s="38"/>
      <c r="K482" s="38"/>
      <c r="L482" s="38"/>
      <c r="M482" s="38"/>
      <c r="N482" s="38"/>
      <c r="O482" s="38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15"/>
      <c r="G487" s="15"/>
      <c r="H487" s="15"/>
      <c r="I487" s="15"/>
      <c r="J487" s="15"/>
      <c r="K487" s="15"/>
      <c r="L487" s="15"/>
      <c r="M487" s="15"/>
      <c r="N487" s="15"/>
      <c r="O487" s="15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8"/>
      <c r="G488" s="38"/>
      <c r="H488" s="38"/>
      <c r="I488" s="38"/>
      <c r="J488" s="38"/>
      <c r="K488" s="38"/>
      <c r="L488" s="38"/>
      <c r="M488" s="38"/>
      <c r="N488" s="38"/>
      <c r="O488" s="38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93204.799999999988</v>
      </c>
      <c r="G489" s="1">
        <v>0</v>
      </c>
      <c r="H489" s="1">
        <v>82396.55</v>
      </c>
      <c r="I489" s="1">
        <v>0</v>
      </c>
      <c r="J489" s="1">
        <v>60154.32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680.96</v>
      </c>
      <c r="G490" s="1">
        <v>0</v>
      </c>
      <c r="H490" s="1">
        <v>500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93885.759999999995</v>
      </c>
      <c r="G491" s="2">
        <v>0</v>
      </c>
      <c r="H491" s="2">
        <v>82896.55</v>
      </c>
      <c r="I491" s="2">
        <v>0</v>
      </c>
      <c r="J491" s="2">
        <v>60154.32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18.619691229572695</v>
      </c>
      <c r="G492" s="31">
        <v>0</v>
      </c>
      <c r="H492" s="31">
        <v>16.440279814498329</v>
      </c>
      <c r="I492" s="31">
        <v>0</v>
      </c>
      <c r="J492" s="31">
        <v>11.929976010471762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15"/>
      <c r="G493" s="15"/>
      <c r="H493" s="15"/>
      <c r="I493" s="15"/>
      <c r="J493" s="15"/>
      <c r="K493" s="15"/>
      <c r="L493" s="15"/>
      <c r="M493" s="15"/>
      <c r="N493" s="15"/>
      <c r="O493" s="15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8"/>
      <c r="G494" s="38"/>
      <c r="H494" s="38"/>
      <c r="I494" s="38"/>
      <c r="J494" s="38"/>
      <c r="K494" s="38"/>
      <c r="L494" s="38"/>
      <c r="M494" s="38"/>
      <c r="N494" s="38"/>
      <c r="O494" s="38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86001.09</v>
      </c>
      <c r="G495" s="1">
        <v>0</v>
      </c>
      <c r="H495" s="1">
        <v>58613.689999999995</v>
      </c>
      <c r="I495" s="1">
        <v>0</v>
      </c>
      <c r="J495" s="1">
        <v>66772.070000000007</v>
      </c>
      <c r="K495" s="1">
        <v>0</v>
      </c>
      <c r="L495" s="1">
        <v>0</v>
      </c>
      <c r="M495" s="1">
        <v>21008.739999999998</v>
      </c>
      <c r="N495" s="1">
        <v>0</v>
      </c>
      <c r="O495" s="1">
        <v>0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86001.09</v>
      </c>
      <c r="G497" s="2">
        <v>0</v>
      </c>
      <c r="H497" s="2">
        <v>58613.689999999995</v>
      </c>
      <c r="I497" s="2">
        <v>0</v>
      </c>
      <c r="J497" s="2">
        <v>66772.070000000007</v>
      </c>
      <c r="K497" s="2">
        <v>0</v>
      </c>
      <c r="L497" s="2">
        <v>0</v>
      </c>
      <c r="M497" s="2">
        <v>21008.739999999998</v>
      </c>
      <c r="N497" s="2">
        <v>0</v>
      </c>
      <c r="O497" s="2">
        <v>0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12.700435248737014</v>
      </c>
      <c r="G498" s="31">
        <v>0</v>
      </c>
      <c r="H498" s="31">
        <v>8.6559295298994954</v>
      </c>
      <c r="I498" s="31">
        <v>0</v>
      </c>
      <c r="J498" s="31">
        <v>9.8607395727093152</v>
      </c>
      <c r="K498" s="31">
        <v>0</v>
      </c>
      <c r="L498" s="31">
        <v>0</v>
      </c>
      <c r="M498" s="31">
        <v>3.1025204683748915</v>
      </c>
      <c r="N498" s="31">
        <v>0</v>
      </c>
      <c r="O498" s="31">
        <v>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15"/>
      <c r="G499" s="15"/>
      <c r="H499" s="15"/>
      <c r="I499" s="15"/>
      <c r="J499" s="15"/>
      <c r="K499" s="15"/>
      <c r="L499" s="15"/>
      <c r="M499" s="15"/>
      <c r="N499" s="15"/>
      <c r="O499" s="15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8"/>
      <c r="G500" s="38"/>
      <c r="H500" s="38"/>
      <c r="I500" s="38"/>
      <c r="J500" s="38"/>
      <c r="K500" s="38"/>
      <c r="L500" s="38"/>
      <c r="M500" s="38"/>
      <c r="N500" s="38"/>
      <c r="O500" s="38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101895.1</v>
      </c>
      <c r="G501" s="1">
        <v>17326.900000000001</v>
      </c>
      <c r="H501" s="1">
        <v>63972.28</v>
      </c>
      <c r="I501" s="1">
        <v>0</v>
      </c>
      <c r="J501" s="1">
        <v>54477.719999999994</v>
      </c>
      <c r="K501" s="1">
        <v>35880.17</v>
      </c>
      <c r="L501" s="1">
        <v>0</v>
      </c>
      <c r="M501" s="1">
        <v>14357.869999999999</v>
      </c>
      <c r="N501" s="1">
        <v>0</v>
      </c>
      <c r="O501" s="1">
        <v>0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1947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101895.1</v>
      </c>
      <c r="G503" s="2">
        <v>17326.900000000001</v>
      </c>
      <c r="H503" s="2">
        <v>65919.28</v>
      </c>
      <c r="I503" s="2">
        <v>0</v>
      </c>
      <c r="J503" s="2">
        <v>54477.719999999994</v>
      </c>
      <c r="K503" s="2">
        <v>35880.17</v>
      </c>
      <c r="L503" s="2">
        <v>0</v>
      </c>
      <c r="M503" s="2">
        <v>14357.869999999999</v>
      </c>
      <c r="N503" s="2">
        <v>0</v>
      </c>
      <c r="O503" s="2">
        <v>0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12.945106956371852</v>
      </c>
      <c r="G504" s="31">
        <v>2.2012694793209828</v>
      </c>
      <c r="H504" s="31">
        <v>8.3746139911244395</v>
      </c>
      <c r="I504" s="31">
        <v>0</v>
      </c>
      <c r="J504" s="31">
        <v>6.9210385203928135</v>
      </c>
      <c r="K504" s="31">
        <v>4.5583412574579603</v>
      </c>
      <c r="L504" s="31">
        <v>0</v>
      </c>
      <c r="M504" s="31">
        <v>1.8240736091890846</v>
      </c>
      <c r="N504" s="31">
        <v>0</v>
      </c>
      <c r="O504" s="31">
        <v>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15"/>
      <c r="G505" s="15"/>
      <c r="H505" s="15"/>
      <c r="I505" s="15"/>
      <c r="J505" s="15"/>
      <c r="K505" s="15"/>
      <c r="L505" s="15"/>
      <c r="M505" s="15"/>
      <c r="N505" s="15"/>
      <c r="O505" s="15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8"/>
      <c r="G506" s="38"/>
      <c r="H506" s="38"/>
      <c r="I506" s="38"/>
      <c r="J506" s="38"/>
      <c r="K506" s="38"/>
      <c r="L506" s="38"/>
      <c r="M506" s="38"/>
      <c r="N506" s="38"/>
      <c r="O506" s="38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15"/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8"/>
      <c r="G512" s="38"/>
      <c r="H512" s="38"/>
      <c r="I512" s="38"/>
      <c r="J512" s="38"/>
      <c r="K512" s="38"/>
      <c r="L512" s="38"/>
      <c r="M512" s="38"/>
      <c r="N512" s="38"/>
      <c r="O512" s="38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103684.29</v>
      </c>
      <c r="G513" s="1">
        <v>68676.97</v>
      </c>
      <c r="H513" s="1">
        <v>129707.70999999999</v>
      </c>
      <c r="I513" s="1">
        <v>0</v>
      </c>
      <c r="J513" s="1">
        <v>155506.76</v>
      </c>
      <c r="K513" s="1">
        <v>88987.3</v>
      </c>
      <c r="L513" s="1">
        <v>3105.15</v>
      </c>
      <c r="M513" s="1">
        <v>67080.739999999991</v>
      </c>
      <c r="N513" s="1">
        <v>0</v>
      </c>
      <c r="O513" s="1">
        <v>5385.04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103684.29</v>
      </c>
      <c r="G515" s="2">
        <v>68676.97</v>
      </c>
      <c r="H515" s="2">
        <v>129707.70999999999</v>
      </c>
      <c r="I515" s="2">
        <v>0</v>
      </c>
      <c r="J515" s="2">
        <v>155506.76</v>
      </c>
      <c r="K515" s="2">
        <v>88987.3</v>
      </c>
      <c r="L515" s="2">
        <v>3105.15</v>
      </c>
      <c r="M515" s="2">
        <v>67080.739999999991</v>
      </c>
      <c r="N515" s="2">
        <v>0</v>
      </c>
      <c r="O515" s="2">
        <v>5385.04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5.8363443939266793</v>
      </c>
      <c r="G516" s="31">
        <v>3.8657973049858447</v>
      </c>
      <c r="H516" s="31">
        <v>7.3011915894642039</v>
      </c>
      <c r="I516" s="31">
        <v>0</v>
      </c>
      <c r="J516" s="31">
        <v>8.7534090935444677</v>
      </c>
      <c r="K516" s="31">
        <v>5.0090571048484938</v>
      </c>
      <c r="L516" s="31">
        <v>0.17478756709238621</v>
      </c>
      <c r="M516" s="31">
        <v>3.7759462001374859</v>
      </c>
      <c r="N516" s="31">
        <v>0</v>
      </c>
      <c r="O516" s="31">
        <v>0.30312160130595411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15"/>
      <c r="G517" s="15"/>
      <c r="H517" s="15"/>
      <c r="I517" s="15"/>
      <c r="J517" s="15"/>
      <c r="K517" s="15"/>
      <c r="L517" s="15"/>
      <c r="M517" s="15"/>
      <c r="N517" s="15"/>
      <c r="O517" s="15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8"/>
      <c r="G518" s="38"/>
      <c r="H518" s="38"/>
      <c r="I518" s="38"/>
      <c r="J518" s="38"/>
      <c r="K518" s="38"/>
      <c r="L518" s="38"/>
      <c r="M518" s="38"/>
      <c r="N518" s="38"/>
      <c r="O518" s="38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0</v>
      </c>
      <c r="G519" s="1">
        <v>59944.5</v>
      </c>
      <c r="H519" s="1">
        <v>67401.47</v>
      </c>
      <c r="I519" s="1">
        <v>0</v>
      </c>
      <c r="J519" s="1">
        <v>194216.88</v>
      </c>
      <c r="K519" s="1">
        <v>183387.93</v>
      </c>
      <c r="L519" s="1">
        <v>0</v>
      </c>
      <c r="M519" s="1">
        <v>43010.189999999995</v>
      </c>
      <c r="N519" s="1">
        <v>43030.81</v>
      </c>
      <c r="O519" s="1">
        <v>98522.5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0</v>
      </c>
      <c r="G521" s="2">
        <v>59944.5</v>
      </c>
      <c r="H521" s="2">
        <v>67401.47</v>
      </c>
      <c r="I521" s="2">
        <v>0</v>
      </c>
      <c r="J521" s="2">
        <v>194216.88</v>
      </c>
      <c r="K521" s="2">
        <v>183387.93</v>
      </c>
      <c r="L521" s="2">
        <v>0</v>
      </c>
      <c r="M521" s="2">
        <v>43010.189999999995</v>
      </c>
      <c r="N521" s="2">
        <v>43030.81</v>
      </c>
      <c r="O521" s="2">
        <v>98522.5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0</v>
      </c>
      <c r="G522" s="31">
        <v>2.182822685542031</v>
      </c>
      <c r="H522" s="31">
        <v>2.4543612467345732</v>
      </c>
      <c r="I522" s="31">
        <v>0</v>
      </c>
      <c r="J522" s="31">
        <v>7.0722253347545543</v>
      </c>
      <c r="K522" s="31">
        <v>6.6778992878177981</v>
      </c>
      <c r="L522" s="31">
        <v>0</v>
      </c>
      <c r="M522" s="31">
        <v>1.5661756865345944</v>
      </c>
      <c r="N522" s="31">
        <v>1.5669265444744536</v>
      </c>
      <c r="O522" s="31">
        <v>3.587604334614765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15"/>
      <c r="G523" s="15"/>
      <c r="H523" s="15"/>
      <c r="I523" s="15"/>
      <c r="J523" s="15"/>
      <c r="K523" s="15"/>
      <c r="L523" s="15"/>
      <c r="M523" s="15"/>
      <c r="N523" s="15"/>
      <c r="O523" s="15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8"/>
      <c r="G524" s="38"/>
      <c r="H524" s="38"/>
      <c r="I524" s="38"/>
      <c r="J524" s="38"/>
      <c r="K524" s="38"/>
      <c r="L524" s="38"/>
      <c r="M524" s="38"/>
      <c r="N524" s="38"/>
      <c r="O524" s="38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111387.34999999999</v>
      </c>
      <c r="G525" s="1">
        <v>340124.3</v>
      </c>
      <c r="H525" s="1">
        <v>247416.66</v>
      </c>
      <c r="I525" s="1">
        <v>0</v>
      </c>
      <c r="J525" s="1">
        <v>1070277.6599999999</v>
      </c>
      <c r="K525" s="1">
        <v>595843.40999999992</v>
      </c>
      <c r="L525" s="1">
        <v>146737.72</v>
      </c>
      <c r="M525" s="1">
        <v>346675.47</v>
      </c>
      <c r="N525" s="1">
        <v>272340.83999999997</v>
      </c>
      <c r="O525" s="1">
        <v>475363.52999999997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239.83</v>
      </c>
      <c r="L526" s="1">
        <v>0</v>
      </c>
      <c r="M526" s="1">
        <v>0</v>
      </c>
      <c r="N526" s="1">
        <v>0</v>
      </c>
      <c r="O526" s="1">
        <v>58244.39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111387.34999999999</v>
      </c>
      <c r="G527" s="2">
        <v>340124.3</v>
      </c>
      <c r="H527" s="2">
        <v>247416.66</v>
      </c>
      <c r="I527" s="2">
        <v>0</v>
      </c>
      <c r="J527" s="2">
        <v>1070277.6599999999</v>
      </c>
      <c r="K527" s="2">
        <v>596083.23999999987</v>
      </c>
      <c r="L527" s="2">
        <v>146737.72</v>
      </c>
      <c r="M527" s="2">
        <v>346675.47</v>
      </c>
      <c r="N527" s="2">
        <v>272340.83999999997</v>
      </c>
      <c r="O527" s="2">
        <v>533607.91999999993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0.95676714442384581</v>
      </c>
      <c r="G528" s="31">
        <v>2.9215144741315733</v>
      </c>
      <c r="H528" s="31">
        <v>2.1251976213733927</v>
      </c>
      <c r="I528" s="31">
        <v>0</v>
      </c>
      <c r="J528" s="31">
        <v>9.1932028232903988</v>
      </c>
      <c r="K528" s="31">
        <v>5.1200864314817967</v>
      </c>
      <c r="L528" s="31">
        <v>1.2604108935499936</v>
      </c>
      <c r="M528" s="31">
        <v>2.9777860724193066</v>
      </c>
      <c r="N528" s="31">
        <v>2.3392850965283896</v>
      </c>
      <c r="O528" s="31">
        <v>4.583451584586113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15"/>
      <c r="G529" s="15"/>
      <c r="H529" s="15"/>
      <c r="I529" s="15"/>
      <c r="J529" s="15"/>
      <c r="K529" s="15"/>
      <c r="L529" s="15"/>
      <c r="M529" s="15"/>
      <c r="N529" s="15"/>
      <c r="O529" s="15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8"/>
      <c r="G530" s="38"/>
      <c r="H530" s="38"/>
      <c r="I530" s="38"/>
      <c r="J530" s="38"/>
      <c r="K530" s="38"/>
      <c r="L530" s="38"/>
      <c r="M530" s="38"/>
      <c r="N530" s="38"/>
      <c r="O530" s="38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106451.32</v>
      </c>
      <c r="G531" s="1">
        <v>98397.81</v>
      </c>
      <c r="H531" s="1">
        <v>80083.850000000006</v>
      </c>
      <c r="I531" s="1">
        <v>0</v>
      </c>
      <c r="J531" s="1">
        <v>429216.54000000004</v>
      </c>
      <c r="K531" s="1">
        <v>97502.58</v>
      </c>
      <c r="L531" s="1">
        <v>2211.94</v>
      </c>
      <c r="M531" s="1">
        <v>142055.62</v>
      </c>
      <c r="N531" s="1">
        <v>0</v>
      </c>
      <c r="O531" s="1">
        <v>219275.02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106451.32</v>
      </c>
      <c r="G533" s="2">
        <v>98397.81</v>
      </c>
      <c r="H533" s="2">
        <v>80083.850000000006</v>
      </c>
      <c r="I533" s="2">
        <v>0</v>
      </c>
      <c r="J533" s="2">
        <v>429216.54000000004</v>
      </c>
      <c r="K533" s="2">
        <v>97502.58</v>
      </c>
      <c r="L533" s="2">
        <v>2211.94</v>
      </c>
      <c r="M533" s="2">
        <v>142055.62</v>
      </c>
      <c r="N533" s="2">
        <v>0</v>
      </c>
      <c r="O533" s="2">
        <v>219275.02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2.874671069605367</v>
      </c>
      <c r="G534" s="31">
        <v>2.6571895747232217</v>
      </c>
      <c r="H534" s="31">
        <v>2.1626291410723297</v>
      </c>
      <c r="I534" s="31">
        <v>0</v>
      </c>
      <c r="J534" s="31">
        <v>11.590803854138349</v>
      </c>
      <c r="K534" s="31">
        <v>2.6330142823769851</v>
      </c>
      <c r="L534" s="31">
        <v>5.9732466687147656E-2</v>
      </c>
      <c r="M534" s="31">
        <v>3.8361495290885403</v>
      </c>
      <c r="N534" s="31">
        <v>0</v>
      </c>
      <c r="O534" s="31">
        <v>5.9214254579571026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15"/>
      <c r="G535" s="15"/>
      <c r="H535" s="15"/>
      <c r="I535" s="15"/>
      <c r="J535" s="15"/>
      <c r="K535" s="15"/>
      <c r="L535" s="15"/>
      <c r="M535" s="15"/>
      <c r="N535" s="15"/>
      <c r="O535" s="15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8"/>
      <c r="G536" s="38"/>
      <c r="H536" s="38"/>
      <c r="I536" s="38"/>
      <c r="J536" s="38"/>
      <c r="K536" s="38"/>
      <c r="L536" s="38"/>
      <c r="M536" s="38"/>
      <c r="N536" s="38"/>
      <c r="O536" s="38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97893.53</v>
      </c>
      <c r="G537" s="1">
        <v>51807.42</v>
      </c>
      <c r="H537" s="1">
        <v>83467.509999999995</v>
      </c>
      <c r="I537" s="1">
        <v>0</v>
      </c>
      <c r="J537" s="1">
        <v>250313.88</v>
      </c>
      <c r="K537" s="1">
        <v>54325.05</v>
      </c>
      <c r="L537" s="1">
        <v>0</v>
      </c>
      <c r="M537" s="1">
        <v>84839.3</v>
      </c>
      <c r="N537" s="1">
        <v>112643.04</v>
      </c>
      <c r="O537" s="1">
        <v>194034.25000000003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391.94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14161.18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98285.47</v>
      </c>
      <c r="G539" s="2">
        <v>51807.42</v>
      </c>
      <c r="H539" s="2">
        <v>83467.509999999995</v>
      </c>
      <c r="I539" s="2">
        <v>0</v>
      </c>
      <c r="J539" s="2">
        <v>250313.88</v>
      </c>
      <c r="K539" s="2">
        <v>54325.05</v>
      </c>
      <c r="L539" s="2">
        <v>0</v>
      </c>
      <c r="M539" s="2">
        <v>84839.3</v>
      </c>
      <c r="N539" s="2">
        <v>112643.04</v>
      </c>
      <c r="O539" s="2">
        <v>208195.43000000002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4.4511750907916943</v>
      </c>
      <c r="G540" s="31">
        <v>2.3462664158006614</v>
      </c>
      <c r="H540" s="31">
        <v>3.7800958921232879</v>
      </c>
      <c r="I540" s="31">
        <v>0</v>
      </c>
      <c r="J540" s="31">
        <v>11.336272874672332</v>
      </c>
      <c r="K540" s="31">
        <v>2.4602854253636202</v>
      </c>
      <c r="L540" s="31">
        <v>0</v>
      </c>
      <c r="M540" s="31">
        <v>3.8422218348266917</v>
      </c>
      <c r="N540" s="31">
        <v>5.1014040406893546</v>
      </c>
      <c r="O540" s="31">
        <v>9.4288027725020367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15"/>
      <c r="G541" s="15"/>
      <c r="H541" s="15"/>
      <c r="I541" s="15"/>
      <c r="J541" s="15"/>
      <c r="K541" s="15"/>
      <c r="L541" s="15"/>
      <c r="M541" s="15"/>
      <c r="N541" s="15"/>
      <c r="O541" s="15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8"/>
      <c r="G542" s="38"/>
      <c r="H542" s="38"/>
      <c r="I542" s="38"/>
      <c r="J542" s="38"/>
      <c r="K542" s="38"/>
      <c r="L542" s="38"/>
      <c r="M542" s="38"/>
      <c r="N542" s="38"/>
      <c r="O542" s="38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29039.58</v>
      </c>
      <c r="G543" s="1">
        <v>2476709.6300000004</v>
      </c>
      <c r="H543" s="1">
        <v>1970346.3699999996</v>
      </c>
      <c r="I543" s="1">
        <v>201380.46</v>
      </c>
      <c r="J543" s="1">
        <v>7622201.4900000021</v>
      </c>
      <c r="K543" s="1">
        <v>3139339.9799999995</v>
      </c>
      <c r="L543" s="1">
        <v>102059.81</v>
      </c>
      <c r="M543" s="1">
        <v>2606053.1600000006</v>
      </c>
      <c r="N543" s="1">
        <v>1532326.0800000005</v>
      </c>
      <c r="O543" s="1">
        <v>2009358.9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55330.75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77442.899999999994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29039.58</v>
      </c>
      <c r="G545" s="2">
        <v>2532040.3800000004</v>
      </c>
      <c r="H545" s="2">
        <v>1970346.3699999996</v>
      </c>
      <c r="I545" s="2">
        <v>201380.46</v>
      </c>
      <c r="J545" s="2">
        <v>7622201.4900000021</v>
      </c>
      <c r="K545" s="2">
        <v>3139339.9799999995</v>
      </c>
      <c r="L545" s="2">
        <v>102059.81</v>
      </c>
      <c r="M545" s="2">
        <v>2606053.1600000006</v>
      </c>
      <c r="N545" s="2">
        <v>1532326.0800000005</v>
      </c>
      <c r="O545" s="2">
        <v>2086801.7999999998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4.5820337378483594E-2</v>
      </c>
      <c r="G546" s="31">
        <v>3.9952004976498907</v>
      </c>
      <c r="H546" s="31">
        <v>3.1089270377144036</v>
      </c>
      <c r="I546" s="31">
        <v>0.31774979592109182</v>
      </c>
      <c r="J546" s="31">
        <v>12.026752585215778</v>
      </c>
      <c r="K546" s="31">
        <v>4.9534331085147212</v>
      </c>
      <c r="L546" s="31">
        <v>0.16103590089746248</v>
      </c>
      <c r="M546" s="31">
        <v>4.1119821642552443</v>
      </c>
      <c r="N546" s="31">
        <v>2.4177931622788371</v>
      </c>
      <c r="O546" s="31">
        <v>3.2926771846571756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15"/>
      <c r="G547" s="15"/>
      <c r="H547" s="15"/>
      <c r="I547" s="15"/>
      <c r="J547" s="15"/>
      <c r="K547" s="15"/>
      <c r="L547" s="15"/>
      <c r="M547" s="15"/>
      <c r="N547" s="15"/>
      <c r="O547" s="15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8"/>
      <c r="G548" s="38"/>
      <c r="H548" s="38"/>
      <c r="I548" s="38"/>
      <c r="J548" s="38"/>
      <c r="K548" s="38"/>
      <c r="L548" s="38"/>
      <c r="M548" s="38"/>
      <c r="N548" s="38"/>
      <c r="O548" s="38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211500.69999999998</v>
      </c>
      <c r="G549" s="1">
        <v>1447678.2300000002</v>
      </c>
      <c r="H549" s="1">
        <v>807433.4700000002</v>
      </c>
      <c r="I549" s="1">
        <v>0</v>
      </c>
      <c r="J549" s="1">
        <v>3445621.4699999997</v>
      </c>
      <c r="K549" s="1">
        <v>1753798.5699999998</v>
      </c>
      <c r="L549" s="1">
        <v>1308.3499999999999</v>
      </c>
      <c r="M549" s="1">
        <v>1178214.1099999999</v>
      </c>
      <c r="N549" s="1">
        <v>1084890.7599999998</v>
      </c>
      <c r="O549" s="1">
        <v>1384506.6100000003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211500.69999999998</v>
      </c>
      <c r="G551" s="2">
        <v>1447678.2300000002</v>
      </c>
      <c r="H551" s="2">
        <v>807433.4700000002</v>
      </c>
      <c r="I551" s="2">
        <v>0</v>
      </c>
      <c r="J551" s="2">
        <v>3445621.4699999997</v>
      </c>
      <c r="K551" s="2">
        <v>1753798.5699999998</v>
      </c>
      <c r="L551" s="2">
        <v>1308.3499999999999</v>
      </c>
      <c r="M551" s="2">
        <v>1178214.1099999999</v>
      </c>
      <c r="N551" s="2">
        <v>1084890.7599999998</v>
      </c>
      <c r="O551" s="2">
        <v>1384506.6100000003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0.71105299829228052</v>
      </c>
      <c r="G552" s="31">
        <v>4.8670096411215749</v>
      </c>
      <c r="H552" s="31">
        <v>2.7145441587902086</v>
      </c>
      <c r="I552" s="31">
        <v>0</v>
      </c>
      <c r="J552" s="31">
        <v>11.583978101366828</v>
      </c>
      <c r="K552" s="31">
        <v>5.8961683417559092</v>
      </c>
      <c r="L552" s="31">
        <v>4.3985962709140215E-3</v>
      </c>
      <c r="M552" s="31">
        <v>3.9610870108031362</v>
      </c>
      <c r="N552" s="31">
        <v>3.6473393597164963</v>
      </c>
      <c r="O552" s="31">
        <v>4.6546303449396689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15"/>
      <c r="G553" s="15"/>
      <c r="H553" s="15"/>
      <c r="I553" s="15"/>
      <c r="J553" s="15"/>
      <c r="K553" s="15"/>
      <c r="L553" s="15"/>
      <c r="M553" s="15"/>
      <c r="N553" s="15"/>
      <c r="O553" s="15"/>
    </row>
    <row r="554" spans="1:15" x14ac:dyDescent="0.2">
      <c r="A554" s="10" t="s">
        <v>143</v>
      </c>
      <c r="B554" s="7" t="s">
        <v>726</v>
      </c>
      <c r="C554" s="18"/>
      <c r="D554" s="19" t="s">
        <v>334</v>
      </c>
      <c r="E554" s="21" t="s">
        <v>333</v>
      </c>
      <c r="F554" s="38"/>
      <c r="G554" s="38"/>
      <c r="H554" s="38"/>
      <c r="I554" s="38"/>
      <c r="J554" s="38"/>
      <c r="K554" s="38"/>
      <c r="L554" s="38"/>
      <c r="M554" s="38"/>
      <c r="N554" s="38"/>
      <c r="O554" s="38"/>
    </row>
    <row r="555" spans="1:15" s="24" customFormat="1" ht="15" x14ac:dyDescent="0.25">
      <c r="A555" s="10" t="s">
        <v>143</v>
      </c>
      <c r="B555" s="7" t="s">
        <v>726</v>
      </c>
      <c r="C555" s="16" t="s">
        <v>200</v>
      </c>
      <c r="D555" s="23" t="s">
        <v>661</v>
      </c>
      <c r="E555" s="16"/>
      <c r="F555" s="1">
        <v>1378.92</v>
      </c>
      <c r="G555" s="1">
        <v>93847.39</v>
      </c>
      <c r="H555" s="1">
        <v>0</v>
      </c>
      <c r="I555" s="1">
        <v>0</v>
      </c>
      <c r="J555" s="1">
        <v>172196.12</v>
      </c>
      <c r="K555" s="1">
        <v>86959.44</v>
      </c>
      <c r="L555" s="1">
        <v>15231.01</v>
      </c>
      <c r="M555" s="1">
        <v>3462.64</v>
      </c>
      <c r="N555" s="1">
        <v>12381.43</v>
      </c>
      <c r="O555" s="1">
        <v>136261.64000000001</v>
      </c>
    </row>
    <row r="556" spans="1:15" s="24" customFormat="1" ht="15" x14ac:dyDescent="0.25">
      <c r="A556" s="10" t="s">
        <v>143</v>
      </c>
      <c r="B556" s="7" t="s">
        <v>726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25000</v>
      </c>
    </row>
    <row r="557" spans="1:15" s="24" customFormat="1" ht="15" x14ac:dyDescent="0.25">
      <c r="A557" s="10" t="s">
        <v>143</v>
      </c>
      <c r="B557" s="7" t="s">
        <v>726</v>
      </c>
      <c r="C557" s="16" t="s">
        <v>200</v>
      </c>
      <c r="D557" s="23" t="s">
        <v>456</v>
      </c>
      <c r="E557" s="16"/>
      <c r="F557" s="2">
        <v>1378.92</v>
      </c>
      <c r="G557" s="2">
        <v>93847.39</v>
      </c>
      <c r="H557" s="2">
        <v>0</v>
      </c>
      <c r="I557" s="2">
        <v>0</v>
      </c>
      <c r="J557" s="2">
        <v>172196.12</v>
      </c>
      <c r="K557" s="2">
        <v>86959.44</v>
      </c>
      <c r="L557" s="2">
        <v>15231.01</v>
      </c>
      <c r="M557" s="2">
        <v>3462.64</v>
      </c>
      <c r="N557" s="2">
        <v>12381.43</v>
      </c>
      <c r="O557" s="2">
        <v>161261.64000000001</v>
      </c>
    </row>
    <row r="558" spans="1:15" s="32" customFormat="1" x14ac:dyDescent="0.2">
      <c r="A558" s="10" t="s">
        <v>143</v>
      </c>
      <c r="B558" s="7" t="s">
        <v>726</v>
      </c>
      <c r="C558" s="17" t="s">
        <v>199</v>
      </c>
      <c r="D558" s="4" t="s">
        <v>663</v>
      </c>
      <c r="E558" s="17"/>
      <c r="F558" s="31">
        <v>5.4039140237482616E-2</v>
      </c>
      <c r="G558" s="31">
        <v>3.6778292207899828</v>
      </c>
      <c r="H558" s="31">
        <v>0</v>
      </c>
      <c r="I558" s="31">
        <v>0</v>
      </c>
      <c r="J558" s="31">
        <v>6.748274212449151</v>
      </c>
      <c r="K558" s="31">
        <v>3.407894129560058</v>
      </c>
      <c r="L558" s="31">
        <v>0.596895168210266</v>
      </c>
      <c r="M558" s="31">
        <v>0.13569901702195689</v>
      </c>
      <c r="N558" s="31">
        <v>0.48522164600598611</v>
      </c>
      <c r="O558" s="31">
        <v>6.3197577661404836</v>
      </c>
    </row>
    <row r="559" spans="1:15" x14ac:dyDescent="0.2">
      <c r="A559" s="10" t="s">
        <v>143</v>
      </c>
      <c r="B559" s="7" t="s">
        <v>726</v>
      </c>
      <c r="C559" s="12"/>
      <c r="D559" s="12"/>
      <c r="E559" s="17"/>
      <c r="F559" s="15"/>
      <c r="G559" s="15"/>
      <c r="H559" s="15"/>
      <c r="I559" s="15"/>
      <c r="J559" s="15"/>
      <c r="K559" s="15"/>
      <c r="L559" s="15"/>
      <c r="M559" s="15"/>
      <c r="N559" s="15"/>
      <c r="O559" s="15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8"/>
      <c r="G560" s="38"/>
      <c r="H560" s="38"/>
      <c r="I560" s="38"/>
      <c r="J560" s="38"/>
      <c r="K560" s="38"/>
      <c r="L560" s="38"/>
      <c r="M560" s="38"/>
      <c r="N560" s="38"/>
      <c r="O560" s="38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3432.57</v>
      </c>
      <c r="G561" s="1">
        <v>30450.87</v>
      </c>
      <c r="H561" s="1">
        <v>67021.64</v>
      </c>
      <c r="I561" s="1">
        <v>0</v>
      </c>
      <c r="J561" s="1">
        <v>155919.22</v>
      </c>
      <c r="K561" s="1">
        <v>0</v>
      </c>
      <c r="L561" s="1">
        <v>0</v>
      </c>
      <c r="M561" s="1">
        <v>84820.57</v>
      </c>
      <c r="N561" s="1">
        <v>47335.670000000006</v>
      </c>
      <c r="O561" s="1">
        <v>131882.54999999999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3432.57</v>
      </c>
      <c r="G563" s="2">
        <v>30450.87</v>
      </c>
      <c r="H563" s="2">
        <v>67021.64</v>
      </c>
      <c r="I563" s="2">
        <v>0</v>
      </c>
      <c r="J563" s="2">
        <v>155919.22</v>
      </c>
      <c r="K563" s="2">
        <v>0</v>
      </c>
      <c r="L563" s="2">
        <v>0</v>
      </c>
      <c r="M563" s="2">
        <v>84820.57</v>
      </c>
      <c r="N563" s="2">
        <v>47335.670000000006</v>
      </c>
      <c r="O563" s="2">
        <v>131882.54999999999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0.2200543642756497</v>
      </c>
      <c r="G564" s="31">
        <v>1.9521369817630676</v>
      </c>
      <c r="H564" s="31">
        <v>4.2966070270705199</v>
      </c>
      <c r="I564" s="31">
        <v>0</v>
      </c>
      <c r="J564" s="31">
        <v>9.9956315050982685</v>
      </c>
      <c r="K564" s="31">
        <v>0</v>
      </c>
      <c r="L564" s="31">
        <v>0</v>
      </c>
      <c r="M564" s="31">
        <v>5.4376565106751631</v>
      </c>
      <c r="N564" s="31">
        <v>3.0345836412402205</v>
      </c>
      <c r="O564" s="31">
        <v>8.4546944998358597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15"/>
      <c r="G565" s="15"/>
      <c r="H565" s="15"/>
      <c r="I565" s="15"/>
      <c r="J565" s="15"/>
      <c r="K565" s="15"/>
      <c r="L565" s="15"/>
      <c r="M565" s="15"/>
      <c r="N565" s="15"/>
      <c r="O565" s="15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8"/>
      <c r="G566" s="38"/>
      <c r="H566" s="38"/>
      <c r="I566" s="38"/>
      <c r="J566" s="38"/>
      <c r="K566" s="38"/>
      <c r="L566" s="38"/>
      <c r="M566" s="38"/>
      <c r="N566" s="38"/>
      <c r="O566" s="38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0</v>
      </c>
      <c r="G567" s="1">
        <v>25199.33</v>
      </c>
      <c r="H567" s="1">
        <v>75885.13</v>
      </c>
      <c r="I567" s="1">
        <v>0</v>
      </c>
      <c r="J567" s="1">
        <v>95893.27</v>
      </c>
      <c r="K567" s="1">
        <v>5130.92</v>
      </c>
      <c r="L567" s="1">
        <v>0</v>
      </c>
      <c r="M567" s="1">
        <v>27931.77</v>
      </c>
      <c r="N567" s="1">
        <v>0</v>
      </c>
      <c r="O567" s="1">
        <v>70749.89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0</v>
      </c>
      <c r="G569" s="2">
        <v>25199.33</v>
      </c>
      <c r="H569" s="2">
        <v>75885.13</v>
      </c>
      <c r="I569" s="2">
        <v>0</v>
      </c>
      <c r="J569" s="2">
        <v>95893.27</v>
      </c>
      <c r="K569" s="2">
        <v>5130.92</v>
      </c>
      <c r="L569" s="2">
        <v>0</v>
      </c>
      <c r="M569" s="2">
        <v>27931.77</v>
      </c>
      <c r="N569" s="2">
        <v>0</v>
      </c>
      <c r="O569" s="2">
        <v>70749.89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0</v>
      </c>
      <c r="G570" s="31">
        <v>3.4402302263278428</v>
      </c>
      <c r="H570" s="31">
        <v>10.359891233410483</v>
      </c>
      <c r="I570" s="31">
        <v>0</v>
      </c>
      <c r="J570" s="31">
        <v>13.091416555734495</v>
      </c>
      <c r="K570" s="31">
        <v>0.70047680128281398</v>
      </c>
      <c r="L570" s="31">
        <v>0</v>
      </c>
      <c r="M570" s="31">
        <v>3.8132648538210043</v>
      </c>
      <c r="N570" s="31">
        <v>0</v>
      </c>
      <c r="O570" s="31">
        <v>9.6588246626942063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15"/>
      <c r="G571" s="15"/>
      <c r="H571" s="15"/>
      <c r="I571" s="15"/>
      <c r="J571" s="15"/>
      <c r="K571" s="15"/>
      <c r="L571" s="15"/>
      <c r="M571" s="15"/>
      <c r="N571" s="15"/>
      <c r="O571" s="15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8"/>
      <c r="G572" s="38"/>
      <c r="H572" s="38"/>
      <c r="I572" s="38"/>
      <c r="J572" s="38"/>
      <c r="K572" s="38"/>
      <c r="L572" s="38"/>
      <c r="M572" s="38"/>
      <c r="N572" s="38"/>
      <c r="O572" s="38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97885.28</v>
      </c>
      <c r="G573" s="1">
        <v>0</v>
      </c>
      <c r="H573" s="1">
        <v>0</v>
      </c>
      <c r="I573" s="1">
        <v>0</v>
      </c>
      <c r="J573" s="1">
        <v>12289.97</v>
      </c>
      <c r="K573" s="1">
        <v>74713.399999999994</v>
      </c>
      <c r="L573" s="1">
        <v>0</v>
      </c>
      <c r="M573" s="1">
        <v>0</v>
      </c>
      <c r="N573" s="1">
        <v>0</v>
      </c>
      <c r="O573" s="1">
        <v>0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97885.28</v>
      </c>
      <c r="G575" s="2">
        <v>0</v>
      </c>
      <c r="H575" s="2">
        <v>0</v>
      </c>
      <c r="I575" s="2">
        <v>0</v>
      </c>
      <c r="J575" s="2">
        <v>12289.97</v>
      </c>
      <c r="K575" s="2">
        <v>74713.399999999994</v>
      </c>
      <c r="L575" s="2">
        <v>0</v>
      </c>
      <c r="M575" s="2">
        <v>0</v>
      </c>
      <c r="N575" s="2">
        <v>0</v>
      </c>
      <c r="O575" s="2">
        <v>0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30.775263405444424</v>
      </c>
      <c r="G576" s="31">
        <v>0</v>
      </c>
      <c r="H576" s="31">
        <v>0</v>
      </c>
      <c r="I576" s="31">
        <v>0</v>
      </c>
      <c r="J576" s="31">
        <v>3.863983062570898</v>
      </c>
      <c r="K576" s="31">
        <v>23.489993234083116</v>
      </c>
      <c r="L576" s="31">
        <v>0</v>
      </c>
      <c r="M576" s="31">
        <v>0</v>
      </c>
      <c r="N576" s="31">
        <v>0</v>
      </c>
      <c r="O576" s="31">
        <v>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15"/>
      <c r="G577" s="15"/>
      <c r="H577" s="15"/>
      <c r="I577" s="15"/>
      <c r="J577" s="15"/>
      <c r="K577" s="15"/>
      <c r="L577" s="15"/>
      <c r="M577" s="15"/>
      <c r="N577" s="15"/>
      <c r="O577" s="15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8"/>
      <c r="G578" s="38"/>
      <c r="H578" s="38"/>
      <c r="I578" s="38"/>
      <c r="J578" s="38"/>
      <c r="K578" s="38"/>
      <c r="L578" s="38"/>
      <c r="M578" s="38"/>
      <c r="N578" s="38"/>
      <c r="O578" s="38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6852.16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9840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16692.16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15"/>
      <c r="G583" s="15"/>
      <c r="H583" s="15"/>
      <c r="I583" s="15"/>
      <c r="J583" s="15"/>
      <c r="K583" s="15"/>
      <c r="L583" s="15"/>
      <c r="M583" s="15"/>
      <c r="N583" s="15"/>
      <c r="O583" s="15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8"/>
      <c r="G584" s="38"/>
      <c r="H584" s="38"/>
      <c r="I584" s="38"/>
      <c r="J584" s="38"/>
      <c r="K584" s="38"/>
      <c r="L584" s="38"/>
      <c r="M584" s="38"/>
      <c r="N584" s="38"/>
      <c r="O584" s="38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15"/>
      <c r="G589" s="15"/>
      <c r="H589" s="15"/>
      <c r="I589" s="15"/>
      <c r="J589" s="15"/>
      <c r="K589" s="15"/>
      <c r="L589" s="15"/>
      <c r="M589" s="15"/>
      <c r="N589" s="15"/>
      <c r="O589" s="15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8"/>
      <c r="G590" s="38"/>
      <c r="H590" s="38"/>
      <c r="I590" s="38"/>
      <c r="J590" s="38"/>
      <c r="K590" s="38"/>
      <c r="L590" s="38"/>
      <c r="M590" s="38"/>
      <c r="N590" s="38"/>
      <c r="O590" s="38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15"/>
      <c r="G595" s="15"/>
      <c r="H595" s="15"/>
      <c r="I595" s="15"/>
      <c r="J595" s="15"/>
      <c r="K595" s="15"/>
      <c r="L595" s="15"/>
      <c r="M595" s="15"/>
      <c r="N595" s="15"/>
      <c r="O595" s="15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8"/>
      <c r="G596" s="38"/>
      <c r="H596" s="38"/>
      <c r="I596" s="38"/>
      <c r="J596" s="38"/>
      <c r="K596" s="38"/>
      <c r="L596" s="38"/>
      <c r="M596" s="38"/>
      <c r="N596" s="38"/>
      <c r="O596" s="38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0</v>
      </c>
      <c r="G597" s="1">
        <v>0</v>
      </c>
      <c r="H597" s="1">
        <v>0</v>
      </c>
      <c r="I597" s="1">
        <v>0</v>
      </c>
      <c r="J597" s="1">
        <v>72034.600000000006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0</v>
      </c>
      <c r="G599" s="2">
        <v>0</v>
      </c>
      <c r="H599" s="2">
        <v>0</v>
      </c>
      <c r="I599" s="2">
        <v>0</v>
      </c>
      <c r="J599" s="2">
        <v>72034.600000000006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0</v>
      </c>
      <c r="G600" s="31">
        <v>0</v>
      </c>
      <c r="H600" s="31">
        <v>0</v>
      </c>
      <c r="I600" s="31">
        <v>0</v>
      </c>
      <c r="J600" s="31">
        <v>19.431454102885233</v>
      </c>
      <c r="K600" s="31">
        <v>0</v>
      </c>
      <c r="L600" s="31">
        <v>0</v>
      </c>
      <c r="M600" s="31">
        <v>0</v>
      </c>
      <c r="N600" s="31">
        <v>0</v>
      </c>
      <c r="O600" s="31">
        <v>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15"/>
      <c r="G601" s="15"/>
      <c r="H601" s="15"/>
      <c r="I601" s="15"/>
      <c r="J601" s="15"/>
      <c r="K601" s="15"/>
      <c r="L601" s="15"/>
      <c r="M601" s="15"/>
      <c r="N601" s="15"/>
      <c r="O601" s="15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8"/>
      <c r="G602" s="38"/>
      <c r="H602" s="38"/>
      <c r="I602" s="38"/>
      <c r="J602" s="38"/>
      <c r="K602" s="38"/>
      <c r="L602" s="38"/>
      <c r="M602" s="38"/>
      <c r="N602" s="38"/>
      <c r="O602" s="38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15"/>
      <c r="G607" s="15"/>
      <c r="H607" s="15"/>
      <c r="I607" s="15"/>
      <c r="J607" s="15"/>
      <c r="K607" s="15"/>
      <c r="L607" s="15"/>
      <c r="M607" s="15"/>
      <c r="N607" s="15"/>
      <c r="O607" s="15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8"/>
      <c r="G608" s="38"/>
      <c r="H608" s="38"/>
      <c r="I608" s="38"/>
      <c r="J608" s="38"/>
      <c r="K608" s="38"/>
      <c r="L608" s="38"/>
      <c r="M608" s="38"/>
      <c r="N608" s="38"/>
      <c r="O608" s="38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15"/>
      <c r="G613" s="15"/>
      <c r="H613" s="15"/>
      <c r="I613" s="15"/>
      <c r="J613" s="15"/>
      <c r="K613" s="15"/>
      <c r="L613" s="15"/>
      <c r="M613" s="15"/>
      <c r="N613" s="15"/>
      <c r="O613" s="15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8"/>
      <c r="G614" s="38"/>
      <c r="H614" s="38"/>
      <c r="I614" s="38"/>
      <c r="J614" s="38"/>
      <c r="K614" s="38"/>
      <c r="L614" s="38"/>
      <c r="M614" s="38"/>
      <c r="N614" s="38"/>
      <c r="O614" s="38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141958.83000000005</v>
      </c>
      <c r="G615" s="1">
        <v>121280.42</v>
      </c>
      <c r="H615" s="1">
        <v>126704.00000000001</v>
      </c>
      <c r="I615" s="1">
        <v>0</v>
      </c>
      <c r="J615" s="1">
        <v>423034.06</v>
      </c>
      <c r="K615" s="1">
        <v>83003.69</v>
      </c>
      <c r="L615" s="1">
        <v>0</v>
      </c>
      <c r="M615" s="1">
        <v>178442.12</v>
      </c>
      <c r="N615" s="1">
        <v>95317.58</v>
      </c>
      <c r="O615" s="1">
        <v>245.56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141958.83000000005</v>
      </c>
      <c r="G617" s="2">
        <v>121280.42</v>
      </c>
      <c r="H617" s="2">
        <v>126704.00000000001</v>
      </c>
      <c r="I617" s="2">
        <v>0</v>
      </c>
      <c r="J617" s="2">
        <v>423034.06</v>
      </c>
      <c r="K617" s="2">
        <v>83003.69</v>
      </c>
      <c r="L617" s="2">
        <v>0</v>
      </c>
      <c r="M617" s="2">
        <v>178442.12</v>
      </c>
      <c r="N617" s="2">
        <v>95317.58</v>
      </c>
      <c r="O617" s="2">
        <v>245.56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3.7141170616617982</v>
      </c>
      <c r="G618" s="31">
        <v>3.1731008008977573</v>
      </c>
      <c r="H618" s="31">
        <v>3.3149997656418866</v>
      </c>
      <c r="I618" s="31">
        <v>0</v>
      </c>
      <c r="J618" s="31">
        <v>11.067983723943486</v>
      </c>
      <c r="K618" s="31">
        <v>2.1716537196727157</v>
      </c>
      <c r="L618" s="31">
        <v>0</v>
      </c>
      <c r="M618" s="31">
        <v>4.6686417633274502</v>
      </c>
      <c r="N618" s="31">
        <v>2.4938262040784167</v>
      </c>
      <c r="O618" s="31">
        <v>6.4246696430343281E-3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15"/>
      <c r="G619" s="15"/>
      <c r="H619" s="15"/>
      <c r="I619" s="15"/>
      <c r="J619" s="15"/>
      <c r="K619" s="15"/>
      <c r="L619" s="15"/>
      <c r="M619" s="15"/>
      <c r="N619" s="15"/>
      <c r="O619" s="15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8"/>
      <c r="G620" s="38"/>
      <c r="H620" s="38"/>
      <c r="I620" s="38"/>
      <c r="J620" s="38"/>
      <c r="K620" s="38"/>
      <c r="L620" s="38"/>
      <c r="M620" s="38"/>
      <c r="N620" s="38"/>
      <c r="O620" s="38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85802.17</v>
      </c>
      <c r="G621" s="1">
        <v>49260.170000000006</v>
      </c>
      <c r="H621" s="1">
        <v>0</v>
      </c>
      <c r="I621" s="1">
        <v>0</v>
      </c>
      <c r="J621" s="1">
        <v>74542.84</v>
      </c>
      <c r="K621" s="1">
        <v>0</v>
      </c>
      <c r="L621" s="1">
        <v>0</v>
      </c>
      <c r="M621" s="1">
        <v>35278.370000000003</v>
      </c>
      <c r="N621" s="1">
        <v>0</v>
      </c>
      <c r="O621" s="1">
        <v>37578.759999999995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85802.17</v>
      </c>
      <c r="G623" s="2">
        <v>49260.170000000006</v>
      </c>
      <c r="H623" s="2">
        <v>0</v>
      </c>
      <c r="I623" s="2">
        <v>0</v>
      </c>
      <c r="J623" s="2">
        <v>74542.84</v>
      </c>
      <c r="K623" s="2">
        <v>0</v>
      </c>
      <c r="L623" s="2">
        <v>0</v>
      </c>
      <c r="M623" s="2">
        <v>35278.370000000003</v>
      </c>
      <c r="N623" s="2">
        <v>0</v>
      </c>
      <c r="O623" s="2">
        <v>37578.759999999995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10.175404234096829</v>
      </c>
      <c r="G624" s="31">
        <v>5.8418352634942643</v>
      </c>
      <c r="H624" s="31">
        <v>0</v>
      </c>
      <c r="I624" s="31">
        <v>0</v>
      </c>
      <c r="J624" s="31">
        <v>8.8401439002953239</v>
      </c>
      <c r="K624" s="31">
        <v>0</v>
      </c>
      <c r="L624" s="31">
        <v>0</v>
      </c>
      <c r="M624" s="31">
        <v>4.1837132495604088</v>
      </c>
      <c r="N624" s="31">
        <v>0</v>
      </c>
      <c r="O624" s="31">
        <v>4.4565198481123325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15"/>
      <c r="G625" s="15"/>
      <c r="H625" s="15"/>
      <c r="I625" s="15"/>
      <c r="J625" s="15"/>
      <c r="K625" s="15"/>
      <c r="L625" s="15"/>
      <c r="M625" s="15"/>
      <c r="N625" s="15"/>
      <c r="O625" s="15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8"/>
      <c r="G626" s="38"/>
      <c r="H626" s="38"/>
      <c r="I626" s="38"/>
      <c r="J626" s="38"/>
      <c r="K626" s="38"/>
      <c r="L626" s="38"/>
      <c r="M626" s="38"/>
      <c r="N626" s="38"/>
      <c r="O626" s="38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15"/>
      <c r="G631" s="15"/>
      <c r="H631" s="15"/>
      <c r="I631" s="15"/>
      <c r="J631" s="15"/>
      <c r="K631" s="15"/>
      <c r="L631" s="15"/>
      <c r="M631" s="15"/>
      <c r="N631" s="15"/>
      <c r="O631" s="15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8"/>
      <c r="G632" s="38"/>
      <c r="H632" s="38"/>
      <c r="I632" s="38"/>
      <c r="J632" s="38"/>
      <c r="K632" s="38"/>
      <c r="L632" s="38"/>
      <c r="M632" s="38"/>
      <c r="N632" s="38"/>
      <c r="O632" s="38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15"/>
      <c r="G637" s="15"/>
      <c r="H637" s="15"/>
      <c r="I637" s="15"/>
      <c r="J637" s="15"/>
      <c r="K637" s="15"/>
      <c r="L637" s="15"/>
      <c r="M637" s="15"/>
      <c r="N637" s="15"/>
      <c r="O637" s="15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8"/>
      <c r="G638" s="38"/>
      <c r="H638" s="38"/>
      <c r="I638" s="38"/>
      <c r="J638" s="38"/>
      <c r="K638" s="38"/>
      <c r="L638" s="38"/>
      <c r="M638" s="38"/>
      <c r="N638" s="38"/>
      <c r="O638" s="38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0</v>
      </c>
      <c r="G639" s="1">
        <v>20394.91</v>
      </c>
      <c r="H639" s="1">
        <v>0</v>
      </c>
      <c r="I639" s="1">
        <v>0</v>
      </c>
      <c r="J639" s="1">
        <v>39748.68</v>
      </c>
      <c r="K639" s="1">
        <v>14564.09</v>
      </c>
      <c r="L639" s="1">
        <v>0</v>
      </c>
      <c r="M639" s="1">
        <v>22423.35</v>
      </c>
      <c r="N639" s="1">
        <v>0</v>
      </c>
      <c r="O639" s="1">
        <v>39747.689999999995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0</v>
      </c>
      <c r="G641" s="2">
        <v>20394.91</v>
      </c>
      <c r="H641" s="2">
        <v>0</v>
      </c>
      <c r="I641" s="2">
        <v>0</v>
      </c>
      <c r="J641" s="2">
        <v>39748.68</v>
      </c>
      <c r="K641" s="2">
        <v>14564.09</v>
      </c>
      <c r="L641" s="2">
        <v>0</v>
      </c>
      <c r="M641" s="2">
        <v>22423.35</v>
      </c>
      <c r="N641" s="2">
        <v>0</v>
      </c>
      <c r="O641" s="2">
        <v>39747.689999999995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0</v>
      </c>
      <c r="G642" s="31">
        <v>5.6851825008780787</v>
      </c>
      <c r="H642" s="31">
        <v>0</v>
      </c>
      <c r="I642" s="31">
        <v>0</v>
      </c>
      <c r="J642" s="31">
        <v>11.080142053532105</v>
      </c>
      <c r="K642" s="31">
        <v>4.0598124536569866</v>
      </c>
      <c r="L642" s="31">
        <v>0</v>
      </c>
      <c r="M642" s="31">
        <v>6.2506202298055964</v>
      </c>
      <c r="N642" s="31">
        <v>0</v>
      </c>
      <c r="O642" s="31">
        <v>11.079866086112984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15"/>
      <c r="G643" s="15"/>
      <c r="H643" s="15"/>
      <c r="I643" s="15"/>
      <c r="J643" s="15"/>
      <c r="K643" s="15"/>
      <c r="L643" s="15"/>
      <c r="M643" s="15"/>
      <c r="N643" s="15"/>
      <c r="O643" s="15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8"/>
      <c r="G644" s="38"/>
      <c r="H644" s="38"/>
      <c r="I644" s="38"/>
      <c r="J644" s="38"/>
      <c r="K644" s="38"/>
      <c r="L644" s="38"/>
      <c r="M644" s="38"/>
      <c r="N644" s="38"/>
      <c r="O644" s="38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86301.14</v>
      </c>
      <c r="G645" s="1">
        <v>41.25</v>
      </c>
      <c r="H645" s="1">
        <v>0</v>
      </c>
      <c r="I645" s="1">
        <v>0</v>
      </c>
      <c r="J645" s="1">
        <v>204947.15000000002</v>
      </c>
      <c r="K645" s="1">
        <v>34314.699999999997</v>
      </c>
      <c r="L645" s="1">
        <v>0</v>
      </c>
      <c r="M645" s="1">
        <v>45156.959999999999</v>
      </c>
      <c r="N645" s="1">
        <v>0</v>
      </c>
      <c r="O645" s="1">
        <v>37668.15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86301.14</v>
      </c>
      <c r="G647" s="2">
        <v>41.25</v>
      </c>
      <c r="H647" s="2">
        <v>0</v>
      </c>
      <c r="I647" s="2">
        <v>0</v>
      </c>
      <c r="J647" s="2">
        <v>204947.15000000002</v>
      </c>
      <c r="K647" s="2">
        <v>34314.699999999997</v>
      </c>
      <c r="L647" s="2">
        <v>0</v>
      </c>
      <c r="M647" s="2">
        <v>45156.959999999999</v>
      </c>
      <c r="N647" s="2">
        <v>0</v>
      </c>
      <c r="O647" s="2">
        <v>37668.15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6.7283601585143291</v>
      </c>
      <c r="G648" s="31">
        <v>3.2160045225209785E-3</v>
      </c>
      <c r="H648" s="31">
        <v>0</v>
      </c>
      <c r="I648" s="31">
        <v>0</v>
      </c>
      <c r="J648" s="31">
        <v>15.97844754612813</v>
      </c>
      <c r="K648" s="31">
        <v>2.6753025548836509</v>
      </c>
      <c r="L648" s="31">
        <v>0</v>
      </c>
      <c r="M648" s="31">
        <v>3.5206057595951252</v>
      </c>
      <c r="N648" s="31">
        <v>0</v>
      </c>
      <c r="O648" s="31">
        <v>2.9367500789090566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15"/>
      <c r="G649" s="15"/>
      <c r="H649" s="15"/>
      <c r="I649" s="15"/>
      <c r="J649" s="15"/>
      <c r="K649" s="15"/>
      <c r="L649" s="15"/>
      <c r="M649" s="15"/>
      <c r="N649" s="15"/>
      <c r="O649" s="15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8"/>
      <c r="G650" s="38"/>
      <c r="H650" s="38"/>
      <c r="I650" s="38"/>
      <c r="J650" s="38"/>
      <c r="K650" s="38"/>
      <c r="L650" s="38"/>
      <c r="M650" s="38"/>
      <c r="N650" s="38"/>
      <c r="O650" s="38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198267.13</v>
      </c>
      <c r="G651" s="1">
        <v>1015957.35</v>
      </c>
      <c r="H651" s="1">
        <v>965770.67000000027</v>
      </c>
      <c r="I651" s="1">
        <v>0</v>
      </c>
      <c r="J651" s="1">
        <v>5187586.6400000006</v>
      </c>
      <c r="K651" s="1">
        <v>1625127.26</v>
      </c>
      <c r="L651" s="1">
        <v>64437.83</v>
      </c>
      <c r="M651" s="1">
        <v>1598518.6399999997</v>
      </c>
      <c r="N651" s="1">
        <v>444319.72999999992</v>
      </c>
      <c r="O651" s="1">
        <v>653194.6399999999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0</v>
      </c>
      <c r="G652" s="1">
        <v>0</v>
      </c>
      <c r="H652" s="1">
        <v>3237.46</v>
      </c>
      <c r="I652" s="1">
        <v>0</v>
      </c>
      <c r="J652" s="1">
        <v>15.59</v>
      </c>
      <c r="K652" s="1">
        <v>0</v>
      </c>
      <c r="L652" s="1">
        <v>0</v>
      </c>
      <c r="M652" s="1">
        <v>0</v>
      </c>
      <c r="N652" s="1">
        <v>2281.5500000000002</v>
      </c>
      <c r="O652" s="1">
        <v>0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198267.13</v>
      </c>
      <c r="G653" s="2">
        <v>1015957.35</v>
      </c>
      <c r="H653" s="2">
        <v>969008.13000000024</v>
      </c>
      <c r="I653" s="2">
        <v>0</v>
      </c>
      <c r="J653" s="2">
        <v>5187602.2300000004</v>
      </c>
      <c r="K653" s="2">
        <v>1625127.26</v>
      </c>
      <c r="L653" s="2">
        <v>64437.83</v>
      </c>
      <c r="M653" s="2">
        <v>1598518.6399999997</v>
      </c>
      <c r="N653" s="2">
        <v>446601.27999999991</v>
      </c>
      <c r="O653" s="2">
        <v>653194.6399999999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0.47551251565714836</v>
      </c>
      <c r="G654" s="31">
        <v>2.4366138517205047</v>
      </c>
      <c r="H654" s="31">
        <v>2.3240135346112551</v>
      </c>
      <c r="I654" s="31">
        <v>0</v>
      </c>
      <c r="J654" s="31">
        <v>12.441647723533059</v>
      </c>
      <c r="K654" s="31">
        <v>3.897612033147444</v>
      </c>
      <c r="L654" s="31">
        <v>0.15454399651010062</v>
      </c>
      <c r="M654" s="31">
        <v>3.8337954447176568</v>
      </c>
      <c r="N654" s="31">
        <v>1.0711029011642144</v>
      </c>
      <c r="O654" s="31">
        <v>1.5665845694148361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15"/>
      <c r="G655" s="15"/>
      <c r="H655" s="15"/>
      <c r="I655" s="15"/>
      <c r="J655" s="15"/>
      <c r="K655" s="15"/>
      <c r="L655" s="15"/>
      <c r="M655" s="15"/>
      <c r="N655" s="15"/>
      <c r="O655" s="15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8"/>
      <c r="G656" s="38"/>
      <c r="H656" s="38"/>
      <c r="I656" s="38"/>
      <c r="J656" s="38"/>
      <c r="K656" s="38"/>
      <c r="L656" s="38"/>
      <c r="M656" s="38"/>
      <c r="N656" s="38"/>
      <c r="O656" s="38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15"/>
      <c r="G661" s="15"/>
      <c r="H661" s="15"/>
      <c r="I661" s="15"/>
      <c r="J661" s="15"/>
      <c r="K661" s="15"/>
      <c r="L661" s="15"/>
      <c r="M661" s="15"/>
      <c r="N661" s="15"/>
      <c r="O661" s="15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8"/>
      <c r="G662" s="38"/>
      <c r="H662" s="38"/>
      <c r="I662" s="38"/>
      <c r="J662" s="38"/>
      <c r="K662" s="38"/>
      <c r="L662" s="38"/>
      <c r="M662" s="38"/>
      <c r="N662" s="38"/>
      <c r="O662" s="38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375869.31</v>
      </c>
      <c r="G663" s="1">
        <v>97837.299999999988</v>
      </c>
      <c r="H663" s="1">
        <v>244351.11</v>
      </c>
      <c r="I663" s="1">
        <v>0</v>
      </c>
      <c r="J663" s="1">
        <v>502967.39</v>
      </c>
      <c r="K663" s="1">
        <v>0</v>
      </c>
      <c r="L663" s="1">
        <v>0</v>
      </c>
      <c r="M663" s="1">
        <v>319084.02</v>
      </c>
      <c r="N663" s="1">
        <v>77260.67</v>
      </c>
      <c r="O663" s="1">
        <v>0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375869.31</v>
      </c>
      <c r="G665" s="2">
        <v>97837.299999999988</v>
      </c>
      <c r="H665" s="2">
        <v>244351.11</v>
      </c>
      <c r="I665" s="2">
        <v>0</v>
      </c>
      <c r="J665" s="2">
        <v>502967.39</v>
      </c>
      <c r="K665" s="2">
        <v>0</v>
      </c>
      <c r="L665" s="2">
        <v>0</v>
      </c>
      <c r="M665" s="2">
        <v>319084.02</v>
      </c>
      <c r="N665" s="2">
        <v>77260.67</v>
      </c>
      <c r="O665" s="2">
        <v>0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7.8835594516434568</v>
      </c>
      <c r="G666" s="31">
        <v>2.0520594542243322</v>
      </c>
      <c r="H666" s="31">
        <v>5.1250699418903602</v>
      </c>
      <c r="I666" s="31">
        <v>0</v>
      </c>
      <c r="J666" s="31">
        <v>10.549340464383592</v>
      </c>
      <c r="K666" s="31">
        <v>0</v>
      </c>
      <c r="L666" s="31">
        <v>0</v>
      </c>
      <c r="M666" s="31">
        <v>6.6925332151736194</v>
      </c>
      <c r="N666" s="31">
        <v>1.6204810262875839</v>
      </c>
      <c r="O666" s="31">
        <v>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15"/>
      <c r="G667" s="15"/>
      <c r="H667" s="15"/>
      <c r="I667" s="15"/>
      <c r="J667" s="15"/>
      <c r="K667" s="15"/>
      <c r="L667" s="15"/>
      <c r="M667" s="15"/>
      <c r="N667" s="15"/>
      <c r="O667" s="15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8"/>
      <c r="G668" s="38"/>
      <c r="H668" s="38"/>
      <c r="I668" s="38"/>
      <c r="J668" s="38"/>
      <c r="K668" s="38"/>
      <c r="L668" s="38"/>
      <c r="M668" s="38"/>
      <c r="N668" s="38"/>
      <c r="O668" s="38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112442.61999999998</v>
      </c>
      <c r="G669" s="1">
        <v>71270.69</v>
      </c>
      <c r="H669" s="1">
        <v>0</v>
      </c>
      <c r="I669" s="1">
        <v>0</v>
      </c>
      <c r="J669" s="1">
        <v>267579.43</v>
      </c>
      <c r="K669" s="1">
        <v>171694.34</v>
      </c>
      <c r="L669" s="1">
        <v>103015.09</v>
      </c>
      <c r="M669" s="1">
        <v>120558.99999999999</v>
      </c>
      <c r="N669" s="1">
        <v>80044.2</v>
      </c>
      <c r="O669" s="1">
        <v>8162.5999999999995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112442.61999999998</v>
      </c>
      <c r="G671" s="2">
        <v>71270.69</v>
      </c>
      <c r="H671" s="2">
        <v>0</v>
      </c>
      <c r="I671" s="2">
        <v>0</v>
      </c>
      <c r="J671" s="2">
        <v>267579.43</v>
      </c>
      <c r="K671" s="2">
        <v>171694.34</v>
      </c>
      <c r="L671" s="2">
        <v>103015.09</v>
      </c>
      <c r="M671" s="2">
        <v>120558.99999999999</v>
      </c>
      <c r="N671" s="2">
        <v>80044.2</v>
      </c>
      <c r="O671" s="2">
        <v>8162.5999999999995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1.9236068757927494</v>
      </c>
      <c r="G672" s="31">
        <v>1.2192600041380535</v>
      </c>
      <c r="H672" s="31">
        <v>0</v>
      </c>
      <c r="I672" s="31">
        <v>0</v>
      </c>
      <c r="J672" s="31">
        <v>4.5776026151712284</v>
      </c>
      <c r="K672" s="31">
        <v>2.9372529113844741</v>
      </c>
      <c r="L672" s="31">
        <v>1.762325846146318</v>
      </c>
      <c r="M672" s="31">
        <v>2.0624574679840979</v>
      </c>
      <c r="N672" s="31">
        <v>1.3693524171468967</v>
      </c>
      <c r="O672" s="31">
        <v>0.13964129868501726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15"/>
      <c r="G673" s="15"/>
      <c r="H673" s="15"/>
      <c r="I673" s="15"/>
      <c r="J673" s="15"/>
      <c r="K673" s="15"/>
      <c r="L673" s="15"/>
      <c r="M673" s="15"/>
      <c r="N673" s="15"/>
      <c r="O673" s="15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8"/>
      <c r="G674" s="38"/>
      <c r="H674" s="38"/>
      <c r="I674" s="38"/>
      <c r="J674" s="38"/>
      <c r="K674" s="38"/>
      <c r="L674" s="38"/>
      <c r="M674" s="38"/>
      <c r="N674" s="38"/>
      <c r="O674" s="38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73092.700000000012</v>
      </c>
      <c r="G675" s="1">
        <v>35951.25</v>
      </c>
      <c r="H675" s="1">
        <v>0</v>
      </c>
      <c r="I675" s="1">
        <v>0</v>
      </c>
      <c r="J675" s="1">
        <v>157449.12</v>
      </c>
      <c r="K675" s="1">
        <v>62078.23</v>
      </c>
      <c r="L675" s="1">
        <v>0</v>
      </c>
      <c r="M675" s="1">
        <v>76007.7</v>
      </c>
      <c r="N675" s="1">
        <v>0</v>
      </c>
      <c r="O675" s="1">
        <v>61290.400000000001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73092.700000000012</v>
      </c>
      <c r="G677" s="2">
        <v>35951.25</v>
      </c>
      <c r="H677" s="2">
        <v>0</v>
      </c>
      <c r="I677" s="2">
        <v>0</v>
      </c>
      <c r="J677" s="2">
        <v>157449.12</v>
      </c>
      <c r="K677" s="2">
        <v>62078.23</v>
      </c>
      <c r="L677" s="2">
        <v>0</v>
      </c>
      <c r="M677" s="2">
        <v>76007.7</v>
      </c>
      <c r="N677" s="2">
        <v>0</v>
      </c>
      <c r="O677" s="2">
        <v>61290.400000000001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3.8407276651597702</v>
      </c>
      <c r="G678" s="31">
        <v>1.8890937189633872</v>
      </c>
      <c r="H678" s="31">
        <v>0</v>
      </c>
      <c r="I678" s="31">
        <v>0</v>
      </c>
      <c r="J678" s="31">
        <v>8.2733185535499487</v>
      </c>
      <c r="K678" s="31">
        <v>3.2619615278290612</v>
      </c>
      <c r="L678" s="31">
        <v>0</v>
      </c>
      <c r="M678" s="31">
        <v>3.9938992013588805</v>
      </c>
      <c r="N678" s="31">
        <v>0</v>
      </c>
      <c r="O678" s="31">
        <v>3.2205642271896968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15"/>
      <c r="G679" s="15"/>
      <c r="H679" s="15"/>
      <c r="I679" s="15"/>
      <c r="J679" s="15"/>
      <c r="K679" s="15"/>
      <c r="L679" s="15"/>
      <c r="M679" s="15"/>
      <c r="N679" s="15"/>
      <c r="O679" s="15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8"/>
      <c r="G680" s="38"/>
      <c r="H680" s="38"/>
      <c r="I680" s="38"/>
      <c r="J680" s="38"/>
      <c r="K680" s="38"/>
      <c r="L680" s="38"/>
      <c r="M680" s="38"/>
      <c r="N680" s="38"/>
      <c r="O680" s="38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0</v>
      </c>
      <c r="G681" s="1">
        <v>11543.869999999999</v>
      </c>
      <c r="H681" s="1">
        <v>4177.82</v>
      </c>
      <c r="I681" s="1">
        <v>0</v>
      </c>
      <c r="J681" s="1">
        <v>97860.86</v>
      </c>
      <c r="K681" s="1">
        <v>58541.89</v>
      </c>
      <c r="L681" s="1">
        <v>7640.46</v>
      </c>
      <c r="M681" s="1">
        <v>26512.720000000001</v>
      </c>
      <c r="N681" s="1">
        <v>7661.14</v>
      </c>
      <c r="O681" s="1">
        <v>120819.18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0</v>
      </c>
      <c r="G683" s="2">
        <v>11543.869999999999</v>
      </c>
      <c r="H683" s="2">
        <v>4177.82</v>
      </c>
      <c r="I683" s="2">
        <v>0</v>
      </c>
      <c r="J683" s="2">
        <v>97860.86</v>
      </c>
      <c r="K683" s="2">
        <v>58541.89</v>
      </c>
      <c r="L683" s="2">
        <v>7640.46</v>
      </c>
      <c r="M683" s="2">
        <v>26512.720000000001</v>
      </c>
      <c r="N683" s="2">
        <v>7661.14</v>
      </c>
      <c r="O683" s="2">
        <v>120819.18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0</v>
      </c>
      <c r="G684" s="31">
        <v>1.2725798657033902</v>
      </c>
      <c r="H684" s="31">
        <v>0.46055695486287851</v>
      </c>
      <c r="I684" s="31">
        <v>0</v>
      </c>
      <c r="J684" s="31">
        <v>10.788042491505733</v>
      </c>
      <c r="K684" s="31">
        <v>6.4535749721906646</v>
      </c>
      <c r="L684" s="31">
        <v>0.8422734802723979</v>
      </c>
      <c r="M684" s="31">
        <v>2.9227246717982434</v>
      </c>
      <c r="N684" s="31">
        <v>0.84455321415910534</v>
      </c>
      <c r="O684" s="31">
        <v>13.318935145561561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15"/>
      <c r="G685" s="15"/>
      <c r="H685" s="15"/>
      <c r="I685" s="15"/>
      <c r="J685" s="15"/>
      <c r="K685" s="15"/>
      <c r="L685" s="15"/>
      <c r="M685" s="15"/>
      <c r="N685" s="15"/>
      <c r="O685" s="15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8"/>
      <c r="G686" s="38"/>
      <c r="H686" s="38"/>
      <c r="I686" s="38"/>
      <c r="J686" s="38"/>
      <c r="K686" s="38"/>
      <c r="L686" s="38"/>
      <c r="M686" s="38"/>
      <c r="N686" s="38"/>
      <c r="O686" s="38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230567.11000000002</v>
      </c>
      <c r="G687" s="1">
        <v>304232.55</v>
      </c>
      <c r="H687" s="1">
        <v>440942.17000000004</v>
      </c>
      <c r="I687" s="1">
        <v>0</v>
      </c>
      <c r="J687" s="1">
        <v>1893470.4</v>
      </c>
      <c r="K687" s="1">
        <v>385950.85000000003</v>
      </c>
      <c r="L687" s="1">
        <v>0</v>
      </c>
      <c r="M687" s="1">
        <v>704227.1</v>
      </c>
      <c r="N687" s="1">
        <v>203692.84999999998</v>
      </c>
      <c r="O687" s="1">
        <v>398458.10000000003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1328.37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230567.11000000002</v>
      </c>
      <c r="G689" s="2">
        <v>304232.55</v>
      </c>
      <c r="H689" s="2">
        <v>440942.17000000004</v>
      </c>
      <c r="I689" s="2">
        <v>0</v>
      </c>
      <c r="J689" s="2">
        <v>1893470.4</v>
      </c>
      <c r="K689" s="2">
        <v>385950.85000000003</v>
      </c>
      <c r="L689" s="2">
        <v>0</v>
      </c>
      <c r="M689" s="2">
        <v>704227.1</v>
      </c>
      <c r="N689" s="2">
        <v>203692.84999999998</v>
      </c>
      <c r="O689" s="2">
        <v>399786.47000000003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1.6308088607357516</v>
      </c>
      <c r="G690" s="31">
        <v>2.1518469753306642</v>
      </c>
      <c r="H690" s="31">
        <v>3.1187986782158572</v>
      </c>
      <c r="I690" s="31">
        <v>0</v>
      </c>
      <c r="J690" s="31">
        <v>13.392579305265469</v>
      </c>
      <c r="K690" s="31">
        <v>2.7298432373485313</v>
      </c>
      <c r="L690" s="31">
        <v>0</v>
      </c>
      <c r="M690" s="31">
        <v>4.9810217712762332</v>
      </c>
      <c r="N690" s="31">
        <v>1.4407263232319574</v>
      </c>
      <c r="O690" s="31">
        <v>2.8277030391640321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15"/>
      <c r="G691" s="15"/>
      <c r="H691" s="15"/>
      <c r="I691" s="15"/>
      <c r="J691" s="15"/>
      <c r="K691" s="15"/>
      <c r="L691" s="15"/>
      <c r="M691" s="15"/>
      <c r="N691" s="15"/>
      <c r="O691" s="15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8"/>
      <c r="G692" s="38"/>
      <c r="H692" s="38"/>
      <c r="I692" s="38"/>
      <c r="J692" s="38"/>
      <c r="K692" s="38"/>
      <c r="L692" s="38"/>
      <c r="M692" s="38"/>
      <c r="N692" s="38"/>
      <c r="O692" s="38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45238.040000000008</v>
      </c>
      <c r="G693" s="1">
        <v>66241.440000000002</v>
      </c>
      <c r="H693" s="1">
        <v>78555.5</v>
      </c>
      <c r="I693" s="1">
        <v>0</v>
      </c>
      <c r="J693" s="1">
        <v>63759.28</v>
      </c>
      <c r="K693" s="1">
        <v>0</v>
      </c>
      <c r="L693" s="1">
        <v>0</v>
      </c>
      <c r="M693" s="1">
        <v>59584.04</v>
      </c>
      <c r="N693" s="1">
        <v>31250.42</v>
      </c>
      <c r="O693" s="1">
        <v>7905.6299999999992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45238.040000000008</v>
      </c>
      <c r="G695" s="2">
        <v>66241.440000000002</v>
      </c>
      <c r="H695" s="2">
        <v>78555.5</v>
      </c>
      <c r="I695" s="2">
        <v>0</v>
      </c>
      <c r="J695" s="2">
        <v>63759.28</v>
      </c>
      <c r="K695" s="2">
        <v>0</v>
      </c>
      <c r="L695" s="2">
        <v>0</v>
      </c>
      <c r="M695" s="2">
        <v>59584.04</v>
      </c>
      <c r="N695" s="2">
        <v>31250.42</v>
      </c>
      <c r="O695" s="2">
        <v>7905.6299999999992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4.3508609744956281</v>
      </c>
      <c r="G696" s="31">
        <v>6.3709059055253867</v>
      </c>
      <c r="H696" s="31">
        <v>7.5552357989424666</v>
      </c>
      <c r="I696" s="31">
        <v>0</v>
      </c>
      <c r="J696" s="31">
        <v>6.1321790933899782</v>
      </c>
      <c r="K696" s="31">
        <v>0</v>
      </c>
      <c r="L696" s="31">
        <v>0</v>
      </c>
      <c r="M696" s="31">
        <v>5.7306168511895397</v>
      </c>
      <c r="N696" s="31">
        <v>3.0055730269171175</v>
      </c>
      <c r="O696" s="31">
        <v>0.76034012626987957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15"/>
      <c r="G697" s="15"/>
      <c r="H697" s="15"/>
      <c r="I697" s="15"/>
      <c r="J697" s="15"/>
      <c r="K697" s="15"/>
      <c r="L697" s="15"/>
      <c r="M697" s="15"/>
      <c r="N697" s="15"/>
      <c r="O697" s="15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8"/>
      <c r="G698" s="38"/>
      <c r="H698" s="38"/>
      <c r="I698" s="38"/>
      <c r="J698" s="38"/>
      <c r="K698" s="38"/>
      <c r="L698" s="38"/>
      <c r="M698" s="38"/>
      <c r="N698" s="38"/>
      <c r="O698" s="38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88684.42</v>
      </c>
      <c r="G699" s="1">
        <v>121702.65000000001</v>
      </c>
      <c r="H699" s="1">
        <v>57168</v>
      </c>
      <c r="I699" s="1">
        <v>10088.450000000001</v>
      </c>
      <c r="J699" s="1">
        <v>249131.38</v>
      </c>
      <c r="K699" s="1">
        <v>105004.57999999999</v>
      </c>
      <c r="L699" s="1">
        <v>0</v>
      </c>
      <c r="M699" s="1">
        <v>84991.49</v>
      </c>
      <c r="N699" s="1">
        <v>182568.94</v>
      </c>
      <c r="O699" s="1">
        <v>62935.07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88684.42</v>
      </c>
      <c r="G701" s="2">
        <v>121702.65000000001</v>
      </c>
      <c r="H701" s="2">
        <v>57168</v>
      </c>
      <c r="I701" s="2">
        <v>10088.450000000001</v>
      </c>
      <c r="J701" s="2">
        <v>249131.38</v>
      </c>
      <c r="K701" s="2">
        <v>105004.57999999999</v>
      </c>
      <c r="L701" s="2">
        <v>0</v>
      </c>
      <c r="M701" s="2">
        <v>84991.49</v>
      </c>
      <c r="N701" s="2">
        <v>182568.94</v>
      </c>
      <c r="O701" s="2">
        <v>62935.07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2.634074027061855</v>
      </c>
      <c r="G702" s="31">
        <v>3.6147700959153761</v>
      </c>
      <c r="H702" s="31">
        <v>1.6979842003710701</v>
      </c>
      <c r="I702" s="31">
        <v>0.29964365914906105</v>
      </c>
      <c r="J702" s="31">
        <v>7.3996142432242022</v>
      </c>
      <c r="K702" s="31">
        <v>3.1188097853099639</v>
      </c>
      <c r="L702" s="31">
        <v>0</v>
      </c>
      <c r="M702" s="31">
        <v>2.524387895081091</v>
      </c>
      <c r="N702" s="31">
        <v>5.4225996291368226</v>
      </c>
      <c r="O702" s="31">
        <v>1.8692757225938865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15"/>
      <c r="G703" s="15"/>
      <c r="H703" s="15"/>
      <c r="I703" s="15"/>
      <c r="J703" s="15"/>
      <c r="K703" s="15"/>
      <c r="L703" s="15"/>
      <c r="M703" s="15"/>
      <c r="N703" s="15"/>
      <c r="O703" s="15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8"/>
      <c r="G704" s="38"/>
      <c r="H704" s="38"/>
      <c r="I704" s="38"/>
      <c r="J704" s="38"/>
      <c r="K704" s="38"/>
      <c r="L704" s="38"/>
      <c r="M704" s="38"/>
      <c r="N704" s="38"/>
      <c r="O704" s="38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243223.18</v>
      </c>
      <c r="G705" s="1">
        <v>86060.64</v>
      </c>
      <c r="H705" s="1">
        <v>279115.77</v>
      </c>
      <c r="I705" s="1">
        <v>0</v>
      </c>
      <c r="J705" s="1">
        <v>1138747.8500000001</v>
      </c>
      <c r="K705" s="1">
        <v>253601.50999999998</v>
      </c>
      <c r="L705" s="1">
        <v>0</v>
      </c>
      <c r="M705" s="1">
        <v>314388.58</v>
      </c>
      <c r="N705" s="1">
        <v>177331.08000000002</v>
      </c>
      <c r="O705" s="1">
        <v>68538.039999999994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6499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15009.98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249722.18</v>
      </c>
      <c r="G707" s="2">
        <v>86060.64</v>
      </c>
      <c r="H707" s="2">
        <v>279115.77</v>
      </c>
      <c r="I707" s="2">
        <v>0</v>
      </c>
      <c r="J707" s="2">
        <v>1138747.8500000001</v>
      </c>
      <c r="K707" s="2">
        <v>253601.50999999998</v>
      </c>
      <c r="L707" s="2">
        <v>0</v>
      </c>
      <c r="M707" s="2">
        <v>314388.58</v>
      </c>
      <c r="N707" s="2">
        <v>177331.08000000002</v>
      </c>
      <c r="O707" s="2">
        <v>83548.01999999999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3.6979624412227428</v>
      </c>
      <c r="G708" s="31">
        <v>1.2744122864360372</v>
      </c>
      <c r="H708" s="31">
        <v>4.1332317145916546</v>
      </c>
      <c r="I708" s="31">
        <v>0</v>
      </c>
      <c r="J708" s="31">
        <v>16.862926550309428</v>
      </c>
      <c r="K708" s="31">
        <v>3.7554087467015296</v>
      </c>
      <c r="L708" s="31">
        <v>0</v>
      </c>
      <c r="M708" s="31">
        <v>4.6555622764039288</v>
      </c>
      <c r="N708" s="31">
        <v>2.6259728851536761</v>
      </c>
      <c r="O708" s="31">
        <v>1.2372046407672981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15"/>
      <c r="G709" s="15"/>
      <c r="H709" s="15"/>
      <c r="I709" s="15"/>
      <c r="J709" s="15"/>
      <c r="K709" s="15"/>
      <c r="L709" s="15"/>
      <c r="M709" s="15"/>
      <c r="N709" s="15"/>
      <c r="O709" s="15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8"/>
      <c r="G710" s="38"/>
      <c r="H710" s="38"/>
      <c r="I710" s="38"/>
      <c r="J710" s="38"/>
      <c r="K710" s="38"/>
      <c r="L710" s="38"/>
      <c r="M710" s="38"/>
      <c r="N710" s="38"/>
      <c r="O710" s="38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90921.290000000008</v>
      </c>
      <c r="G711" s="1">
        <v>0</v>
      </c>
      <c r="H711" s="1">
        <v>59190.11</v>
      </c>
      <c r="I711" s="1">
        <v>0</v>
      </c>
      <c r="J711" s="1">
        <v>1381.93</v>
      </c>
      <c r="K711" s="1">
        <v>0</v>
      </c>
      <c r="L711" s="1">
        <v>0</v>
      </c>
      <c r="M711" s="1">
        <v>68953.81</v>
      </c>
      <c r="N711" s="1">
        <v>0</v>
      </c>
      <c r="O711" s="1">
        <v>1793.79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777.26</v>
      </c>
      <c r="G712" s="1">
        <v>0</v>
      </c>
      <c r="H712" s="1">
        <v>3359.04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91698.55</v>
      </c>
      <c r="G713" s="2">
        <v>0</v>
      </c>
      <c r="H713" s="2">
        <v>62549.15</v>
      </c>
      <c r="I713" s="2">
        <v>0</v>
      </c>
      <c r="J713" s="2">
        <v>1381.93</v>
      </c>
      <c r="K713" s="2">
        <v>0</v>
      </c>
      <c r="L713" s="2">
        <v>0</v>
      </c>
      <c r="M713" s="2">
        <v>68953.81</v>
      </c>
      <c r="N713" s="2">
        <v>0</v>
      </c>
      <c r="O713" s="2">
        <v>1793.79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11.279168181034766</v>
      </c>
      <c r="G714" s="31">
        <v>0</v>
      </c>
      <c r="H714" s="31">
        <v>7.6937136130371826</v>
      </c>
      <c r="I714" s="31">
        <v>0</v>
      </c>
      <c r="J714" s="31">
        <v>0.16998110531101501</v>
      </c>
      <c r="K714" s="31">
        <v>0</v>
      </c>
      <c r="L714" s="31">
        <v>0</v>
      </c>
      <c r="M714" s="31">
        <v>8.4815040119294896</v>
      </c>
      <c r="N714" s="31">
        <v>0</v>
      </c>
      <c r="O714" s="31">
        <v>0.22064099259430336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15"/>
      <c r="G715" s="15"/>
      <c r="H715" s="15"/>
      <c r="I715" s="15"/>
      <c r="J715" s="15"/>
      <c r="K715" s="15"/>
      <c r="L715" s="15"/>
      <c r="M715" s="15"/>
      <c r="N715" s="15"/>
      <c r="O715" s="15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8"/>
      <c r="G716" s="38"/>
      <c r="H716" s="38"/>
      <c r="I716" s="38"/>
      <c r="J716" s="38"/>
      <c r="K716" s="38"/>
      <c r="L716" s="38"/>
      <c r="M716" s="38"/>
      <c r="N716" s="38"/>
      <c r="O716" s="38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15"/>
      <c r="G721" s="15"/>
      <c r="H721" s="15"/>
      <c r="I721" s="15"/>
      <c r="J721" s="15"/>
      <c r="K721" s="15"/>
      <c r="L721" s="15"/>
      <c r="M721" s="15"/>
      <c r="N721" s="15"/>
      <c r="O721" s="15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8"/>
      <c r="G722" s="38"/>
      <c r="H722" s="38"/>
      <c r="I722" s="38"/>
      <c r="J722" s="38"/>
      <c r="K722" s="38"/>
      <c r="L722" s="38"/>
      <c r="M722" s="38"/>
      <c r="N722" s="38"/>
      <c r="O722" s="38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92385.930000000008</v>
      </c>
      <c r="G723" s="1">
        <v>0</v>
      </c>
      <c r="H723" s="1">
        <v>59743.25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4850.99</v>
      </c>
      <c r="O723" s="1">
        <v>0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92385.930000000008</v>
      </c>
      <c r="G725" s="2">
        <v>0</v>
      </c>
      <c r="H725" s="2">
        <v>59743.25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4850.99</v>
      </c>
      <c r="O725" s="2">
        <v>0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30.003188811444986</v>
      </c>
      <c r="G726" s="31">
        <v>0</v>
      </c>
      <c r="H726" s="31">
        <v>19.402175309155417</v>
      </c>
      <c r="I726" s="31">
        <v>0</v>
      </c>
      <c r="J726" s="31">
        <v>0</v>
      </c>
      <c r="K726" s="31">
        <v>0</v>
      </c>
      <c r="L726" s="31">
        <v>0</v>
      </c>
      <c r="M726" s="31">
        <v>0</v>
      </c>
      <c r="N726" s="31">
        <v>1.5754040565747567</v>
      </c>
      <c r="O726" s="31">
        <v>0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15"/>
      <c r="G727" s="15"/>
      <c r="H727" s="15"/>
      <c r="I727" s="15"/>
      <c r="J727" s="15"/>
      <c r="K727" s="15"/>
      <c r="L727" s="15"/>
      <c r="M727" s="15"/>
      <c r="N727" s="15"/>
      <c r="O727" s="15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8"/>
      <c r="G728" s="38"/>
      <c r="H728" s="38"/>
      <c r="I728" s="38"/>
      <c r="J728" s="38"/>
      <c r="K728" s="38"/>
      <c r="L728" s="38"/>
      <c r="M728" s="38"/>
      <c r="N728" s="38"/>
      <c r="O728" s="38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15"/>
      <c r="G733" s="15"/>
      <c r="H733" s="15"/>
      <c r="I733" s="15"/>
      <c r="J733" s="15"/>
      <c r="K733" s="15"/>
      <c r="L733" s="15"/>
      <c r="M733" s="15"/>
      <c r="N733" s="15"/>
      <c r="O733" s="15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8"/>
      <c r="G734" s="38"/>
      <c r="H734" s="38"/>
      <c r="I734" s="38"/>
      <c r="J734" s="38"/>
      <c r="K734" s="38"/>
      <c r="L734" s="38"/>
      <c r="M734" s="38"/>
      <c r="N734" s="38"/>
      <c r="O734" s="38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15"/>
      <c r="G739" s="15"/>
      <c r="H739" s="15"/>
      <c r="I739" s="15"/>
      <c r="J739" s="15"/>
      <c r="K739" s="15"/>
      <c r="L739" s="15"/>
      <c r="M739" s="15"/>
      <c r="N739" s="15"/>
      <c r="O739" s="15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8"/>
      <c r="G740" s="38"/>
      <c r="H740" s="38"/>
      <c r="I740" s="38"/>
      <c r="J740" s="38"/>
      <c r="K740" s="38"/>
      <c r="L740" s="38"/>
      <c r="M740" s="38"/>
      <c r="N740" s="38"/>
      <c r="O740" s="38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75460.090000000011</v>
      </c>
      <c r="G741" s="1">
        <v>45778.96</v>
      </c>
      <c r="H741" s="1">
        <v>67915.679999999993</v>
      </c>
      <c r="I741" s="1">
        <v>0</v>
      </c>
      <c r="J741" s="1">
        <v>113747.51</v>
      </c>
      <c r="K741" s="1">
        <v>20062.23</v>
      </c>
      <c r="L741" s="1">
        <v>0</v>
      </c>
      <c r="M741" s="1">
        <v>80316.290000000008</v>
      </c>
      <c r="N741" s="1">
        <v>0</v>
      </c>
      <c r="O741" s="1">
        <v>11489.8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75460.090000000011</v>
      </c>
      <c r="G743" s="2">
        <v>45778.96</v>
      </c>
      <c r="H743" s="2">
        <v>67915.679999999993</v>
      </c>
      <c r="I743" s="2">
        <v>0</v>
      </c>
      <c r="J743" s="2">
        <v>113747.51</v>
      </c>
      <c r="K743" s="2">
        <v>20062.23</v>
      </c>
      <c r="L743" s="2">
        <v>0</v>
      </c>
      <c r="M743" s="2">
        <v>80316.290000000008</v>
      </c>
      <c r="N743" s="2">
        <v>0</v>
      </c>
      <c r="O743" s="2">
        <v>11489.8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5.1340078547096839</v>
      </c>
      <c r="G744" s="31">
        <v>3.1146204599072225</v>
      </c>
      <c r="H744" s="31">
        <v>4.6207158589122974</v>
      </c>
      <c r="I744" s="31">
        <v>0</v>
      </c>
      <c r="J744" s="31">
        <v>7.7389333857628335</v>
      </c>
      <c r="K744" s="31">
        <v>1.3649552551950606</v>
      </c>
      <c r="L744" s="31">
        <v>0</v>
      </c>
      <c r="M744" s="31">
        <v>5.4644046107172786</v>
      </c>
      <c r="N744" s="31">
        <v>0</v>
      </c>
      <c r="O744" s="31">
        <v>0.78172082022488054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15"/>
      <c r="G745" s="15"/>
      <c r="H745" s="15"/>
      <c r="I745" s="15"/>
      <c r="J745" s="15"/>
      <c r="K745" s="15"/>
      <c r="L745" s="15"/>
      <c r="M745" s="15"/>
      <c r="N745" s="15"/>
      <c r="O745" s="15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8"/>
      <c r="G746" s="38"/>
      <c r="H746" s="38"/>
      <c r="I746" s="38"/>
      <c r="J746" s="38"/>
      <c r="K746" s="38"/>
      <c r="L746" s="38"/>
      <c r="M746" s="38"/>
      <c r="N746" s="38"/>
      <c r="O746" s="38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128767.04000000001</v>
      </c>
      <c r="G747" s="1">
        <v>0</v>
      </c>
      <c r="H747" s="1">
        <v>50160.98</v>
      </c>
      <c r="I747" s="1">
        <v>0</v>
      </c>
      <c r="J747" s="1">
        <v>85464.290000000008</v>
      </c>
      <c r="K747" s="1">
        <v>0</v>
      </c>
      <c r="L747" s="1">
        <v>0</v>
      </c>
      <c r="M747" s="1">
        <v>0</v>
      </c>
      <c r="N747" s="1">
        <v>0</v>
      </c>
      <c r="O747" s="1">
        <v>17.649999999999999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3037.24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7588.25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131804.28</v>
      </c>
      <c r="G749" s="2">
        <v>0</v>
      </c>
      <c r="H749" s="2">
        <v>50160.98</v>
      </c>
      <c r="I749" s="2">
        <v>0</v>
      </c>
      <c r="J749" s="2">
        <v>85464.290000000008</v>
      </c>
      <c r="K749" s="2">
        <v>0</v>
      </c>
      <c r="L749" s="2">
        <v>0</v>
      </c>
      <c r="M749" s="2">
        <v>0</v>
      </c>
      <c r="N749" s="2">
        <v>0</v>
      </c>
      <c r="O749" s="2">
        <v>7605.9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19.221592211325415</v>
      </c>
      <c r="G750" s="31">
        <v>0</v>
      </c>
      <c r="H750" s="31">
        <v>7.3151941839859074</v>
      </c>
      <c r="I750" s="31">
        <v>0</v>
      </c>
      <c r="J750" s="31">
        <v>12.463629640937734</v>
      </c>
      <c r="K750" s="31">
        <v>0</v>
      </c>
      <c r="L750" s="31">
        <v>0</v>
      </c>
      <c r="M750" s="31">
        <v>0</v>
      </c>
      <c r="N750" s="31">
        <v>0</v>
      </c>
      <c r="O750" s="31">
        <v>1.1092015236540116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15"/>
      <c r="G751" s="15"/>
      <c r="H751" s="15"/>
      <c r="I751" s="15"/>
      <c r="J751" s="15"/>
      <c r="K751" s="15"/>
      <c r="L751" s="15"/>
      <c r="M751" s="15"/>
      <c r="N751" s="15"/>
      <c r="O751" s="15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8"/>
      <c r="G752" s="38"/>
      <c r="H752" s="38"/>
      <c r="I752" s="38"/>
      <c r="J752" s="38"/>
      <c r="K752" s="38"/>
      <c r="L752" s="38"/>
      <c r="M752" s="38"/>
      <c r="N752" s="38"/>
      <c r="O752" s="38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54738.41</v>
      </c>
      <c r="G753" s="1">
        <v>77882.329999999987</v>
      </c>
      <c r="H753" s="1">
        <v>39761.890000000007</v>
      </c>
      <c r="I753" s="1">
        <v>0</v>
      </c>
      <c r="J753" s="1">
        <v>60114.64</v>
      </c>
      <c r="K753" s="1">
        <v>14708.48</v>
      </c>
      <c r="L753" s="1">
        <v>0</v>
      </c>
      <c r="M753" s="1">
        <v>35989.86</v>
      </c>
      <c r="N753" s="1">
        <v>52127.909999999996</v>
      </c>
      <c r="O753" s="1">
        <v>0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54738.41</v>
      </c>
      <c r="G755" s="2">
        <v>77882.329999999987</v>
      </c>
      <c r="H755" s="2">
        <v>39761.890000000007</v>
      </c>
      <c r="I755" s="2">
        <v>0</v>
      </c>
      <c r="J755" s="2">
        <v>60114.64</v>
      </c>
      <c r="K755" s="2">
        <v>14708.48</v>
      </c>
      <c r="L755" s="2">
        <v>0</v>
      </c>
      <c r="M755" s="2">
        <v>35989.86</v>
      </c>
      <c r="N755" s="2">
        <v>52127.909999999996</v>
      </c>
      <c r="O755" s="2">
        <v>0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5.5319303624340259</v>
      </c>
      <c r="G756" s="31">
        <v>7.8708830969716921</v>
      </c>
      <c r="H756" s="31">
        <v>4.0183850162758086</v>
      </c>
      <c r="I756" s="31">
        <v>0</v>
      </c>
      <c r="J756" s="31">
        <v>6.0752587121692239</v>
      </c>
      <c r="K756" s="31">
        <v>1.4864568974008125</v>
      </c>
      <c r="L756" s="31">
        <v>0</v>
      </c>
      <c r="M756" s="31">
        <v>3.6371790717660564</v>
      </c>
      <c r="N756" s="31">
        <v>5.2681100539681047</v>
      </c>
      <c r="O756" s="31">
        <v>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15"/>
      <c r="G757" s="15"/>
      <c r="H757" s="15"/>
      <c r="I757" s="15"/>
      <c r="J757" s="15"/>
      <c r="K757" s="15"/>
      <c r="L757" s="15"/>
      <c r="M757" s="15"/>
      <c r="N757" s="15"/>
      <c r="O757" s="15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8"/>
      <c r="G758" s="38"/>
      <c r="H758" s="38"/>
      <c r="I758" s="38"/>
      <c r="J758" s="38"/>
      <c r="K758" s="38"/>
      <c r="L758" s="38"/>
      <c r="M758" s="38"/>
      <c r="N758" s="38"/>
      <c r="O758" s="38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0</v>
      </c>
      <c r="G759" s="1">
        <v>22550.22</v>
      </c>
      <c r="H759" s="1">
        <v>105472.52</v>
      </c>
      <c r="I759" s="1">
        <v>0</v>
      </c>
      <c r="J759" s="1">
        <v>97737.27</v>
      </c>
      <c r="K759" s="1">
        <v>38612.04</v>
      </c>
      <c r="L759" s="1">
        <v>6996.97</v>
      </c>
      <c r="M759" s="1">
        <v>34811.39</v>
      </c>
      <c r="N759" s="1">
        <v>0</v>
      </c>
      <c r="O759" s="1">
        <v>9265.130000000001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6861.02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999.95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0</v>
      </c>
      <c r="G761" s="2">
        <v>22550.22</v>
      </c>
      <c r="H761" s="2">
        <v>112333.54000000001</v>
      </c>
      <c r="I761" s="2">
        <v>0</v>
      </c>
      <c r="J761" s="2">
        <v>97737.27</v>
      </c>
      <c r="K761" s="2">
        <v>38612.04</v>
      </c>
      <c r="L761" s="2">
        <v>6996.97</v>
      </c>
      <c r="M761" s="2">
        <v>34811.39</v>
      </c>
      <c r="N761" s="2">
        <v>0</v>
      </c>
      <c r="O761" s="2">
        <v>10265.080000000002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0</v>
      </c>
      <c r="G762" s="31">
        <v>3.015518119396289</v>
      </c>
      <c r="H762" s="31">
        <v>15.021752572078137</v>
      </c>
      <c r="I762" s="31">
        <v>0</v>
      </c>
      <c r="J762" s="31">
        <v>13.069872871543042</v>
      </c>
      <c r="K762" s="31">
        <v>5.1633778405201491</v>
      </c>
      <c r="L762" s="31">
        <v>0.93566669486471765</v>
      </c>
      <c r="M762" s="31">
        <v>4.6551376131306377</v>
      </c>
      <c r="N762" s="31">
        <v>0</v>
      </c>
      <c r="O762" s="31">
        <v>1.3726932480948064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15"/>
      <c r="G763" s="15"/>
      <c r="H763" s="15"/>
      <c r="I763" s="15"/>
      <c r="J763" s="15"/>
      <c r="K763" s="15"/>
      <c r="L763" s="15"/>
      <c r="M763" s="15"/>
      <c r="N763" s="15"/>
      <c r="O763" s="15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8"/>
      <c r="G764" s="38"/>
      <c r="H764" s="38"/>
      <c r="I764" s="38"/>
      <c r="J764" s="38"/>
      <c r="K764" s="38"/>
      <c r="L764" s="38"/>
      <c r="M764" s="38"/>
      <c r="N764" s="38"/>
      <c r="O764" s="38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0</v>
      </c>
      <c r="G765" s="1">
        <v>50740.200000000004</v>
      </c>
      <c r="H765" s="1">
        <v>53458.62</v>
      </c>
      <c r="I765" s="1">
        <v>15886.62</v>
      </c>
      <c r="J765" s="1">
        <v>140255.70000000001</v>
      </c>
      <c r="K765" s="1">
        <v>138633.56</v>
      </c>
      <c r="L765" s="1">
        <v>0</v>
      </c>
      <c r="M765" s="1">
        <v>101923.99</v>
      </c>
      <c r="N765" s="1">
        <v>0</v>
      </c>
      <c r="O765" s="1">
        <v>49731.92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0</v>
      </c>
      <c r="G767" s="2">
        <v>50740.200000000004</v>
      </c>
      <c r="H767" s="2">
        <v>53458.62</v>
      </c>
      <c r="I767" s="2">
        <v>15886.62</v>
      </c>
      <c r="J767" s="2">
        <v>140255.70000000001</v>
      </c>
      <c r="K767" s="2">
        <v>138633.56</v>
      </c>
      <c r="L767" s="2">
        <v>0</v>
      </c>
      <c r="M767" s="2">
        <v>101923.99</v>
      </c>
      <c r="N767" s="2">
        <v>0</v>
      </c>
      <c r="O767" s="2">
        <v>49731.92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0</v>
      </c>
      <c r="G768" s="31">
        <v>3.4184081997709344</v>
      </c>
      <c r="H768" s="31">
        <v>3.6015503477802309</v>
      </c>
      <c r="I768" s="31">
        <v>1.0702944031486852</v>
      </c>
      <c r="J768" s="31">
        <v>9.449139635724972</v>
      </c>
      <c r="K768" s="31">
        <v>9.3398547555475879</v>
      </c>
      <c r="L768" s="31">
        <v>0</v>
      </c>
      <c r="M768" s="31">
        <v>6.8667014156304216</v>
      </c>
      <c r="N768" s="31">
        <v>0</v>
      </c>
      <c r="O768" s="31">
        <v>3.3504795629176098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15"/>
      <c r="G769" s="15"/>
      <c r="H769" s="15"/>
      <c r="I769" s="15"/>
      <c r="J769" s="15"/>
      <c r="K769" s="15"/>
      <c r="L769" s="15"/>
      <c r="M769" s="15"/>
      <c r="N769" s="15"/>
      <c r="O769" s="15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8"/>
      <c r="G770" s="38"/>
      <c r="H770" s="38"/>
      <c r="I770" s="38"/>
      <c r="J770" s="38"/>
      <c r="K770" s="38"/>
      <c r="L770" s="38"/>
      <c r="M770" s="38"/>
      <c r="N770" s="38"/>
      <c r="O770" s="38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0</v>
      </c>
      <c r="G771" s="1">
        <v>49897.9</v>
      </c>
      <c r="H771" s="1">
        <v>0</v>
      </c>
      <c r="I771" s="1">
        <v>0</v>
      </c>
      <c r="J771" s="1">
        <v>277194.77</v>
      </c>
      <c r="K771" s="1">
        <v>0</v>
      </c>
      <c r="L771" s="1">
        <v>0</v>
      </c>
      <c r="M771" s="1">
        <v>102731.7</v>
      </c>
      <c r="N771" s="1">
        <v>0</v>
      </c>
      <c r="O771" s="1">
        <v>11006.48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0</v>
      </c>
      <c r="G773" s="2">
        <v>49897.9</v>
      </c>
      <c r="H773" s="2">
        <v>0</v>
      </c>
      <c r="I773" s="2">
        <v>0</v>
      </c>
      <c r="J773" s="2">
        <v>277194.77</v>
      </c>
      <c r="K773" s="2">
        <v>0</v>
      </c>
      <c r="L773" s="2">
        <v>0</v>
      </c>
      <c r="M773" s="2">
        <v>102731.7</v>
      </c>
      <c r="N773" s="2">
        <v>0</v>
      </c>
      <c r="O773" s="2">
        <v>11006.48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0</v>
      </c>
      <c r="G774" s="31">
        <v>2.6434488837000472</v>
      </c>
      <c r="H774" s="31">
        <v>0</v>
      </c>
      <c r="I774" s="31">
        <v>0</v>
      </c>
      <c r="J774" s="31">
        <v>14.684990857811478</v>
      </c>
      <c r="K774" s="31">
        <v>0</v>
      </c>
      <c r="L774" s="31">
        <v>0</v>
      </c>
      <c r="M774" s="31">
        <v>5.4424334027205177</v>
      </c>
      <c r="N774" s="31">
        <v>0</v>
      </c>
      <c r="O774" s="31">
        <v>0.58309201929273358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15"/>
      <c r="G775" s="15"/>
      <c r="H775" s="15"/>
      <c r="I775" s="15"/>
      <c r="J775" s="15"/>
      <c r="K775" s="15"/>
      <c r="L775" s="15"/>
      <c r="M775" s="15"/>
      <c r="N775" s="15"/>
      <c r="O775" s="15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8"/>
      <c r="G776" s="38"/>
      <c r="H776" s="38"/>
      <c r="I776" s="38"/>
      <c r="J776" s="38"/>
      <c r="K776" s="38"/>
      <c r="L776" s="38"/>
      <c r="M776" s="38"/>
      <c r="N776" s="38"/>
      <c r="O776" s="38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0</v>
      </c>
      <c r="G777" s="1">
        <v>36969.1</v>
      </c>
      <c r="H777" s="1">
        <v>0</v>
      </c>
      <c r="I777" s="1">
        <v>0</v>
      </c>
      <c r="J777" s="1">
        <v>143187.49</v>
      </c>
      <c r="K777" s="1">
        <v>61085.58</v>
      </c>
      <c r="L777" s="1">
        <v>0</v>
      </c>
      <c r="M777" s="1">
        <v>45837.33</v>
      </c>
      <c r="N777" s="1">
        <v>0</v>
      </c>
      <c r="O777" s="1">
        <v>0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108811.17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0</v>
      </c>
      <c r="G779" s="2">
        <v>145780.26999999999</v>
      </c>
      <c r="H779" s="2">
        <v>0</v>
      </c>
      <c r="I779" s="2">
        <v>0</v>
      </c>
      <c r="J779" s="2">
        <v>143187.49</v>
      </c>
      <c r="K779" s="2">
        <v>61085.58</v>
      </c>
      <c r="L779" s="2">
        <v>0</v>
      </c>
      <c r="M779" s="2">
        <v>45837.33</v>
      </c>
      <c r="N779" s="2">
        <v>0</v>
      </c>
      <c r="O779" s="2">
        <v>0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0</v>
      </c>
      <c r="G780" s="31">
        <v>9.4998491808874785</v>
      </c>
      <c r="H780" s="31">
        <v>0</v>
      </c>
      <c r="I780" s="31">
        <v>0</v>
      </c>
      <c r="J780" s="31">
        <v>9.3308892869373494</v>
      </c>
      <c r="K780" s="31">
        <v>3.9806744570238259</v>
      </c>
      <c r="L780" s="31">
        <v>0</v>
      </c>
      <c r="M780" s="31">
        <v>2.9870140990585976</v>
      </c>
      <c r="N780" s="31">
        <v>0</v>
      </c>
      <c r="O780" s="31">
        <v>0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15"/>
      <c r="G781" s="15"/>
      <c r="H781" s="15"/>
      <c r="I781" s="15"/>
      <c r="J781" s="15"/>
      <c r="K781" s="15"/>
      <c r="L781" s="15"/>
      <c r="M781" s="15"/>
      <c r="N781" s="15"/>
      <c r="O781" s="15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8"/>
      <c r="G782" s="38"/>
      <c r="H782" s="38"/>
      <c r="I782" s="38"/>
      <c r="J782" s="38"/>
      <c r="K782" s="38"/>
      <c r="L782" s="38"/>
      <c r="M782" s="38"/>
      <c r="N782" s="38"/>
      <c r="O782" s="38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79764.789999999994</v>
      </c>
      <c r="G783" s="1">
        <v>74679.83</v>
      </c>
      <c r="H783" s="1">
        <v>122489.93</v>
      </c>
      <c r="I783" s="1">
        <v>0</v>
      </c>
      <c r="J783" s="1">
        <v>210000.53</v>
      </c>
      <c r="K783" s="1">
        <v>46861.75</v>
      </c>
      <c r="L783" s="1">
        <v>0</v>
      </c>
      <c r="M783" s="1">
        <v>78146.790000000008</v>
      </c>
      <c r="N783" s="1">
        <v>70850.789999999994</v>
      </c>
      <c r="O783" s="1">
        <v>0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79764.789999999994</v>
      </c>
      <c r="G785" s="2">
        <v>74679.83</v>
      </c>
      <c r="H785" s="2">
        <v>122489.93</v>
      </c>
      <c r="I785" s="2">
        <v>0</v>
      </c>
      <c r="J785" s="2">
        <v>210000.53</v>
      </c>
      <c r="K785" s="2">
        <v>46861.75</v>
      </c>
      <c r="L785" s="2">
        <v>0</v>
      </c>
      <c r="M785" s="2">
        <v>78146.790000000008</v>
      </c>
      <c r="N785" s="2">
        <v>70850.789999999994</v>
      </c>
      <c r="O785" s="2">
        <v>0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4.9683396990204098</v>
      </c>
      <c r="G786" s="31">
        <v>4.6516108687190849</v>
      </c>
      <c r="H786" s="31">
        <v>7.6295766835119991</v>
      </c>
      <c r="I786" s="31">
        <v>0</v>
      </c>
      <c r="J786" s="31">
        <v>13.080382585026884</v>
      </c>
      <c r="K786" s="31">
        <v>2.9188955789963176</v>
      </c>
      <c r="L786" s="31">
        <v>0</v>
      </c>
      <c r="M786" s="31">
        <v>4.8675587199315791</v>
      </c>
      <c r="N786" s="31">
        <v>4.4131100033480717</v>
      </c>
      <c r="O786" s="31">
        <v>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15"/>
      <c r="G787" s="15"/>
      <c r="H787" s="15"/>
      <c r="I787" s="15"/>
      <c r="J787" s="15"/>
      <c r="K787" s="15"/>
      <c r="L787" s="15"/>
      <c r="M787" s="15"/>
      <c r="N787" s="15"/>
      <c r="O787" s="15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8"/>
      <c r="G788" s="38"/>
      <c r="H788" s="38"/>
      <c r="I788" s="38"/>
      <c r="J788" s="38"/>
      <c r="K788" s="38"/>
      <c r="L788" s="38"/>
      <c r="M788" s="38"/>
      <c r="N788" s="38"/>
      <c r="O788" s="38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126986.63999999998</v>
      </c>
      <c r="G789" s="1">
        <v>0</v>
      </c>
      <c r="H789" s="1">
        <v>90275.819999999992</v>
      </c>
      <c r="I789" s="1">
        <v>0</v>
      </c>
      <c r="J789" s="1">
        <v>91606.69</v>
      </c>
      <c r="K789" s="1">
        <v>0</v>
      </c>
      <c r="L789" s="1">
        <v>0</v>
      </c>
      <c r="M789" s="1">
        <v>24570.080000000002</v>
      </c>
      <c r="N789" s="1">
        <v>99114.290000000008</v>
      </c>
      <c r="O789" s="1">
        <v>0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126986.63999999998</v>
      </c>
      <c r="G791" s="2">
        <v>0</v>
      </c>
      <c r="H791" s="2">
        <v>90275.819999999992</v>
      </c>
      <c r="I791" s="2">
        <v>0</v>
      </c>
      <c r="J791" s="2">
        <v>91606.69</v>
      </c>
      <c r="K791" s="2">
        <v>0</v>
      </c>
      <c r="L791" s="2">
        <v>0</v>
      </c>
      <c r="M791" s="2">
        <v>24570.080000000002</v>
      </c>
      <c r="N791" s="2">
        <v>99114.290000000008</v>
      </c>
      <c r="O791" s="2">
        <v>0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10.934258757112223</v>
      </c>
      <c r="G792" s="31">
        <v>0</v>
      </c>
      <c r="H792" s="31">
        <v>7.7732521735395705</v>
      </c>
      <c r="I792" s="31">
        <v>0</v>
      </c>
      <c r="J792" s="31">
        <v>7.8878475116954423</v>
      </c>
      <c r="K792" s="31">
        <v>0</v>
      </c>
      <c r="L792" s="31">
        <v>0</v>
      </c>
      <c r="M792" s="31">
        <v>2.1156210795320511</v>
      </c>
      <c r="N792" s="31">
        <v>8.5342937917521144</v>
      </c>
      <c r="O792" s="31">
        <v>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15"/>
      <c r="G793" s="15"/>
      <c r="H793" s="15"/>
      <c r="I793" s="15"/>
      <c r="J793" s="15"/>
      <c r="K793" s="15"/>
      <c r="L793" s="15"/>
      <c r="M793" s="15"/>
      <c r="N793" s="15"/>
      <c r="O793" s="15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8"/>
      <c r="G794" s="38"/>
      <c r="H794" s="38"/>
      <c r="I794" s="38"/>
      <c r="J794" s="38"/>
      <c r="K794" s="38"/>
      <c r="L794" s="38"/>
      <c r="M794" s="38"/>
      <c r="N794" s="38"/>
      <c r="O794" s="38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0</v>
      </c>
      <c r="G795" s="1">
        <v>226163.18</v>
      </c>
      <c r="H795" s="1">
        <v>322977.99000000005</v>
      </c>
      <c r="I795" s="1">
        <v>0</v>
      </c>
      <c r="J795" s="1">
        <v>707613.08</v>
      </c>
      <c r="K795" s="1">
        <v>526913.97000000009</v>
      </c>
      <c r="L795" s="1">
        <v>0</v>
      </c>
      <c r="M795" s="1">
        <v>533076.76</v>
      </c>
      <c r="N795" s="1">
        <v>7336.7</v>
      </c>
      <c r="O795" s="1">
        <v>509555.97000000003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0</v>
      </c>
      <c r="G797" s="2">
        <v>226163.18</v>
      </c>
      <c r="H797" s="2">
        <v>322977.99000000005</v>
      </c>
      <c r="I797" s="2">
        <v>0</v>
      </c>
      <c r="J797" s="2">
        <v>707613.08</v>
      </c>
      <c r="K797" s="2">
        <v>526913.97000000009</v>
      </c>
      <c r="L797" s="2">
        <v>0</v>
      </c>
      <c r="M797" s="2">
        <v>533076.76</v>
      </c>
      <c r="N797" s="2">
        <v>7336.7</v>
      </c>
      <c r="O797" s="2">
        <v>509555.97000000003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0</v>
      </c>
      <c r="G798" s="31">
        <v>2.6470323888276543</v>
      </c>
      <c r="H798" s="31">
        <v>3.7801608573440402</v>
      </c>
      <c r="I798" s="31">
        <v>0</v>
      </c>
      <c r="J798" s="31">
        <v>8.281961464806491</v>
      </c>
      <c r="K798" s="31">
        <v>6.1670442762423274</v>
      </c>
      <c r="L798" s="31">
        <v>0</v>
      </c>
      <c r="M798" s="31">
        <v>6.2391740753349243</v>
      </c>
      <c r="N798" s="31">
        <v>8.5869337913942717E-2</v>
      </c>
      <c r="O798" s="31">
        <v>5.9638848220585361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15"/>
      <c r="G799" s="15"/>
      <c r="H799" s="15"/>
      <c r="I799" s="15"/>
      <c r="J799" s="15"/>
      <c r="K799" s="15"/>
      <c r="L799" s="15"/>
      <c r="M799" s="15"/>
      <c r="N799" s="15"/>
      <c r="O799" s="15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8"/>
      <c r="G800" s="38"/>
      <c r="H800" s="38"/>
      <c r="I800" s="38"/>
      <c r="J800" s="38"/>
      <c r="K800" s="38"/>
      <c r="L800" s="38"/>
      <c r="M800" s="38"/>
      <c r="N800" s="38"/>
      <c r="O800" s="38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91463.510000000009</v>
      </c>
      <c r="G801" s="1">
        <v>0</v>
      </c>
      <c r="H801" s="1">
        <v>53250.700000000004</v>
      </c>
      <c r="I801" s="1">
        <v>0</v>
      </c>
      <c r="J801" s="1">
        <v>111568.69</v>
      </c>
      <c r="K801" s="1">
        <v>0</v>
      </c>
      <c r="L801" s="1">
        <v>0</v>
      </c>
      <c r="M801" s="1">
        <v>35945.11</v>
      </c>
      <c r="N801" s="1">
        <v>40177.69</v>
      </c>
      <c r="O801" s="1">
        <v>32753.52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91463.510000000009</v>
      </c>
      <c r="G803" s="2">
        <v>0</v>
      </c>
      <c r="H803" s="2">
        <v>53250.700000000004</v>
      </c>
      <c r="I803" s="2">
        <v>0</v>
      </c>
      <c r="J803" s="2">
        <v>111568.69</v>
      </c>
      <c r="K803" s="2">
        <v>0</v>
      </c>
      <c r="L803" s="2">
        <v>0</v>
      </c>
      <c r="M803" s="2">
        <v>35945.11</v>
      </c>
      <c r="N803" s="2">
        <v>40177.69</v>
      </c>
      <c r="O803" s="2">
        <v>32753.52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12.978322435848808</v>
      </c>
      <c r="G804" s="31">
        <v>0</v>
      </c>
      <c r="H804" s="31">
        <v>7.5560707711157606</v>
      </c>
      <c r="I804" s="31">
        <v>0</v>
      </c>
      <c r="J804" s="31">
        <v>15.83117062274628</v>
      </c>
      <c r="K804" s="31">
        <v>0</v>
      </c>
      <c r="L804" s="31">
        <v>0</v>
      </c>
      <c r="M804" s="31">
        <v>5.1004737033605352</v>
      </c>
      <c r="N804" s="31">
        <v>5.7010606256809764</v>
      </c>
      <c r="O804" s="31">
        <v>4.6475992826977954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15"/>
      <c r="G805" s="15"/>
      <c r="H805" s="15"/>
      <c r="I805" s="15"/>
      <c r="J805" s="15"/>
      <c r="K805" s="15"/>
      <c r="L805" s="15"/>
      <c r="M805" s="15"/>
      <c r="N805" s="15"/>
      <c r="O805" s="15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8"/>
      <c r="G806" s="38"/>
      <c r="H806" s="38"/>
      <c r="I806" s="38"/>
      <c r="J806" s="38"/>
      <c r="K806" s="38"/>
      <c r="L806" s="38"/>
      <c r="M806" s="38"/>
      <c r="N806" s="38"/>
      <c r="O806" s="38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91635.329999999987</v>
      </c>
      <c r="G807" s="1">
        <v>71954.97</v>
      </c>
      <c r="H807" s="1">
        <v>44609.71</v>
      </c>
      <c r="I807" s="1">
        <v>58286.85</v>
      </c>
      <c r="J807" s="1">
        <v>312623.34999999998</v>
      </c>
      <c r="K807" s="1">
        <v>61798.909999999996</v>
      </c>
      <c r="L807" s="1">
        <v>0</v>
      </c>
      <c r="M807" s="1">
        <v>165212.73000000001</v>
      </c>
      <c r="N807" s="1">
        <v>0</v>
      </c>
      <c r="O807" s="1">
        <v>149409.13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91635.329999999987</v>
      </c>
      <c r="G809" s="2">
        <v>71954.97</v>
      </c>
      <c r="H809" s="2">
        <v>44609.71</v>
      </c>
      <c r="I809" s="2">
        <v>58286.85</v>
      </c>
      <c r="J809" s="2">
        <v>312623.34999999998</v>
      </c>
      <c r="K809" s="2">
        <v>61798.909999999996</v>
      </c>
      <c r="L809" s="2">
        <v>0</v>
      </c>
      <c r="M809" s="2">
        <v>165212.73000000001</v>
      </c>
      <c r="N809" s="2">
        <v>0</v>
      </c>
      <c r="O809" s="2">
        <v>149409.13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3.6047357217595088</v>
      </c>
      <c r="G810" s="31">
        <v>2.8305529179316959</v>
      </c>
      <c r="H810" s="31">
        <v>1.7548495233697792</v>
      </c>
      <c r="I810" s="31">
        <v>2.2928786342979097</v>
      </c>
      <c r="J810" s="31">
        <v>12.297926544282928</v>
      </c>
      <c r="K810" s="31">
        <v>2.4310354799049771</v>
      </c>
      <c r="L810" s="31">
        <v>0</v>
      </c>
      <c r="M810" s="31">
        <v>6.4991115274033397</v>
      </c>
      <c r="N810" s="31">
        <v>0</v>
      </c>
      <c r="O810" s="31">
        <v>5.8774320785226664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15"/>
      <c r="G811" s="15"/>
      <c r="H811" s="15"/>
      <c r="I811" s="15"/>
      <c r="J811" s="15"/>
      <c r="K811" s="15"/>
      <c r="L811" s="15"/>
      <c r="M811" s="15"/>
      <c r="N811" s="15"/>
      <c r="O811" s="15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8"/>
      <c r="G812" s="38"/>
      <c r="H812" s="38"/>
      <c r="I812" s="38"/>
      <c r="J812" s="38"/>
      <c r="K812" s="38"/>
      <c r="L812" s="38"/>
      <c r="M812" s="38"/>
      <c r="N812" s="38"/>
      <c r="O812" s="38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75504.200000000012</v>
      </c>
      <c r="G813" s="1">
        <v>65412.99</v>
      </c>
      <c r="H813" s="1">
        <v>45030.279999999992</v>
      </c>
      <c r="I813" s="1">
        <v>0</v>
      </c>
      <c r="J813" s="1">
        <v>71638.25</v>
      </c>
      <c r="K813" s="1">
        <v>57597.22</v>
      </c>
      <c r="L813" s="1">
        <v>0</v>
      </c>
      <c r="M813" s="1">
        <v>5125.59</v>
      </c>
      <c r="N813" s="1">
        <v>61425.380000000005</v>
      </c>
      <c r="O813" s="1">
        <v>0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632.80999999999995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76137.010000000009</v>
      </c>
      <c r="G815" s="2">
        <v>65412.99</v>
      </c>
      <c r="H815" s="2">
        <v>45030.279999999992</v>
      </c>
      <c r="I815" s="2">
        <v>0</v>
      </c>
      <c r="J815" s="2">
        <v>71638.25</v>
      </c>
      <c r="K815" s="2">
        <v>57597.22</v>
      </c>
      <c r="L815" s="2">
        <v>0</v>
      </c>
      <c r="M815" s="2">
        <v>5125.59</v>
      </c>
      <c r="N815" s="2">
        <v>61425.380000000005</v>
      </c>
      <c r="O815" s="2">
        <v>0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10.929361198107145</v>
      </c>
      <c r="G816" s="31">
        <v>9.38994314011242</v>
      </c>
      <c r="H816" s="31">
        <v>6.4640336542228294</v>
      </c>
      <c r="I816" s="31">
        <v>0</v>
      </c>
      <c r="J816" s="31">
        <v>10.28357049810991</v>
      </c>
      <c r="K816" s="31">
        <v>8.2680002982365703</v>
      </c>
      <c r="L816" s="31">
        <v>0</v>
      </c>
      <c r="M816" s="31">
        <v>0.73577126897163425</v>
      </c>
      <c r="N816" s="31">
        <v>8.8175273070348652</v>
      </c>
      <c r="O816" s="31">
        <v>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15"/>
      <c r="G817" s="15"/>
      <c r="H817" s="15"/>
      <c r="I817" s="15"/>
      <c r="J817" s="15"/>
      <c r="K817" s="15"/>
      <c r="L817" s="15"/>
      <c r="M817" s="15"/>
      <c r="N817" s="15"/>
      <c r="O817" s="15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8"/>
      <c r="G818" s="38"/>
      <c r="H818" s="38"/>
      <c r="I818" s="38"/>
      <c r="J818" s="38"/>
      <c r="K818" s="38"/>
      <c r="L818" s="38"/>
      <c r="M818" s="38"/>
      <c r="N818" s="38"/>
      <c r="O818" s="38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15"/>
      <c r="G823" s="15"/>
      <c r="H823" s="15"/>
      <c r="I823" s="15"/>
      <c r="J823" s="15"/>
      <c r="K823" s="15"/>
      <c r="L823" s="15"/>
      <c r="M823" s="15"/>
      <c r="N823" s="15"/>
      <c r="O823" s="15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8"/>
      <c r="G824" s="38"/>
      <c r="H824" s="38"/>
      <c r="I824" s="38"/>
      <c r="J824" s="38"/>
      <c r="K824" s="38"/>
      <c r="L824" s="38"/>
      <c r="M824" s="38"/>
      <c r="N824" s="38"/>
      <c r="O824" s="38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0</v>
      </c>
      <c r="G825" s="1">
        <v>468848.08000000007</v>
      </c>
      <c r="H825" s="1">
        <v>323568.14000000007</v>
      </c>
      <c r="I825" s="1">
        <v>327168.30000000005</v>
      </c>
      <c r="J825" s="1">
        <v>2727451.99</v>
      </c>
      <c r="K825" s="1">
        <v>1081354.5199999998</v>
      </c>
      <c r="L825" s="1">
        <v>304369.60000000003</v>
      </c>
      <c r="M825" s="1">
        <v>2405633.4</v>
      </c>
      <c r="N825" s="1">
        <v>459467.82999999996</v>
      </c>
      <c r="O825" s="1">
        <v>812061.91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33069.75</v>
      </c>
      <c r="N826" s="1">
        <v>0</v>
      </c>
      <c r="O826" s="1">
        <v>0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0</v>
      </c>
      <c r="G827" s="2">
        <v>468848.08000000007</v>
      </c>
      <c r="H827" s="2">
        <v>323568.14000000007</v>
      </c>
      <c r="I827" s="2">
        <v>327168.30000000005</v>
      </c>
      <c r="J827" s="2">
        <v>2727451.99</v>
      </c>
      <c r="K827" s="2">
        <v>1081354.5199999998</v>
      </c>
      <c r="L827" s="2">
        <v>304369.60000000003</v>
      </c>
      <c r="M827" s="2">
        <v>2438703.15</v>
      </c>
      <c r="N827" s="2">
        <v>459467.82999999996</v>
      </c>
      <c r="O827" s="2">
        <v>812061.91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0</v>
      </c>
      <c r="G828" s="31">
        <v>1.7291348155668229</v>
      </c>
      <c r="H828" s="31">
        <v>1.1933352400252977</v>
      </c>
      <c r="I828" s="31">
        <v>1.2066128074573987</v>
      </c>
      <c r="J828" s="31">
        <v>10.058977299631927</v>
      </c>
      <c r="K828" s="31">
        <v>3.9880887397524369</v>
      </c>
      <c r="L828" s="31">
        <v>1.1225300787413861</v>
      </c>
      <c r="M828" s="31">
        <v>8.9940573532848411</v>
      </c>
      <c r="N828" s="31">
        <v>1.694539991474292</v>
      </c>
      <c r="O828" s="31">
        <v>2.9949243281036617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15"/>
      <c r="G829" s="15"/>
      <c r="H829" s="15"/>
      <c r="I829" s="15"/>
      <c r="J829" s="15"/>
      <c r="K829" s="15"/>
      <c r="L829" s="15"/>
      <c r="M829" s="15"/>
      <c r="N829" s="15"/>
      <c r="O829" s="15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750</v>
      </c>
      <c r="F830" s="38"/>
      <c r="G830" s="38"/>
      <c r="H830" s="38"/>
      <c r="I830" s="38"/>
      <c r="J830" s="38"/>
      <c r="K830" s="38"/>
      <c r="L830" s="38"/>
      <c r="M830" s="38"/>
      <c r="N830" s="38"/>
      <c r="O830" s="38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219148.55000000002</v>
      </c>
      <c r="G831" s="1">
        <v>317703.23999999993</v>
      </c>
      <c r="H831" s="1">
        <v>6718.7000000000007</v>
      </c>
      <c r="I831" s="1">
        <v>357201.19999999995</v>
      </c>
      <c r="J831" s="1">
        <v>2056850.8199999998</v>
      </c>
      <c r="K831" s="1">
        <v>636081.07999999996</v>
      </c>
      <c r="L831" s="1">
        <v>503811.21</v>
      </c>
      <c r="M831" s="1">
        <v>1390718.9499999997</v>
      </c>
      <c r="N831" s="1">
        <v>0</v>
      </c>
      <c r="O831" s="1">
        <v>537018.13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219148.55000000002</v>
      </c>
      <c r="G833" s="2">
        <v>317703.23999999993</v>
      </c>
      <c r="H833" s="2">
        <v>6718.7000000000007</v>
      </c>
      <c r="I833" s="2">
        <v>357201.19999999995</v>
      </c>
      <c r="J833" s="2">
        <v>2056850.8199999998</v>
      </c>
      <c r="K833" s="2">
        <v>636081.07999999996</v>
      </c>
      <c r="L833" s="2">
        <v>503811.21</v>
      </c>
      <c r="M833" s="2">
        <v>1390718.9499999997</v>
      </c>
      <c r="N833" s="2">
        <v>0</v>
      </c>
      <c r="O833" s="2">
        <v>537018.13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1.1905278161849657</v>
      </c>
      <c r="G834" s="31">
        <v>1.7259276619082715</v>
      </c>
      <c r="H834" s="31">
        <v>3.6499439483409446E-2</v>
      </c>
      <c r="I834" s="31">
        <v>1.9405009276796452</v>
      </c>
      <c r="J834" s="31">
        <v>11.173873224134294</v>
      </c>
      <c r="K834" s="31">
        <v>3.4555200985312213</v>
      </c>
      <c r="L834" s="31">
        <v>2.7369620269484107</v>
      </c>
      <c r="M834" s="31">
        <v>7.5551017539041352</v>
      </c>
      <c r="N834" s="31">
        <v>0</v>
      </c>
      <c r="O834" s="31">
        <v>2.9173591226619293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15"/>
      <c r="G835" s="15"/>
      <c r="H835" s="15"/>
      <c r="I835" s="15"/>
      <c r="J835" s="15"/>
      <c r="K835" s="15"/>
      <c r="L835" s="15"/>
      <c r="M835" s="15"/>
      <c r="N835" s="15"/>
      <c r="O835" s="15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8"/>
      <c r="G836" s="38"/>
      <c r="H836" s="38"/>
      <c r="I836" s="38"/>
      <c r="J836" s="38"/>
      <c r="K836" s="38"/>
      <c r="L836" s="38"/>
      <c r="M836" s="38"/>
      <c r="N836" s="38"/>
      <c r="O836" s="38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112475.73000000001</v>
      </c>
      <c r="G837" s="1">
        <v>116359.38</v>
      </c>
      <c r="H837" s="1">
        <v>-55.66</v>
      </c>
      <c r="I837" s="1">
        <v>0</v>
      </c>
      <c r="J837" s="1">
        <v>253870.94000000003</v>
      </c>
      <c r="K837" s="1">
        <v>97199.67</v>
      </c>
      <c r="L837" s="1">
        <v>0</v>
      </c>
      <c r="M837" s="1">
        <v>29926.409999999996</v>
      </c>
      <c r="N837" s="1">
        <v>155919.15</v>
      </c>
      <c r="O837" s="1">
        <v>116536.22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112475.73000000001</v>
      </c>
      <c r="G839" s="2">
        <v>116359.38</v>
      </c>
      <c r="H839" s="2">
        <v>-55.66</v>
      </c>
      <c r="I839" s="2">
        <v>0</v>
      </c>
      <c r="J839" s="2">
        <v>253870.94000000003</v>
      </c>
      <c r="K839" s="2">
        <v>97199.67</v>
      </c>
      <c r="L839" s="2">
        <v>0</v>
      </c>
      <c r="M839" s="2">
        <v>29926.409999999996</v>
      </c>
      <c r="N839" s="2">
        <v>155919.15</v>
      </c>
      <c r="O839" s="2">
        <v>116536.22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4.7176060401272961</v>
      </c>
      <c r="G840" s="31">
        <v>4.8804992322651941</v>
      </c>
      <c r="H840" s="31">
        <v>-2.3345654408598662E-3</v>
      </c>
      <c r="I840" s="31">
        <v>0</v>
      </c>
      <c r="J840" s="31">
        <v>10.64819121384493</v>
      </c>
      <c r="K840" s="31">
        <v>4.0768772986881698</v>
      </c>
      <c r="L840" s="31">
        <v>0</v>
      </c>
      <c r="M840" s="31">
        <v>1.2552131253144647</v>
      </c>
      <c r="N840" s="31">
        <v>6.5397675019447643</v>
      </c>
      <c r="O840" s="31">
        <v>4.8879164897671998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15"/>
      <c r="G841" s="15"/>
      <c r="H841" s="15"/>
      <c r="I841" s="15"/>
      <c r="J841" s="15"/>
      <c r="K841" s="15"/>
      <c r="L841" s="15"/>
      <c r="M841" s="15"/>
      <c r="N841" s="15"/>
      <c r="O841" s="15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8"/>
      <c r="G842" s="38"/>
      <c r="H842" s="38"/>
      <c r="I842" s="38"/>
      <c r="J842" s="38"/>
      <c r="K842" s="38"/>
      <c r="L842" s="38"/>
      <c r="M842" s="38"/>
      <c r="N842" s="38"/>
      <c r="O842" s="38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174969.5</v>
      </c>
      <c r="G843" s="1">
        <v>86832.689999999988</v>
      </c>
      <c r="H843" s="1">
        <v>89005.97</v>
      </c>
      <c r="I843" s="1">
        <v>0</v>
      </c>
      <c r="J843" s="1">
        <v>228342.62</v>
      </c>
      <c r="K843" s="1">
        <v>0</v>
      </c>
      <c r="L843" s="1">
        <v>0</v>
      </c>
      <c r="M843" s="1">
        <v>93424.26999999999</v>
      </c>
      <c r="N843" s="1">
        <v>7212.9699999999993</v>
      </c>
      <c r="O843" s="1">
        <v>331.71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174969.5</v>
      </c>
      <c r="G845" s="2">
        <v>86832.689999999988</v>
      </c>
      <c r="H845" s="2">
        <v>89005.97</v>
      </c>
      <c r="I845" s="2">
        <v>0</v>
      </c>
      <c r="J845" s="2">
        <v>228342.62</v>
      </c>
      <c r="K845" s="2">
        <v>0</v>
      </c>
      <c r="L845" s="2">
        <v>0</v>
      </c>
      <c r="M845" s="2">
        <v>93424.26999999999</v>
      </c>
      <c r="N845" s="2">
        <v>7212.9699999999993</v>
      </c>
      <c r="O845" s="2">
        <v>331.71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8.6199438363508385</v>
      </c>
      <c r="G846" s="31">
        <v>4.2778479161183114</v>
      </c>
      <c r="H846" s="31">
        <v>4.384915442405263</v>
      </c>
      <c r="I846" s="31">
        <v>0</v>
      </c>
      <c r="J846" s="31">
        <v>11.24939237893005</v>
      </c>
      <c r="K846" s="31">
        <v>0</v>
      </c>
      <c r="L846" s="31">
        <v>0</v>
      </c>
      <c r="M846" s="31">
        <v>4.6025847953619135</v>
      </c>
      <c r="N846" s="31">
        <v>0.35534991123186327</v>
      </c>
      <c r="O846" s="31">
        <v>1.6341828547009257E-2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15"/>
      <c r="G847" s="15"/>
      <c r="H847" s="15"/>
      <c r="I847" s="15"/>
      <c r="J847" s="15"/>
      <c r="K847" s="15"/>
      <c r="L847" s="15"/>
      <c r="M847" s="15"/>
      <c r="N847" s="15"/>
      <c r="O847" s="15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751</v>
      </c>
      <c r="F848" s="38"/>
      <c r="G848" s="38"/>
      <c r="H848" s="38"/>
      <c r="I848" s="38"/>
      <c r="J848" s="38"/>
      <c r="K848" s="38"/>
      <c r="L848" s="38"/>
      <c r="M848" s="38"/>
      <c r="N848" s="38"/>
      <c r="O848" s="38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15"/>
      <c r="G853" s="15"/>
      <c r="H853" s="15"/>
      <c r="I853" s="15"/>
      <c r="J853" s="15"/>
      <c r="K853" s="15"/>
      <c r="L853" s="15"/>
      <c r="M853" s="15"/>
      <c r="N853" s="15"/>
      <c r="O853" s="15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8"/>
      <c r="G854" s="38"/>
      <c r="H854" s="38"/>
      <c r="I854" s="38"/>
      <c r="J854" s="38"/>
      <c r="K854" s="38"/>
      <c r="L854" s="38"/>
      <c r="M854" s="38"/>
      <c r="N854" s="38"/>
      <c r="O854" s="38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8268.61</v>
      </c>
      <c r="G855" s="1">
        <v>87603.430000000008</v>
      </c>
      <c r="H855" s="1">
        <v>102888.81999999999</v>
      </c>
      <c r="I855" s="1">
        <v>0</v>
      </c>
      <c r="J855" s="1">
        <v>195855.22999999998</v>
      </c>
      <c r="K855" s="1">
        <v>86986.239999999991</v>
      </c>
      <c r="L855" s="1">
        <v>0</v>
      </c>
      <c r="M855" s="1">
        <v>242940.91</v>
      </c>
      <c r="N855" s="1">
        <v>4500</v>
      </c>
      <c r="O855" s="1">
        <v>53781.539999999994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1059.7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71.25</v>
      </c>
      <c r="N856" s="1">
        <v>0</v>
      </c>
      <c r="O856" s="1">
        <v>2077.66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9328.3100000000013</v>
      </c>
      <c r="G857" s="2">
        <v>87603.430000000008</v>
      </c>
      <c r="H857" s="2">
        <v>102888.81999999999</v>
      </c>
      <c r="I857" s="2">
        <v>0</v>
      </c>
      <c r="J857" s="2">
        <v>195855.22999999998</v>
      </c>
      <c r="K857" s="2">
        <v>86986.239999999991</v>
      </c>
      <c r="L857" s="2">
        <v>0</v>
      </c>
      <c r="M857" s="2">
        <v>243012.16</v>
      </c>
      <c r="N857" s="2">
        <v>4500</v>
      </c>
      <c r="O857" s="2">
        <v>55859.199999999997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0.38759444324546327</v>
      </c>
      <c r="G858" s="31">
        <v>3.6399522182735047</v>
      </c>
      <c r="H858" s="31">
        <v>4.2750653552554194</v>
      </c>
      <c r="I858" s="31">
        <v>0</v>
      </c>
      <c r="J858" s="31">
        <v>8.137851210836919</v>
      </c>
      <c r="K858" s="31">
        <v>3.6143077645164281</v>
      </c>
      <c r="L858" s="31">
        <v>0</v>
      </c>
      <c r="M858" s="31">
        <v>10.097237640802827</v>
      </c>
      <c r="N858" s="31">
        <v>0.18697652571629636</v>
      </c>
      <c r="O858" s="31">
        <v>2.3209686989537204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15"/>
      <c r="G859" s="15"/>
      <c r="H859" s="15"/>
      <c r="I859" s="15"/>
      <c r="J859" s="15"/>
      <c r="K859" s="15"/>
      <c r="L859" s="15"/>
      <c r="M859" s="15"/>
      <c r="N859" s="15"/>
      <c r="O859" s="15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8"/>
      <c r="G860" s="38"/>
      <c r="H860" s="38"/>
      <c r="I860" s="38"/>
      <c r="J860" s="38"/>
      <c r="K860" s="38"/>
      <c r="L860" s="38"/>
      <c r="M860" s="38"/>
      <c r="N860" s="38"/>
      <c r="O860" s="38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69261.72</v>
      </c>
      <c r="G861" s="1">
        <v>56770.159999999996</v>
      </c>
      <c r="H861" s="1">
        <v>52118.43</v>
      </c>
      <c r="I861" s="1">
        <v>0</v>
      </c>
      <c r="J861" s="1">
        <v>63085.35</v>
      </c>
      <c r="K861" s="1">
        <v>70488.039999999994</v>
      </c>
      <c r="L861" s="1">
        <v>0</v>
      </c>
      <c r="M861" s="1">
        <v>72190.83</v>
      </c>
      <c r="N861" s="1">
        <v>0</v>
      </c>
      <c r="O861" s="1">
        <v>27260.350000000002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547.52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69261.72</v>
      </c>
      <c r="G863" s="2">
        <v>57317.679999999993</v>
      </c>
      <c r="H863" s="2">
        <v>52118.43</v>
      </c>
      <c r="I863" s="2">
        <v>0</v>
      </c>
      <c r="J863" s="2">
        <v>63085.35</v>
      </c>
      <c r="K863" s="2">
        <v>70488.039999999994</v>
      </c>
      <c r="L863" s="2">
        <v>0</v>
      </c>
      <c r="M863" s="2">
        <v>72190.83</v>
      </c>
      <c r="N863" s="2">
        <v>0</v>
      </c>
      <c r="O863" s="2">
        <v>27260.350000000002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8.3477556333928895</v>
      </c>
      <c r="G864" s="31">
        <v>6.9082024834643274</v>
      </c>
      <c r="H864" s="31">
        <v>6.2815638658135109</v>
      </c>
      <c r="I864" s="31">
        <v>0</v>
      </c>
      <c r="J864" s="31">
        <v>7.6033498135342592</v>
      </c>
      <c r="K864" s="31">
        <v>8.4955576182171519</v>
      </c>
      <c r="L864" s="31">
        <v>0</v>
      </c>
      <c r="M864" s="31">
        <v>8.7007860591941455</v>
      </c>
      <c r="N864" s="31">
        <v>0</v>
      </c>
      <c r="O864" s="31">
        <v>3.2855485003947615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15"/>
      <c r="G865" s="15"/>
      <c r="H865" s="15"/>
      <c r="I865" s="15"/>
      <c r="J865" s="15"/>
      <c r="K865" s="15"/>
      <c r="L865" s="15"/>
      <c r="M865" s="15"/>
      <c r="N865" s="15"/>
      <c r="O865" s="15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8"/>
      <c r="G866" s="38"/>
      <c r="H866" s="38"/>
      <c r="I866" s="38"/>
      <c r="J866" s="38"/>
      <c r="K866" s="38"/>
      <c r="L866" s="38"/>
      <c r="M866" s="38"/>
      <c r="N866" s="38"/>
      <c r="O866" s="38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8067.35</v>
      </c>
      <c r="G867" s="1">
        <v>26400.449999999997</v>
      </c>
      <c r="H867" s="1">
        <v>64708.39</v>
      </c>
      <c r="I867" s="1">
        <v>0</v>
      </c>
      <c r="J867" s="1">
        <v>81929.070000000007</v>
      </c>
      <c r="K867" s="1">
        <v>31102.370000000003</v>
      </c>
      <c r="L867" s="1">
        <v>0</v>
      </c>
      <c r="M867" s="1">
        <v>72625.209999999992</v>
      </c>
      <c r="N867" s="1">
        <v>0</v>
      </c>
      <c r="O867" s="1">
        <v>153590.64000000001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30000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38067.35</v>
      </c>
      <c r="G869" s="2">
        <v>26400.449999999997</v>
      </c>
      <c r="H869" s="2">
        <v>64708.39</v>
      </c>
      <c r="I869" s="2">
        <v>0</v>
      </c>
      <c r="J869" s="2">
        <v>81929.070000000007</v>
      </c>
      <c r="K869" s="2">
        <v>31102.370000000003</v>
      </c>
      <c r="L869" s="2">
        <v>0</v>
      </c>
      <c r="M869" s="2">
        <v>72625.209999999992</v>
      </c>
      <c r="N869" s="2">
        <v>0</v>
      </c>
      <c r="O869" s="2">
        <v>153590.64000000001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2.3759340459705149</v>
      </c>
      <c r="G870" s="31">
        <v>1.6477566204094134</v>
      </c>
      <c r="H870" s="31">
        <v>4.0387068409263582</v>
      </c>
      <c r="I870" s="31">
        <v>0</v>
      </c>
      <c r="J870" s="31">
        <v>5.1135176671793952</v>
      </c>
      <c r="K870" s="31">
        <v>1.941222065454306</v>
      </c>
      <c r="L870" s="31">
        <v>0</v>
      </c>
      <c r="M870" s="31">
        <v>4.5328269247730217</v>
      </c>
      <c r="N870" s="31">
        <v>0</v>
      </c>
      <c r="O870" s="31">
        <v>9.5862000038983766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15"/>
      <c r="G871" s="15"/>
      <c r="H871" s="15"/>
      <c r="I871" s="15"/>
      <c r="J871" s="15"/>
      <c r="K871" s="15"/>
      <c r="L871" s="15"/>
      <c r="M871" s="15"/>
      <c r="N871" s="15"/>
      <c r="O871" s="15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8"/>
      <c r="G872" s="38"/>
      <c r="H872" s="38"/>
      <c r="I872" s="38"/>
      <c r="J872" s="38"/>
      <c r="K872" s="38"/>
      <c r="L872" s="38"/>
      <c r="M872" s="38"/>
      <c r="N872" s="38"/>
      <c r="O872" s="38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0</v>
      </c>
      <c r="G873" s="1">
        <v>245948.33000000002</v>
      </c>
      <c r="H873" s="1">
        <v>330844.95</v>
      </c>
      <c r="I873" s="1">
        <v>0</v>
      </c>
      <c r="J873" s="1">
        <v>849085.9800000001</v>
      </c>
      <c r="K873" s="1">
        <v>472078.86000000004</v>
      </c>
      <c r="L873" s="1">
        <v>112668.06</v>
      </c>
      <c r="M873" s="1">
        <v>145920.51999999999</v>
      </c>
      <c r="N873" s="1">
        <v>0</v>
      </c>
      <c r="O873" s="1">
        <v>157551.02000000002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0</v>
      </c>
      <c r="G875" s="2">
        <v>245948.33000000002</v>
      </c>
      <c r="H875" s="2">
        <v>330844.95</v>
      </c>
      <c r="I875" s="2">
        <v>0</v>
      </c>
      <c r="J875" s="2">
        <v>849085.9800000001</v>
      </c>
      <c r="K875" s="2">
        <v>472078.86000000004</v>
      </c>
      <c r="L875" s="2">
        <v>112668.06</v>
      </c>
      <c r="M875" s="2">
        <v>145920.51999999999</v>
      </c>
      <c r="N875" s="2">
        <v>0</v>
      </c>
      <c r="O875" s="2">
        <v>157551.02000000002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0</v>
      </c>
      <c r="G876" s="31">
        <v>3.2023889246626323</v>
      </c>
      <c r="H876" s="31">
        <v>4.3077918181455521</v>
      </c>
      <c r="I876" s="31">
        <v>0</v>
      </c>
      <c r="J876" s="31">
        <v>11.055588539423372</v>
      </c>
      <c r="K876" s="31">
        <v>6.1467386781254474</v>
      </c>
      <c r="L876" s="31">
        <v>1.4670030388383808</v>
      </c>
      <c r="M876" s="31">
        <v>1.8999692217020221</v>
      </c>
      <c r="N876" s="31">
        <v>0</v>
      </c>
      <c r="O876" s="31">
        <v>2.0514050309563023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15"/>
      <c r="G877" s="15"/>
      <c r="H877" s="15"/>
      <c r="I877" s="15"/>
      <c r="J877" s="15"/>
      <c r="K877" s="15"/>
      <c r="L877" s="15"/>
      <c r="M877" s="15"/>
      <c r="N877" s="15"/>
      <c r="O877" s="15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8"/>
      <c r="G878" s="38"/>
      <c r="H878" s="38"/>
      <c r="I878" s="38"/>
      <c r="J878" s="38"/>
      <c r="K878" s="38"/>
      <c r="L878" s="38"/>
      <c r="M878" s="38"/>
      <c r="N878" s="38"/>
      <c r="O878" s="38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359257.92999999993</v>
      </c>
      <c r="G879" s="1">
        <v>10065</v>
      </c>
      <c r="H879" s="1">
        <v>3311.34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400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0</v>
      </c>
      <c r="H880" s="1">
        <v>2263.3200000000002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2442.14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359257.92999999993</v>
      </c>
      <c r="G881" s="2">
        <v>10065</v>
      </c>
      <c r="H881" s="2">
        <v>5574.66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2842.14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23.318033384702407</v>
      </c>
      <c r="G882" s="31">
        <v>0.65327995965747998</v>
      </c>
      <c r="H882" s="31">
        <v>0.36182947440677271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0.18447224088831696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15"/>
      <c r="G883" s="15"/>
      <c r="H883" s="15"/>
      <c r="I883" s="15"/>
      <c r="J883" s="15"/>
      <c r="K883" s="15"/>
      <c r="L883" s="15"/>
      <c r="M883" s="15"/>
      <c r="N883" s="15"/>
      <c r="O883" s="15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8"/>
      <c r="G884" s="38"/>
      <c r="H884" s="38"/>
      <c r="I884" s="38"/>
      <c r="J884" s="38"/>
      <c r="K884" s="38"/>
      <c r="L884" s="38"/>
      <c r="M884" s="38"/>
      <c r="N884" s="38"/>
      <c r="O884" s="38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0</v>
      </c>
      <c r="G885" s="1">
        <v>3679.6699999999996</v>
      </c>
      <c r="H885" s="1">
        <v>0</v>
      </c>
      <c r="I885" s="1">
        <v>0</v>
      </c>
      <c r="J885" s="1">
        <v>32375.35</v>
      </c>
      <c r="K885" s="1">
        <v>0</v>
      </c>
      <c r="L885" s="1">
        <v>0</v>
      </c>
      <c r="M885" s="1">
        <v>0</v>
      </c>
      <c r="N885" s="1">
        <v>0</v>
      </c>
      <c r="O885" s="1">
        <v>1706.01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0</v>
      </c>
      <c r="G887" s="2">
        <v>3679.6699999999996</v>
      </c>
      <c r="H887" s="2">
        <v>0</v>
      </c>
      <c r="I887" s="2">
        <v>0</v>
      </c>
      <c r="J887" s="2">
        <v>32375.35</v>
      </c>
      <c r="K887" s="2">
        <v>0</v>
      </c>
      <c r="L887" s="2">
        <v>0</v>
      </c>
      <c r="M887" s="2">
        <v>0</v>
      </c>
      <c r="N887" s="2">
        <v>0</v>
      </c>
      <c r="O887" s="2">
        <v>1706.01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0</v>
      </c>
      <c r="G888" s="31">
        <v>1.5080455914870077</v>
      </c>
      <c r="H888" s="31">
        <v>0</v>
      </c>
      <c r="I888" s="31">
        <v>0</v>
      </c>
      <c r="J888" s="31">
        <v>13.268446311856469</v>
      </c>
      <c r="K888" s="31">
        <v>0</v>
      </c>
      <c r="L888" s="31">
        <v>0</v>
      </c>
      <c r="M888" s="31">
        <v>0</v>
      </c>
      <c r="N888" s="31">
        <v>0</v>
      </c>
      <c r="O888" s="31">
        <v>0.69917706194651974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15"/>
      <c r="G889" s="15"/>
      <c r="H889" s="15"/>
      <c r="I889" s="15"/>
      <c r="J889" s="15"/>
      <c r="K889" s="15"/>
      <c r="L889" s="15"/>
      <c r="M889" s="15"/>
      <c r="N889" s="15"/>
      <c r="O889" s="15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8"/>
      <c r="G890" s="38"/>
      <c r="H890" s="38"/>
      <c r="I890" s="38"/>
      <c r="J890" s="38"/>
      <c r="K890" s="38"/>
      <c r="L890" s="38"/>
      <c r="M890" s="38"/>
      <c r="N890" s="38"/>
      <c r="O890" s="38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40118.35</v>
      </c>
      <c r="K891" s="1">
        <v>0</v>
      </c>
      <c r="L891" s="1">
        <v>0</v>
      </c>
      <c r="M891" s="1">
        <v>0</v>
      </c>
      <c r="N891" s="1">
        <v>0</v>
      </c>
      <c r="O891" s="1">
        <v>19302.710000000003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40118.35</v>
      </c>
      <c r="K893" s="2">
        <v>0</v>
      </c>
      <c r="L893" s="2">
        <v>0</v>
      </c>
      <c r="M893" s="2">
        <v>0</v>
      </c>
      <c r="N893" s="2">
        <v>0</v>
      </c>
      <c r="O893" s="2">
        <v>19302.710000000003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20.269581362373987</v>
      </c>
      <c r="K894" s="31">
        <v>0</v>
      </c>
      <c r="L894" s="31">
        <v>0</v>
      </c>
      <c r="M894" s="31">
        <v>0</v>
      </c>
      <c r="N894" s="31">
        <v>0</v>
      </c>
      <c r="O894" s="31">
        <v>9.7525907934725655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15"/>
      <c r="G895" s="15"/>
      <c r="H895" s="15"/>
      <c r="I895" s="15"/>
      <c r="J895" s="15"/>
      <c r="K895" s="15"/>
      <c r="L895" s="15"/>
      <c r="M895" s="15"/>
      <c r="N895" s="15"/>
      <c r="O895" s="15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8"/>
      <c r="G896" s="38"/>
      <c r="H896" s="38"/>
      <c r="I896" s="38"/>
      <c r="J896" s="38"/>
      <c r="K896" s="38"/>
      <c r="L896" s="38"/>
      <c r="M896" s="38"/>
      <c r="N896" s="38"/>
      <c r="O896" s="38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0</v>
      </c>
      <c r="G897" s="1">
        <v>16557.96</v>
      </c>
      <c r="H897" s="1">
        <v>0</v>
      </c>
      <c r="I897" s="1">
        <v>0</v>
      </c>
      <c r="J897" s="1">
        <v>337043.49</v>
      </c>
      <c r="K897" s="1">
        <v>33634.71</v>
      </c>
      <c r="L897" s="1">
        <v>0</v>
      </c>
      <c r="M897" s="1">
        <v>101622.78</v>
      </c>
      <c r="N897" s="1">
        <v>24183.25</v>
      </c>
      <c r="O897" s="1">
        <v>70419.22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0</v>
      </c>
      <c r="G899" s="2">
        <v>16557.96</v>
      </c>
      <c r="H899" s="2">
        <v>0</v>
      </c>
      <c r="I899" s="2">
        <v>0</v>
      </c>
      <c r="J899" s="2">
        <v>337043.49</v>
      </c>
      <c r="K899" s="2">
        <v>33634.71</v>
      </c>
      <c r="L899" s="2">
        <v>0</v>
      </c>
      <c r="M899" s="2">
        <v>101622.78</v>
      </c>
      <c r="N899" s="2">
        <v>24183.25</v>
      </c>
      <c r="O899" s="2">
        <v>70419.22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0</v>
      </c>
      <c r="G900" s="31">
        <v>1.0980386487593137</v>
      </c>
      <c r="H900" s="31">
        <v>0</v>
      </c>
      <c r="I900" s="31">
        <v>0</v>
      </c>
      <c r="J900" s="31">
        <v>22.350988789242347</v>
      </c>
      <c r="K900" s="31">
        <v>2.2304807790217742</v>
      </c>
      <c r="L900" s="31">
        <v>0</v>
      </c>
      <c r="M900" s="31">
        <v>6.7390995046711684</v>
      </c>
      <c r="N900" s="31">
        <v>1.6037086182481823</v>
      </c>
      <c r="O900" s="31">
        <v>4.6698400754371221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15"/>
      <c r="G901" s="15"/>
      <c r="H901" s="15"/>
      <c r="I901" s="15"/>
      <c r="J901" s="15"/>
      <c r="K901" s="15"/>
      <c r="L901" s="15"/>
      <c r="M901" s="15"/>
      <c r="N901" s="15"/>
      <c r="O901" s="15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8"/>
      <c r="G902" s="38"/>
      <c r="H902" s="38"/>
      <c r="I902" s="38"/>
      <c r="J902" s="38"/>
      <c r="K902" s="38"/>
      <c r="L902" s="38"/>
      <c r="M902" s="38"/>
      <c r="N902" s="38"/>
      <c r="O902" s="38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15"/>
      <c r="G907" s="15"/>
      <c r="H907" s="15"/>
      <c r="I907" s="15"/>
      <c r="J907" s="15"/>
      <c r="K907" s="15"/>
      <c r="L907" s="15"/>
      <c r="M907" s="15"/>
      <c r="N907" s="15"/>
      <c r="O907" s="15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8"/>
      <c r="G908" s="38"/>
      <c r="H908" s="38"/>
      <c r="I908" s="38"/>
      <c r="J908" s="38"/>
      <c r="K908" s="38"/>
      <c r="L908" s="38"/>
      <c r="M908" s="38"/>
      <c r="N908" s="38"/>
      <c r="O908" s="38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0</v>
      </c>
      <c r="G909" s="1">
        <v>198855.34</v>
      </c>
      <c r="H909" s="1">
        <v>18608.95</v>
      </c>
      <c r="I909" s="1">
        <v>0</v>
      </c>
      <c r="J909" s="1">
        <v>446613.25000000006</v>
      </c>
      <c r="K909" s="1">
        <v>251964.11</v>
      </c>
      <c r="L909" s="1">
        <v>0</v>
      </c>
      <c r="M909" s="1">
        <v>195039.30000000002</v>
      </c>
      <c r="N909" s="1">
        <v>78322.12</v>
      </c>
      <c r="O909" s="1">
        <v>108230.7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0</v>
      </c>
      <c r="G911" s="2">
        <v>198855.34</v>
      </c>
      <c r="H911" s="2">
        <v>18608.95</v>
      </c>
      <c r="I911" s="2">
        <v>0</v>
      </c>
      <c r="J911" s="2">
        <v>446613.25000000006</v>
      </c>
      <c r="K911" s="2">
        <v>251964.11</v>
      </c>
      <c r="L911" s="2">
        <v>0</v>
      </c>
      <c r="M911" s="2">
        <v>195039.30000000002</v>
      </c>
      <c r="N911" s="2">
        <v>78322.12</v>
      </c>
      <c r="O911" s="2">
        <v>108230.7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0</v>
      </c>
      <c r="G912" s="31">
        <v>5.1653177973127677</v>
      </c>
      <c r="H912" s="31">
        <v>0.48337218716029168</v>
      </c>
      <c r="I912" s="31">
        <v>0</v>
      </c>
      <c r="J912" s="31">
        <v>11.600892230204614</v>
      </c>
      <c r="K912" s="31">
        <v>6.5448315427037151</v>
      </c>
      <c r="L912" s="31">
        <v>0</v>
      </c>
      <c r="M912" s="31">
        <v>5.0661951922710458</v>
      </c>
      <c r="N912" s="31">
        <v>2.0344368944744771</v>
      </c>
      <c r="O912" s="31">
        <v>2.8113198314192567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15"/>
      <c r="G913" s="15"/>
      <c r="H913" s="15"/>
      <c r="I913" s="15"/>
      <c r="J913" s="15"/>
      <c r="K913" s="15"/>
      <c r="L913" s="15"/>
      <c r="M913" s="15"/>
      <c r="N913" s="15"/>
      <c r="O913" s="15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8"/>
      <c r="G914" s="38"/>
      <c r="H914" s="38"/>
      <c r="I914" s="38"/>
      <c r="J914" s="38"/>
      <c r="K914" s="38"/>
      <c r="L914" s="38"/>
      <c r="M914" s="38"/>
      <c r="N914" s="38"/>
      <c r="O914" s="38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7792.45</v>
      </c>
      <c r="G915" s="1">
        <v>71939.48</v>
      </c>
      <c r="H915" s="1">
        <v>11804.329999999998</v>
      </c>
      <c r="I915" s="1">
        <v>0</v>
      </c>
      <c r="J915" s="1">
        <v>83375.95</v>
      </c>
      <c r="K915" s="1">
        <v>0</v>
      </c>
      <c r="L915" s="1">
        <v>0</v>
      </c>
      <c r="M915" s="1">
        <v>65839.350000000006</v>
      </c>
      <c r="N915" s="1">
        <v>0</v>
      </c>
      <c r="O915" s="1">
        <v>52124.17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7792.45</v>
      </c>
      <c r="G917" s="2">
        <v>71939.48</v>
      </c>
      <c r="H917" s="2">
        <v>11804.329999999998</v>
      </c>
      <c r="I917" s="2">
        <v>0</v>
      </c>
      <c r="J917" s="2">
        <v>83375.95</v>
      </c>
      <c r="K917" s="2">
        <v>0</v>
      </c>
      <c r="L917" s="2">
        <v>0</v>
      </c>
      <c r="M917" s="2">
        <v>65839.350000000006</v>
      </c>
      <c r="N917" s="2">
        <v>0</v>
      </c>
      <c r="O917" s="2">
        <v>52124.17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1.3891622366502301</v>
      </c>
      <c r="G918" s="31">
        <v>12.824671180470135</v>
      </c>
      <c r="H918" s="31">
        <v>2.1043612041087729</v>
      </c>
      <c r="I918" s="31">
        <v>0</v>
      </c>
      <c r="J918" s="31">
        <v>14.863453879696085</v>
      </c>
      <c r="K918" s="31">
        <v>0</v>
      </c>
      <c r="L918" s="31">
        <v>0</v>
      </c>
      <c r="M918" s="31">
        <v>11.737199302606669</v>
      </c>
      <c r="N918" s="31">
        <v>0</v>
      </c>
      <c r="O918" s="31">
        <v>9.2921903356116271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15"/>
      <c r="G919" s="15"/>
      <c r="H919" s="15"/>
      <c r="I919" s="15"/>
      <c r="J919" s="15"/>
      <c r="K919" s="15"/>
      <c r="L919" s="15"/>
      <c r="M919" s="15"/>
      <c r="N919" s="15"/>
      <c r="O919" s="15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8"/>
      <c r="G920" s="38"/>
      <c r="H920" s="38"/>
      <c r="I920" s="38"/>
      <c r="J920" s="38"/>
      <c r="K920" s="38"/>
      <c r="L920" s="38"/>
      <c r="M920" s="38"/>
      <c r="N920" s="38"/>
      <c r="O920" s="38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15"/>
      <c r="G925" s="15"/>
      <c r="H925" s="15"/>
      <c r="I925" s="15"/>
      <c r="J925" s="15"/>
      <c r="K925" s="15"/>
      <c r="L925" s="15"/>
      <c r="M925" s="15"/>
      <c r="N925" s="15"/>
      <c r="O925" s="15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752</v>
      </c>
      <c r="F926" s="38"/>
      <c r="G926" s="38"/>
      <c r="H926" s="38"/>
      <c r="I926" s="38"/>
      <c r="J926" s="38"/>
      <c r="K926" s="38"/>
      <c r="L926" s="38"/>
      <c r="M926" s="38"/>
      <c r="N926" s="38"/>
      <c r="O926" s="38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15"/>
      <c r="G931" s="15"/>
      <c r="H931" s="15"/>
      <c r="I931" s="15"/>
      <c r="J931" s="15"/>
      <c r="K931" s="15"/>
      <c r="L931" s="15"/>
      <c r="M931" s="15"/>
      <c r="N931" s="15"/>
      <c r="O931" s="15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8"/>
      <c r="G932" s="38"/>
      <c r="H932" s="38"/>
      <c r="I932" s="38"/>
      <c r="J932" s="38"/>
      <c r="K932" s="38"/>
      <c r="L932" s="38"/>
      <c r="M932" s="38"/>
      <c r="N932" s="38"/>
      <c r="O932" s="38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0</v>
      </c>
      <c r="G933" s="1">
        <v>370767.08999999997</v>
      </c>
      <c r="H933" s="1">
        <v>12943.74</v>
      </c>
      <c r="I933" s="1">
        <v>1772</v>
      </c>
      <c r="J933" s="1">
        <v>1073153.3999999999</v>
      </c>
      <c r="K933" s="1">
        <v>1596605.26</v>
      </c>
      <c r="L933" s="1">
        <v>44210.39</v>
      </c>
      <c r="M933" s="1">
        <v>439817.13000000006</v>
      </c>
      <c r="N933" s="1">
        <v>413677.78</v>
      </c>
      <c r="O933" s="1">
        <v>390552.41000000003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837.12</v>
      </c>
      <c r="M934" s="1">
        <v>0</v>
      </c>
      <c r="N934" s="1">
        <v>1489.48</v>
      </c>
      <c r="O934" s="1">
        <v>32944.97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0</v>
      </c>
      <c r="G935" s="2">
        <v>370767.08999999997</v>
      </c>
      <c r="H935" s="2">
        <v>12943.74</v>
      </c>
      <c r="I935" s="2">
        <v>1772</v>
      </c>
      <c r="J935" s="2">
        <v>1073153.3999999999</v>
      </c>
      <c r="K935" s="2">
        <v>1596605.26</v>
      </c>
      <c r="L935" s="2">
        <v>45047.51</v>
      </c>
      <c r="M935" s="2">
        <v>439817.13000000006</v>
      </c>
      <c r="N935" s="2">
        <v>415167.26</v>
      </c>
      <c r="O935" s="2">
        <v>423497.38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0</v>
      </c>
      <c r="G936" s="31">
        <v>3.0340949515622171</v>
      </c>
      <c r="H936" s="31">
        <v>0.10592238968225021</v>
      </c>
      <c r="I936" s="31">
        <v>1.4500791464982097E-2</v>
      </c>
      <c r="J936" s="31">
        <v>8.7819264465781703</v>
      </c>
      <c r="K936" s="31">
        <v>13.065485286204018</v>
      </c>
      <c r="L936" s="31">
        <v>0.36863687840106979</v>
      </c>
      <c r="M936" s="31">
        <v>3.5991515151562763</v>
      </c>
      <c r="N936" s="31">
        <v>3.3974344584356677</v>
      </c>
      <c r="O936" s="31">
        <v>3.4656022535814222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15"/>
      <c r="G937" s="15"/>
      <c r="H937" s="15"/>
      <c r="I937" s="15"/>
      <c r="J937" s="15"/>
      <c r="K937" s="15"/>
      <c r="L937" s="15"/>
      <c r="M937" s="15"/>
      <c r="N937" s="15"/>
      <c r="O937" s="15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8"/>
      <c r="G938" s="38"/>
      <c r="H938" s="38"/>
      <c r="I938" s="38"/>
      <c r="J938" s="38"/>
      <c r="K938" s="38"/>
      <c r="L938" s="38"/>
      <c r="M938" s="38"/>
      <c r="N938" s="38"/>
      <c r="O938" s="38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1731.39</v>
      </c>
      <c r="N939" s="1">
        <v>106320.25</v>
      </c>
      <c r="O939" s="1">
        <v>150760.56000000003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1731.39</v>
      </c>
      <c r="N941" s="2">
        <v>106320.25</v>
      </c>
      <c r="O941" s="2">
        <v>150760.56000000003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0.63537450559933895</v>
      </c>
      <c r="N942" s="31">
        <v>39.016730071762062</v>
      </c>
      <c r="O942" s="31">
        <v>55.325152781221732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15"/>
      <c r="G943" s="15"/>
      <c r="H943" s="15"/>
      <c r="I943" s="15"/>
      <c r="J943" s="15"/>
      <c r="K943" s="15"/>
      <c r="L943" s="15"/>
      <c r="M943" s="15"/>
      <c r="N943" s="15"/>
      <c r="O943" s="15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8"/>
      <c r="G944" s="38"/>
      <c r="H944" s="38"/>
      <c r="I944" s="38"/>
      <c r="J944" s="38"/>
      <c r="K944" s="38"/>
      <c r="L944" s="38"/>
      <c r="M944" s="38"/>
      <c r="N944" s="38"/>
      <c r="O944" s="38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0</v>
      </c>
      <c r="G945" s="1">
        <v>64486</v>
      </c>
      <c r="H945" s="1">
        <v>107002</v>
      </c>
      <c r="I945" s="1">
        <v>0</v>
      </c>
      <c r="J945" s="1">
        <v>535420</v>
      </c>
      <c r="K945" s="1">
        <v>108940</v>
      </c>
      <c r="L945" s="1">
        <v>0</v>
      </c>
      <c r="M945" s="1">
        <v>230892</v>
      </c>
      <c r="N945" s="1">
        <v>-157280</v>
      </c>
      <c r="O945" s="1">
        <v>59168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62</v>
      </c>
      <c r="N946" s="1">
        <v>0</v>
      </c>
      <c r="O946" s="1">
        <v>1571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0</v>
      </c>
      <c r="G947" s="2">
        <v>64486</v>
      </c>
      <c r="H947" s="2">
        <v>107002</v>
      </c>
      <c r="I947" s="2">
        <v>0</v>
      </c>
      <c r="J947" s="2">
        <v>535420</v>
      </c>
      <c r="K947" s="2">
        <v>108940</v>
      </c>
      <c r="L947" s="2">
        <v>0</v>
      </c>
      <c r="M947" s="2">
        <v>230954</v>
      </c>
      <c r="N947" s="2">
        <v>-157280</v>
      </c>
      <c r="O947" s="2">
        <v>60739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0</v>
      </c>
      <c r="G948" s="31">
        <v>1.6942410621861033</v>
      </c>
      <c r="H948" s="31">
        <v>2.8112641834822663</v>
      </c>
      <c r="I948" s="31">
        <v>0</v>
      </c>
      <c r="J948" s="31">
        <v>14.067092849853974</v>
      </c>
      <c r="K948" s="31">
        <v>2.8621812690282242</v>
      </c>
      <c r="L948" s="31">
        <v>0</v>
      </c>
      <c r="M948" s="31">
        <v>6.0678558179469855</v>
      </c>
      <c r="N948" s="31">
        <v>-4.1322183770218395</v>
      </c>
      <c r="O948" s="31">
        <v>1.5957961088627257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15"/>
      <c r="G949" s="15"/>
      <c r="H949" s="15"/>
      <c r="I949" s="15"/>
      <c r="J949" s="15"/>
      <c r="K949" s="15"/>
      <c r="L949" s="15"/>
      <c r="M949" s="15"/>
      <c r="N949" s="15"/>
      <c r="O949" s="15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8"/>
      <c r="G950" s="38"/>
      <c r="H950" s="38"/>
      <c r="I950" s="38"/>
      <c r="J950" s="38"/>
      <c r="K950" s="38"/>
      <c r="L950" s="38"/>
      <c r="M950" s="38"/>
      <c r="N950" s="38"/>
      <c r="O950" s="38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101970</v>
      </c>
      <c r="G951" s="1">
        <v>33414.559999999998</v>
      </c>
      <c r="H951" s="1">
        <v>111246.24</v>
      </c>
      <c r="I951" s="1">
        <v>0</v>
      </c>
      <c r="J951" s="1">
        <v>137527.99</v>
      </c>
      <c r="K951" s="1">
        <v>0</v>
      </c>
      <c r="L951" s="1">
        <v>0</v>
      </c>
      <c r="M951" s="1">
        <v>17369.870000000003</v>
      </c>
      <c r="N951" s="1">
        <v>80251.700000000012</v>
      </c>
      <c r="O951" s="1">
        <v>61272.149999999994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101970</v>
      </c>
      <c r="G953" s="2">
        <v>33414.559999999998</v>
      </c>
      <c r="H953" s="2">
        <v>111246.24</v>
      </c>
      <c r="I953" s="2">
        <v>0</v>
      </c>
      <c r="J953" s="2">
        <v>137527.99</v>
      </c>
      <c r="K953" s="2">
        <v>0</v>
      </c>
      <c r="L953" s="2">
        <v>0</v>
      </c>
      <c r="M953" s="2">
        <v>17369.870000000003</v>
      </c>
      <c r="N953" s="2">
        <v>80251.700000000012</v>
      </c>
      <c r="O953" s="2">
        <v>61272.149999999994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6.3500273312101143</v>
      </c>
      <c r="G954" s="31">
        <v>2.0808411224905385</v>
      </c>
      <c r="H954" s="31">
        <v>6.9276911296887302</v>
      </c>
      <c r="I954" s="31">
        <v>0</v>
      </c>
      <c r="J954" s="31">
        <v>8.564347311036494</v>
      </c>
      <c r="K954" s="31">
        <v>0</v>
      </c>
      <c r="L954" s="31">
        <v>0</v>
      </c>
      <c r="M954" s="31">
        <v>1.0816823500987216</v>
      </c>
      <c r="N954" s="31">
        <v>4.9975530879285559</v>
      </c>
      <c r="O954" s="31">
        <v>3.8156303534569558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15"/>
      <c r="G955" s="15"/>
      <c r="H955" s="15"/>
      <c r="I955" s="15"/>
      <c r="J955" s="15"/>
      <c r="K955" s="15"/>
      <c r="L955" s="15"/>
      <c r="M955" s="15"/>
      <c r="N955" s="15"/>
      <c r="O955" s="15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8"/>
      <c r="G956" s="38"/>
      <c r="H956" s="38"/>
      <c r="I956" s="38"/>
      <c r="J956" s="38"/>
      <c r="K956" s="38"/>
      <c r="L956" s="38"/>
      <c r="M956" s="38"/>
      <c r="N956" s="38"/>
      <c r="O956" s="38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15"/>
      <c r="G961" s="15"/>
      <c r="H961" s="15"/>
      <c r="I961" s="15"/>
      <c r="J961" s="15"/>
      <c r="K961" s="15"/>
      <c r="L961" s="15"/>
      <c r="M961" s="15"/>
      <c r="N961" s="15"/>
      <c r="O961" s="15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8"/>
      <c r="G962" s="38"/>
      <c r="H962" s="38"/>
      <c r="I962" s="38"/>
      <c r="J962" s="38"/>
      <c r="K962" s="38"/>
      <c r="L962" s="38"/>
      <c r="M962" s="38"/>
      <c r="N962" s="38"/>
      <c r="O962" s="38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66373.799999999988</v>
      </c>
      <c r="K963" s="1">
        <v>10978.72</v>
      </c>
      <c r="L963" s="1">
        <v>0</v>
      </c>
      <c r="M963" s="1">
        <v>0</v>
      </c>
      <c r="N963" s="1">
        <v>0</v>
      </c>
      <c r="O963" s="1">
        <v>364.61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66373.799999999988</v>
      </c>
      <c r="K965" s="2">
        <v>10978.72</v>
      </c>
      <c r="L965" s="2">
        <v>0</v>
      </c>
      <c r="M965" s="2">
        <v>0</v>
      </c>
      <c r="N965" s="2">
        <v>0</v>
      </c>
      <c r="O965" s="2">
        <v>364.61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76.969114272703223</v>
      </c>
      <c r="K966" s="31">
        <v>12.731263755397649</v>
      </c>
      <c r="L966" s="31">
        <v>0</v>
      </c>
      <c r="M966" s="31">
        <v>0</v>
      </c>
      <c r="N966" s="31">
        <v>0</v>
      </c>
      <c r="O966" s="31">
        <v>0.42281304904902733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15"/>
      <c r="G967" s="15"/>
      <c r="H967" s="15"/>
      <c r="I967" s="15"/>
      <c r="J967" s="15"/>
      <c r="K967" s="15"/>
      <c r="L967" s="15"/>
      <c r="M967" s="15"/>
      <c r="N967" s="15"/>
      <c r="O967" s="15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8"/>
      <c r="G968" s="38"/>
      <c r="H968" s="38"/>
      <c r="I968" s="38"/>
      <c r="J968" s="38"/>
      <c r="K968" s="38"/>
      <c r="L968" s="38"/>
      <c r="M968" s="38"/>
      <c r="N968" s="38"/>
      <c r="O968" s="38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113856.12000000001</v>
      </c>
      <c r="G969" s="1">
        <v>0</v>
      </c>
      <c r="H969" s="1">
        <v>64113.63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11001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113856.12000000001</v>
      </c>
      <c r="G971" s="2">
        <v>0</v>
      </c>
      <c r="H971" s="2">
        <v>75114.63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58.965113018160132</v>
      </c>
      <c r="G972" s="31">
        <v>0</v>
      </c>
      <c r="H972" s="31">
        <v>38.901225926786204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15"/>
      <c r="G973" s="15"/>
      <c r="H973" s="15"/>
      <c r="I973" s="15"/>
      <c r="J973" s="15"/>
      <c r="K973" s="15"/>
      <c r="L973" s="15"/>
      <c r="M973" s="15"/>
      <c r="N973" s="15"/>
      <c r="O973" s="15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8"/>
      <c r="G974" s="38"/>
      <c r="H974" s="38"/>
      <c r="I974" s="38"/>
      <c r="J974" s="38"/>
      <c r="K974" s="38"/>
      <c r="L974" s="38"/>
      <c r="M974" s="38"/>
      <c r="N974" s="38"/>
      <c r="O974" s="38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15"/>
      <c r="G979" s="15"/>
      <c r="H979" s="15"/>
      <c r="I979" s="15"/>
      <c r="J979" s="15"/>
      <c r="K979" s="15"/>
      <c r="L979" s="15"/>
      <c r="M979" s="15"/>
      <c r="N979" s="15"/>
      <c r="O979" s="15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8"/>
      <c r="G980" s="38"/>
      <c r="H980" s="38"/>
      <c r="I980" s="38"/>
      <c r="J980" s="38"/>
      <c r="K980" s="38"/>
      <c r="L980" s="38"/>
      <c r="M980" s="38"/>
      <c r="N980" s="38"/>
      <c r="O980" s="38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204837.93</v>
      </c>
      <c r="G981" s="1">
        <v>165076.19999999998</v>
      </c>
      <c r="H981" s="1">
        <v>119024.04</v>
      </c>
      <c r="I981" s="1">
        <v>0</v>
      </c>
      <c r="J981" s="1">
        <v>475701.58999999997</v>
      </c>
      <c r="K981" s="1">
        <v>182077.18</v>
      </c>
      <c r="L981" s="1">
        <v>0</v>
      </c>
      <c r="M981" s="1">
        <v>253014.62</v>
      </c>
      <c r="N981" s="1">
        <v>47472.719999999994</v>
      </c>
      <c r="O981" s="1">
        <v>73967.510000000009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1779.56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204837.93</v>
      </c>
      <c r="G983" s="2">
        <v>165076.19999999998</v>
      </c>
      <c r="H983" s="2">
        <v>119024.04</v>
      </c>
      <c r="I983" s="2">
        <v>0</v>
      </c>
      <c r="J983" s="2">
        <v>475701.58999999997</v>
      </c>
      <c r="K983" s="2">
        <v>182077.18</v>
      </c>
      <c r="L983" s="2">
        <v>0</v>
      </c>
      <c r="M983" s="2">
        <v>253014.62</v>
      </c>
      <c r="N983" s="2">
        <v>47472.719999999994</v>
      </c>
      <c r="O983" s="2">
        <v>75747.070000000007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4.986698825112974</v>
      </c>
      <c r="G984" s="31">
        <v>4.0187151500413725</v>
      </c>
      <c r="H984" s="31">
        <v>2.8975934311980187</v>
      </c>
      <c r="I984" s="31">
        <v>0</v>
      </c>
      <c r="J984" s="31">
        <v>11.580768073361087</v>
      </c>
      <c r="K984" s="31">
        <v>4.4325973201637181</v>
      </c>
      <c r="L984" s="31">
        <v>0</v>
      </c>
      <c r="M984" s="31">
        <v>6.159541391042203</v>
      </c>
      <c r="N984" s="31">
        <v>1.15570469321242</v>
      </c>
      <c r="O984" s="31">
        <v>1.844032621178852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15"/>
      <c r="G985" s="15"/>
      <c r="H985" s="15"/>
      <c r="I985" s="15"/>
      <c r="J985" s="15"/>
      <c r="K985" s="15"/>
      <c r="L985" s="15"/>
      <c r="M985" s="15"/>
      <c r="N985" s="15"/>
      <c r="O985" s="15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8"/>
      <c r="G986" s="38"/>
      <c r="H986" s="38"/>
      <c r="I986" s="38"/>
      <c r="J986" s="38"/>
      <c r="K986" s="38"/>
      <c r="L986" s="38"/>
      <c r="M986" s="38"/>
      <c r="N986" s="38"/>
      <c r="O986" s="38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251838.74</v>
      </c>
      <c r="G987" s="1">
        <v>67227.33</v>
      </c>
      <c r="H987" s="1">
        <v>195967.96999999997</v>
      </c>
      <c r="I987" s="1">
        <v>0</v>
      </c>
      <c r="J987" s="1">
        <v>491857.07</v>
      </c>
      <c r="K987" s="1">
        <v>228769.13999999998</v>
      </c>
      <c r="L987" s="1">
        <v>0</v>
      </c>
      <c r="M987" s="1">
        <v>250493.72</v>
      </c>
      <c r="N987" s="1">
        <v>83953.69</v>
      </c>
      <c r="O987" s="1">
        <v>103037.89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251838.74</v>
      </c>
      <c r="G989" s="2">
        <v>67227.33</v>
      </c>
      <c r="H989" s="2">
        <v>195967.96999999997</v>
      </c>
      <c r="I989" s="2">
        <v>0</v>
      </c>
      <c r="J989" s="2">
        <v>491857.07</v>
      </c>
      <c r="K989" s="2">
        <v>228769.13999999998</v>
      </c>
      <c r="L989" s="2">
        <v>0</v>
      </c>
      <c r="M989" s="2">
        <v>250493.72</v>
      </c>
      <c r="N989" s="2">
        <v>83953.69</v>
      </c>
      <c r="O989" s="2">
        <v>103037.89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4.5867799467104717</v>
      </c>
      <c r="G990" s="31">
        <v>1.2244222994241765</v>
      </c>
      <c r="H990" s="31">
        <v>3.5691965223204307</v>
      </c>
      <c r="I990" s="31">
        <v>0</v>
      </c>
      <c r="J990" s="31">
        <v>8.9582728428667053</v>
      </c>
      <c r="K990" s="31">
        <v>4.1666095684015909</v>
      </c>
      <c r="L990" s="31">
        <v>0</v>
      </c>
      <c r="M990" s="31">
        <v>4.5622828786107643</v>
      </c>
      <c r="N990" s="31">
        <v>1.5290622155445484</v>
      </c>
      <c r="O990" s="31">
        <v>1.8766458552141718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15"/>
      <c r="G991" s="15"/>
      <c r="H991" s="15"/>
      <c r="I991" s="15"/>
      <c r="J991" s="15"/>
      <c r="K991" s="15"/>
      <c r="L991" s="15"/>
      <c r="M991" s="15"/>
      <c r="N991" s="15"/>
      <c r="O991" s="15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753</v>
      </c>
      <c r="F992" s="38"/>
      <c r="G992" s="38"/>
      <c r="H992" s="38"/>
      <c r="I992" s="38"/>
      <c r="J992" s="38"/>
      <c r="K992" s="38"/>
      <c r="L992" s="38"/>
      <c r="M992" s="38"/>
      <c r="N992" s="38"/>
      <c r="O992" s="38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116850.95000000001</v>
      </c>
      <c r="G993" s="1">
        <v>160015.45000000001</v>
      </c>
      <c r="H993" s="1">
        <v>123893.94</v>
      </c>
      <c r="I993" s="1">
        <v>0</v>
      </c>
      <c r="J993" s="1">
        <v>411770.32</v>
      </c>
      <c r="K993" s="1">
        <v>307938.5</v>
      </c>
      <c r="L993" s="1">
        <v>0</v>
      </c>
      <c r="M993" s="1">
        <v>273379.48</v>
      </c>
      <c r="N993" s="1">
        <v>173077.49</v>
      </c>
      <c r="O993" s="1">
        <v>119049.14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116850.95000000001</v>
      </c>
      <c r="G995" s="2">
        <v>160015.45000000001</v>
      </c>
      <c r="H995" s="2">
        <v>123893.94</v>
      </c>
      <c r="I995" s="2">
        <v>0</v>
      </c>
      <c r="J995" s="2">
        <v>411770.32</v>
      </c>
      <c r="K995" s="2">
        <v>307938.5</v>
      </c>
      <c r="L995" s="2">
        <v>0</v>
      </c>
      <c r="M995" s="2">
        <v>273379.48</v>
      </c>
      <c r="N995" s="2">
        <v>173077.49</v>
      </c>
      <c r="O995" s="2">
        <v>119049.14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2.2516013852348005</v>
      </c>
      <c r="G996" s="31">
        <v>3.0833382944594798</v>
      </c>
      <c r="H996" s="31">
        <v>2.3873127854433127</v>
      </c>
      <c r="I996" s="31">
        <v>0</v>
      </c>
      <c r="J996" s="31">
        <v>7.9344038102435368</v>
      </c>
      <c r="K996" s="31">
        <v>5.9336680888527349</v>
      </c>
      <c r="L996" s="31">
        <v>0</v>
      </c>
      <c r="M996" s="31">
        <v>5.2677502053921623</v>
      </c>
      <c r="N996" s="31">
        <v>3.3350307912512673</v>
      </c>
      <c r="O996" s="31">
        <v>2.2939583164279935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15"/>
      <c r="G997" s="15"/>
      <c r="H997" s="15"/>
      <c r="I997" s="15"/>
      <c r="J997" s="15"/>
      <c r="K997" s="15"/>
      <c r="L997" s="15"/>
      <c r="M997" s="15"/>
      <c r="N997" s="15"/>
      <c r="O997" s="15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8"/>
      <c r="G998" s="38"/>
      <c r="H998" s="38"/>
      <c r="I998" s="38"/>
      <c r="J998" s="38"/>
      <c r="K998" s="38"/>
      <c r="L998" s="38"/>
      <c r="M998" s="38"/>
      <c r="N998" s="38"/>
      <c r="O998" s="38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579819.29999999993</v>
      </c>
      <c r="G999" s="1">
        <v>547529.45000000007</v>
      </c>
      <c r="H999" s="1">
        <v>337149.47999999992</v>
      </c>
      <c r="I999" s="1">
        <v>0</v>
      </c>
      <c r="J999" s="1">
        <v>1439927.99</v>
      </c>
      <c r="K999" s="1">
        <v>807856.5</v>
      </c>
      <c r="L999" s="1">
        <v>0</v>
      </c>
      <c r="M999" s="1">
        <v>792661.14</v>
      </c>
      <c r="N999" s="1">
        <v>496414.64</v>
      </c>
      <c r="O999" s="1">
        <v>563949.38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394939.12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579819.29999999993</v>
      </c>
      <c r="G1001" s="2">
        <v>547529.45000000007</v>
      </c>
      <c r="H1001" s="2">
        <v>337149.47999999992</v>
      </c>
      <c r="I1001" s="2">
        <v>0</v>
      </c>
      <c r="J1001" s="2">
        <v>1439927.99</v>
      </c>
      <c r="K1001" s="2">
        <v>807856.5</v>
      </c>
      <c r="L1001" s="2">
        <v>0</v>
      </c>
      <c r="M1001" s="2">
        <v>792661.14</v>
      </c>
      <c r="N1001" s="2">
        <v>496414.64</v>
      </c>
      <c r="O1001" s="2">
        <v>958888.5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3.6338605938012138</v>
      </c>
      <c r="G1002" s="31">
        <v>3.4314926948803746</v>
      </c>
      <c r="H1002" s="31">
        <v>2.1129931507843396</v>
      </c>
      <c r="I1002" s="31">
        <v>0</v>
      </c>
      <c r="J1002" s="31">
        <v>9.0243591076950853</v>
      </c>
      <c r="K1002" s="31">
        <v>5.0630220497940828</v>
      </c>
      <c r="L1002" s="31">
        <v>0</v>
      </c>
      <c r="M1002" s="31">
        <v>4.9677892420682577</v>
      </c>
      <c r="N1002" s="31">
        <v>3.1111444522147087</v>
      </c>
      <c r="O1002" s="31">
        <v>6.009574248389379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230703.31</v>
      </c>
      <c r="G1005" s="1">
        <v>285232.29000000004</v>
      </c>
      <c r="H1005" s="1">
        <v>237427.84</v>
      </c>
      <c r="I1005" s="1">
        <v>0</v>
      </c>
      <c r="J1005" s="1">
        <v>738392.77000000014</v>
      </c>
      <c r="K1005" s="1">
        <v>435601.53</v>
      </c>
      <c r="L1005" s="1">
        <v>92322.15</v>
      </c>
      <c r="M1005" s="1">
        <v>442167.75</v>
      </c>
      <c r="N1005" s="1">
        <v>135969.04999999999</v>
      </c>
      <c r="O1005" s="1">
        <v>157046.65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230703.31</v>
      </c>
      <c r="G1007" s="2">
        <v>285232.29000000004</v>
      </c>
      <c r="H1007" s="2">
        <v>237427.84</v>
      </c>
      <c r="I1007" s="2">
        <v>0</v>
      </c>
      <c r="J1007" s="2">
        <v>738392.77000000014</v>
      </c>
      <c r="K1007" s="2">
        <v>435601.53</v>
      </c>
      <c r="L1007" s="2">
        <v>92322.15</v>
      </c>
      <c r="M1007" s="2">
        <v>442167.75</v>
      </c>
      <c r="N1007" s="2">
        <v>135969.04999999999</v>
      </c>
      <c r="O1007" s="2">
        <v>157046.65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2.5408929402102114</v>
      </c>
      <c r="G1008" s="31">
        <v>3.1414577969470474</v>
      </c>
      <c r="H1008" s="31">
        <v>2.6149547766148635</v>
      </c>
      <c r="I1008" s="31">
        <v>0</v>
      </c>
      <c r="J1008" s="31">
        <v>8.1324233119813609</v>
      </c>
      <c r="K1008" s="31">
        <v>4.7975768198634281</v>
      </c>
      <c r="L1008" s="31">
        <v>1.0168068206738263</v>
      </c>
      <c r="M1008" s="31">
        <v>4.8698950802380496</v>
      </c>
      <c r="N1008" s="31">
        <v>1.4975199065504921</v>
      </c>
      <c r="O1008" s="31">
        <v>1.7296618946154869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587759.67000000004</v>
      </c>
      <c r="G1011" s="1">
        <v>1225794.3599999999</v>
      </c>
      <c r="H1011" s="1">
        <v>594199.62999999989</v>
      </c>
      <c r="I1011" s="1">
        <v>0</v>
      </c>
      <c r="J1011" s="1">
        <v>4459185.709999999</v>
      </c>
      <c r="K1011" s="1">
        <v>1297743.5299999996</v>
      </c>
      <c r="L1011" s="1">
        <v>106553.75</v>
      </c>
      <c r="M1011" s="1">
        <v>1786858.82</v>
      </c>
      <c r="N1011" s="1">
        <v>1213771.7599999998</v>
      </c>
      <c r="O1011" s="1">
        <v>735018.77999999991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12777.25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33142.86</v>
      </c>
      <c r="M1012" s="1">
        <v>0</v>
      </c>
      <c r="N1012" s="1">
        <v>12689</v>
      </c>
      <c r="O1012" s="1">
        <v>105982.11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600536.92000000004</v>
      </c>
      <c r="G1013" s="2">
        <v>1225794.3599999999</v>
      </c>
      <c r="H1013" s="2">
        <v>594199.62999999989</v>
      </c>
      <c r="I1013" s="2">
        <v>0</v>
      </c>
      <c r="J1013" s="2">
        <v>4459185.709999999</v>
      </c>
      <c r="K1013" s="2">
        <v>1297743.5299999996</v>
      </c>
      <c r="L1013" s="2">
        <v>139696.60999999999</v>
      </c>
      <c r="M1013" s="2">
        <v>1786858.82</v>
      </c>
      <c r="N1013" s="2">
        <v>1226460.7599999998</v>
      </c>
      <c r="O1013" s="2">
        <v>841000.8899999999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1.5089865159704234</v>
      </c>
      <c r="G1014" s="31">
        <v>3.0800889986790403</v>
      </c>
      <c r="H1014" s="31">
        <v>1.493062623801072</v>
      </c>
      <c r="I1014" s="31">
        <v>0</v>
      </c>
      <c r="J1014" s="31">
        <v>11.204725112650856</v>
      </c>
      <c r="K1014" s="31">
        <v>3.2608777624494061</v>
      </c>
      <c r="L1014" s="31">
        <v>0.35101971884889105</v>
      </c>
      <c r="M1014" s="31">
        <v>4.4898919209210684</v>
      </c>
      <c r="N1014" s="31">
        <v>3.0817634812641286</v>
      </c>
      <c r="O1014" s="31">
        <v>2.1132072994431801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252493.78999999995</v>
      </c>
      <c r="G1017" s="1">
        <v>133466.16999999998</v>
      </c>
      <c r="H1017" s="1">
        <v>290415.22000000003</v>
      </c>
      <c r="I1017" s="1">
        <v>0</v>
      </c>
      <c r="J1017" s="1">
        <v>414445.03</v>
      </c>
      <c r="K1017" s="1">
        <v>109270.15</v>
      </c>
      <c r="L1017" s="1">
        <v>0</v>
      </c>
      <c r="M1017" s="1">
        <v>204679.07</v>
      </c>
      <c r="N1017" s="1">
        <v>155016.67000000001</v>
      </c>
      <c r="O1017" s="1">
        <v>0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252493.78999999995</v>
      </c>
      <c r="G1019" s="2">
        <v>133466.16999999998</v>
      </c>
      <c r="H1019" s="2">
        <v>290415.22000000003</v>
      </c>
      <c r="I1019" s="2">
        <v>0</v>
      </c>
      <c r="J1019" s="2">
        <v>414445.03</v>
      </c>
      <c r="K1019" s="2">
        <v>109270.15</v>
      </c>
      <c r="L1019" s="2">
        <v>0</v>
      </c>
      <c r="M1019" s="2">
        <v>204679.07</v>
      </c>
      <c r="N1019" s="2">
        <v>155016.67000000001</v>
      </c>
      <c r="O1019" s="2">
        <v>0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5.7208650424419432</v>
      </c>
      <c r="G1020" s="31">
        <v>3.0240028727107058</v>
      </c>
      <c r="H1020" s="31">
        <v>6.5800678895551714</v>
      </c>
      <c r="I1020" s="31">
        <v>0</v>
      </c>
      <c r="J1020" s="31">
        <v>9.3902669215777657</v>
      </c>
      <c r="K1020" s="31">
        <v>2.4757827957566305</v>
      </c>
      <c r="L1020" s="31">
        <v>0</v>
      </c>
      <c r="M1020" s="31">
        <v>4.6375054866994061</v>
      </c>
      <c r="N1020" s="31">
        <v>3.5122822165200929</v>
      </c>
      <c r="O1020" s="31">
        <v>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754</v>
      </c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0</v>
      </c>
      <c r="G1023" s="1">
        <v>84640.7</v>
      </c>
      <c r="H1023" s="1">
        <v>112838.31999999999</v>
      </c>
      <c r="I1023" s="1">
        <v>4969.3</v>
      </c>
      <c r="J1023" s="1">
        <v>592106.55000000005</v>
      </c>
      <c r="K1023" s="1">
        <v>360588.72</v>
      </c>
      <c r="L1023" s="1">
        <v>0</v>
      </c>
      <c r="M1023" s="1">
        <v>211134.57</v>
      </c>
      <c r="N1023" s="1">
        <v>71964.19</v>
      </c>
      <c r="O1023" s="1">
        <v>160597.87999999998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0</v>
      </c>
      <c r="G1025" s="2">
        <v>84640.7</v>
      </c>
      <c r="H1025" s="2">
        <v>112838.31999999999</v>
      </c>
      <c r="I1025" s="2">
        <v>4969.3</v>
      </c>
      <c r="J1025" s="2">
        <v>592106.55000000005</v>
      </c>
      <c r="K1025" s="2">
        <v>360588.72</v>
      </c>
      <c r="L1025" s="2">
        <v>0</v>
      </c>
      <c r="M1025" s="2">
        <v>211134.57</v>
      </c>
      <c r="N1025" s="2">
        <v>71964.19</v>
      </c>
      <c r="O1025" s="2">
        <v>160597.87999999998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0</v>
      </c>
      <c r="G1026" s="31">
        <v>1.534066967606285</v>
      </c>
      <c r="H1026" s="31">
        <v>2.0451335987555352</v>
      </c>
      <c r="I1026" s="31">
        <v>9.006587826100107E-2</v>
      </c>
      <c r="J1026" s="31">
        <v>10.731611383865202</v>
      </c>
      <c r="K1026" s="31">
        <v>6.5354757728070743</v>
      </c>
      <c r="L1026" s="31">
        <v>0</v>
      </c>
      <c r="M1026" s="31">
        <v>3.8267000338697219</v>
      </c>
      <c r="N1026" s="31">
        <v>1.3043120712558207</v>
      </c>
      <c r="O1026" s="31">
        <v>2.9107498257410209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195094.67</v>
      </c>
      <c r="G1029" s="1">
        <v>85556.41</v>
      </c>
      <c r="H1029" s="1">
        <v>69779.27</v>
      </c>
      <c r="I1029" s="1">
        <v>0</v>
      </c>
      <c r="J1029" s="1">
        <v>282816.49</v>
      </c>
      <c r="K1029" s="1">
        <v>58565.110000000008</v>
      </c>
      <c r="L1029" s="1">
        <v>0</v>
      </c>
      <c r="M1029" s="1">
        <v>149075.47999999998</v>
      </c>
      <c r="N1029" s="1">
        <v>0</v>
      </c>
      <c r="O1029" s="1">
        <v>0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698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195792.67</v>
      </c>
      <c r="G1031" s="2">
        <v>85556.41</v>
      </c>
      <c r="H1031" s="2">
        <v>69779.27</v>
      </c>
      <c r="I1031" s="2">
        <v>0</v>
      </c>
      <c r="J1031" s="2">
        <v>282816.49</v>
      </c>
      <c r="K1031" s="2">
        <v>58565.110000000008</v>
      </c>
      <c r="L1031" s="2">
        <v>0</v>
      </c>
      <c r="M1031" s="2">
        <v>149075.47999999998</v>
      </c>
      <c r="N1031" s="2">
        <v>0</v>
      </c>
      <c r="O1031" s="2">
        <v>0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7.7164021764237436</v>
      </c>
      <c r="G1032" s="31">
        <v>3.3718712162769027</v>
      </c>
      <c r="H1032" s="31">
        <v>2.7500769609876614</v>
      </c>
      <c r="I1032" s="31">
        <v>0</v>
      </c>
      <c r="J1032" s="31">
        <v>11.146105617562311</v>
      </c>
      <c r="K1032" s="31">
        <v>2.3081147127034738</v>
      </c>
      <c r="L1032" s="31">
        <v>0</v>
      </c>
      <c r="M1032" s="31">
        <v>5.8752268832301748</v>
      </c>
      <c r="N1032" s="31">
        <v>0</v>
      </c>
      <c r="O1032" s="31">
        <v>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97876.939999999988</v>
      </c>
      <c r="G1035" s="1">
        <v>0</v>
      </c>
      <c r="H1035" s="1">
        <v>113867.4</v>
      </c>
      <c r="I1035" s="1">
        <v>0</v>
      </c>
      <c r="J1035" s="1">
        <v>89182.68</v>
      </c>
      <c r="K1035" s="1">
        <v>0</v>
      </c>
      <c r="L1035" s="1">
        <v>0</v>
      </c>
      <c r="M1035" s="1">
        <v>100413.51999999999</v>
      </c>
      <c r="N1035" s="1">
        <v>12681.359999999999</v>
      </c>
      <c r="O1035" s="1">
        <v>0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97876.939999999988</v>
      </c>
      <c r="G1037" s="2">
        <v>0</v>
      </c>
      <c r="H1037" s="2">
        <v>113867.4</v>
      </c>
      <c r="I1037" s="2">
        <v>0</v>
      </c>
      <c r="J1037" s="2">
        <v>89182.68</v>
      </c>
      <c r="K1037" s="2">
        <v>0</v>
      </c>
      <c r="L1037" s="2">
        <v>0</v>
      </c>
      <c r="M1037" s="2">
        <v>100413.51999999999</v>
      </c>
      <c r="N1037" s="2">
        <v>12681.359999999999</v>
      </c>
      <c r="O1037" s="2">
        <v>0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8.9519178812375912</v>
      </c>
      <c r="G1038" s="31">
        <v>0</v>
      </c>
      <c r="H1038" s="31">
        <v>10.414420538178179</v>
      </c>
      <c r="I1038" s="31">
        <v>0</v>
      </c>
      <c r="J1038" s="31">
        <v>8.1567326051334472</v>
      </c>
      <c r="K1038" s="31">
        <v>0</v>
      </c>
      <c r="L1038" s="31">
        <v>0</v>
      </c>
      <c r="M1038" s="31">
        <v>9.1839158969008281</v>
      </c>
      <c r="N1038" s="31">
        <v>1.159849228453721</v>
      </c>
      <c r="O1038" s="31">
        <v>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91362.74</v>
      </c>
      <c r="G1041" s="1">
        <v>62829.159999999996</v>
      </c>
      <c r="H1041" s="1">
        <v>102912.87</v>
      </c>
      <c r="I1041" s="1">
        <v>0</v>
      </c>
      <c r="J1041" s="1">
        <v>82258.75</v>
      </c>
      <c r="K1041" s="1">
        <v>3.5</v>
      </c>
      <c r="L1041" s="1">
        <v>0</v>
      </c>
      <c r="M1041" s="1">
        <v>82807.3</v>
      </c>
      <c r="N1041" s="1">
        <v>0</v>
      </c>
      <c r="O1041" s="1">
        <v>0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91362.74</v>
      </c>
      <c r="G1043" s="2">
        <v>62829.159999999996</v>
      </c>
      <c r="H1043" s="2">
        <v>102912.87</v>
      </c>
      <c r="I1043" s="2">
        <v>0</v>
      </c>
      <c r="J1043" s="2">
        <v>82258.75</v>
      </c>
      <c r="K1043" s="2">
        <v>3.5</v>
      </c>
      <c r="L1043" s="2">
        <v>0</v>
      </c>
      <c r="M1043" s="2">
        <v>82807.3</v>
      </c>
      <c r="N1043" s="2">
        <v>0</v>
      </c>
      <c r="O1043" s="2">
        <v>0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7.6350121697324305</v>
      </c>
      <c r="G1044" s="31">
        <v>5.2505146103768991</v>
      </c>
      <c r="H1044" s="31">
        <v>8.6002347879681729</v>
      </c>
      <c r="I1044" s="31">
        <v>0</v>
      </c>
      <c r="J1044" s="31">
        <v>6.8742088658568843</v>
      </c>
      <c r="K1044" s="31">
        <v>2.9248841041833358E-4</v>
      </c>
      <c r="L1044" s="31">
        <v>0</v>
      </c>
      <c r="M1044" s="31">
        <v>6.9200501565811647</v>
      </c>
      <c r="N1044" s="31">
        <v>0</v>
      </c>
      <c r="O1044" s="31">
        <v>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79724.91</v>
      </c>
      <c r="G1047" s="1">
        <v>11110.009999999998</v>
      </c>
      <c r="H1047" s="1">
        <v>55918.579999999994</v>
      </c>
      <c r="I1047" s="1">
        <v>0</v>
      </c>
      <c r="J1047" s="1">
        <v>21949.759999999998</v>
      </c>
      <c r="K1047" s="1">
        <v>0</v>
      </c>
      <c r="L1047" s="1">
        <v>0</v>
      </c>
      <c r="M1047" s="1">
        <v>9401.4700000000012</v>
      </c>
      <c r="N1047" s="1">
        <v>0</v>
      </c>
      <c r="O1047" s="1">
        <v>0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79724.91</v>
      </c>
      <c r="G1049" s="2">
        <v>11110.009999999998</v>
      </c>
      <c r="H1049" s="2">
        <v>55918.579999999994</v>
      </c>
      <c r="I1049" s="2">
        <v>0</v>
      </c>
      <c r="J1049" s="2">
        <v>21949.759999999998</v>
      </c>
      <c r="K1049" s="2">
        <v>0</v>
      </c>
      <c r="L1049" s="2">
        <v>0</v>
      </c>
      <c r="M1049" s="2">
        <v>9401.4700000000012</v>
      </c>
      <c r="N1049" s="2">
        <v>0</v>
      </c>
      <c r="O1049" s="2">
        <v>0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26.46921665638552</v>
      </c>
      <c r="G1050" s="31">
        <v>3.6885994822021075</v>
      </c>
      <c r="H1050" s="31">
        <v>18.565351897385973</v>
      </c>
      <c r="I1050" s="31">
        <v>0</v>
      </c>
      <c r="J1050" s="31">
        <v>7.2874707916969053</v>
      </c>
      <c r="K1050" s="31">
        <v>0</v>
      </c>
      <c r="L1050" s="31">
        <v>0</v>
      </c>
      <c r="M1050" s="31">
        <v>3.121352489686207</v>
      </c>
      <c r="N1050" s="31">
        <v>0</v>
      </c>
      <c r="O1050" s="31">
        <v>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109564.70999999999</v>
      </c>
      <c r="G1053" s="1">
        <v>83788.48000000001</v>
      </c>
      <c r="H1053" s="1">
        <v>45836.480000000003</v>
      </c>
      <c r="I1053" s="1">
        <v>0</v>
      </c>
      <c r="J1053" s="1">
        <v>213310.53</v>
      </c>
      <c r="K1053" s="1">
        <v>0</v>
      </c>
      <c r="L1053" s="1">
        <v>0</v>
      </c>
      <c r="M1053" s="1">
        <v>96555.459999999992</v>
      </c>
      <c r="N1053" s="1">
        <v>78457.37000000001</v>
      </c>
      <c r="O1053" s="1">
        <v>0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397.52</v>
      </c>
      <c r="G1054" s="1">
        <v>0</v>
      </c>
      <c r="H1054" s="1">
        <v>239.93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109962.23</v>
      </c>
      <c r="G1055" s="2">
        <v>83788.48000000001</v>
      </c>
      <c r="H1055" s="2">
        <v>46076.41</v>
      </c>
      <c r="I1055" s="2">
        <v>0</v>
      </c>
      <c r="J1055" s="2">
        <v>213310.53</v>
      </c>
      <c r="K1055" s="2">
        <v>0</v>
      </c>
      <c r="L1055" s="2">
        <v>0</v>
      </c>
      <c r="M1055" s="2">
        <v>96555.459999999992</v>
      </c>
      <c r="N1055" s="2">
        <v>78457.37000000001</v>
      </c>
      <c r="O1055" s="2">
        <v>0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5.3523426165373644</v>
      </c>
      <c r="G1056" s="31">
        <v>4.0783517420380502</v>
      </c>
      <c r="H1056" s="31">
        <v>2.2427403742180241</v>
      </c>
      <c r="I1056" s="31">
        <v>0</v>
      </c>
      <c r="J1056" s="31">
        <v>10.382756336199913</v>
      </c>
      <c r="K1056" s="31">
        <v>0</v>
      </c>
      <c r="L1056" s="31">
        <v>0</v>
      </c>
      <c r="M1056" s="31">
        <v>4.6997764906856547</v>
      </c>
      <c r="N1056" s="31">
        <v>3.818863304540479</v>
      </c>
      <c r="O1056" s="31">
        <v>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87784.51999999999</v>
      </c>
      <c r="G1059" s="1">
        <v>66428.429999999993</v>
      </c>
      <c r="H1059" s="1">
        <v>71438.990000000005</v>
      </c>
      <c r="I1059" s="1">
        <v>0</v>
      </c>
      <c r="J1059" s="1">
        <v>334158.52</v>
      </c>
      <c r="K1059" s="1">
        <v>81851.240000000005</v>
      </c>
      <c r="L1059" s="1">
        <v>0</v>
      </c>
      <c r="M1059" s="1">
        <v>102325.96</v>
      </c>
      <c r="N1059" s="1">
        <v>90793.09</v>
      </c>
      <c r="O1059" s="1">
        <v>5300.7999999999993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3262.74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1792.02</v>
      </c>
      <c r="O1060" s="1">
        <v>0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91047.26</v>
      </c>
      <c r="G1061" s="2">
        <v>66428.429999999993</v>
      </c>
      <c r="H1061" s="2">
        <v>71438.990000000005</v>
      </c>
      <c r="I1061" s="2">
        <v>0</v>
      </c>
      <c r="J1061" s="2">
        <v>334158.52</v>
      </c>
      <c r="K1061" s="2">
        <v>81851.240000000005</v>
      </c>
      <c r="L1061" s="2">
        <v>0</v>
      </c>
      <c r="M1061" s="2">
        <v>102325.96</v>
      </c>
      <c r="N1061" s="2">
        <v>92585.11</v>
      </c>
      <c r="O1061" s="2">
        <v>5300.7999999999993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2.9017882782124427</v>
      </c>
      <c r="G1062" s="31">
        <v>2.1171558541581126</v>
      </c>
      <c r="H1062" s="31">
        <v>2.2768485706141615</v>
      </c>
      <c r="I1062" s="31">
        <v>0</v>
      </c>
      <c r="J1062" s="31">
        <v>10.650043465347757</v>
      </c>
      <c r="K1062" s="31">
        <v>2.6086997982053872</v>
      </c>
      <c r="L1062" s="31">
        <v>0</v>
      </c>
      <c r="M1062" s="31">
        <v>3.261254334120931</v>
      </c>
      <c r="N1062" s="31">
        <v>2.9508014511914977</v>
      </c>
      <c r="O1062" s="31">
        <v>0.16894302261428309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70984.59</v>
      </c>
      <c r="G1065" s="1">
        <v>30198.98</v>
      </c>
      <c r="H1065" s="1">
        <v>93441.159999999989</v>
      </c>
      <c r="I1065" s="1">
        <v>0</v>
      </c>
      <c r="J1065" s="1">
        <v>47387.639999999992</v>
      </c>
      <c r="K1065" s="1">
        <v>0</v>
      </c>
      <c r="L1065" s="1">
        <v>0</v>
      </c>
      <c r="M1065" s="1">
        <v>8269.41</v>
      </c>
      <c r="N1065" s="1">
        <v>0</v>
      </c>
      <c r="O1065" s="1">
        <v>0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70984.59</v>
      </c>
      <c r="G1067" s="2">
        <v>30198.98</v>
      </c>
      <c r="H1067" s="2">
        <v>93441.159999999989</v>
      </c>
      <c r="I1067" s="2">
        <v>0</v>
      </c>
      <c r="J1067" s="2">
        <v>47387.639999999992</v>
      </c>
      <c r="K1067" s="2">
        <v>0</v>
      </c>
      <c r="L1067" s="2">
        <v>0</v>
      </c>
      <c r="M1067" s="2">
        <v>8269.41</v>
      </c>
      <c r="N1067" s="2">
        <v>0</v>
      </c>
      <c r="O1067" s="2">
        <v>0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12.039984206896039</v>
      </c>
      <c r="G1068" s="31">
        <v>5.1221714778428575</v>
      </c>
      <c r="H1068" s="31">
        <v>15.848934123223726</v>
      </c>
      <c r="I1068" s="31">
        <v>0</v>
      </c>
      <c r="J1068" s="31">
        <v>8.0376098136521588</v>
      </c>
      <c r="K1068" s="31">
        <v>0</v>
      </c>
      <c r="L1068" s="31">
        <v>0</v>
      </c>
      <c r="M1068" s="31">
        <v>1.4026081689046617</v>
      </c>
      <c r="N1068" s="31">
        <v>0</v>
      </c>
      <c r="O1068" s="31">
        <v>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0</v>
      </c>
      <c r="G1077" s="1">
        <v>0</v>
      </c>
      <c r="H1077" s="1">
        <v>15223.6</v>
      </c>
      <c r="I1077" s="1">
        <v>0</v>
      </c>
      <c r="J1077" s="1">
        <v>0</v>
      </c>
      <c r="K1077" s="1">
        <v>0</v>
      </c>
      <c r="L1077" s="1">
        <v>19793.960000000003</v>
      </c>
      <c r="M1077" s="1">
        <v>0</v>
      </c>
      <c r="N1077" s="1">
        <v>0</v>
      </c>
      <c r="O1077" s="1">
        <v>48792.490000000005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0</v>
      </c>
      <c r="G1079" s="2">
        <v>0</v>
      </c>
      <c r="H1079" s="2">
        <v>15223.6</v>
      </c>
      <c r="I1079" s="2">
        <v>0</v>
      </c>
      <c r="J1079" s="2">
        <v>0</v>
      </c>
      <c r="K1079" s="2">
        <v>0</v>
      </c>
      <c r="L1079" s="2">
        <v>19793.960000000003</v>
      </c>
      <c r="M1079" s="2">
        <v>0</v>
      </c>
      <c r="N1079" s="2">
        <v>0</v>
      </c>
      <c r="O1079" s="2">
        <v>48792.490000000005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0</v>
      </c>
      <c r="G1080" s="31">
        <v>0</v>
      </c>
      <c r="H1080" s="31">
        <v>6.1214006703072824E-2</v>
      </c>
      <c r="I1080" s="31">
        <v>0</v>
      </c>
      <c r="J1080" s="31">
        <v>0</v>
      </c>
      <c r="K1080" s="31">
        <v>0</v>
      </c>
      <c r="L1080" s="31">
        <v>7.9591397574841405E-2</v>
      </c>
      <c r="M1080" s="31">
        <v>0</v>
      </c>
      <c r="N1080" s="31">
        <v>0</v>
      </c>
      <c r="O1080" s="31">
        <v>0.19619431737037327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</row>
    <row r="1088" spans="1:15" x14ac:dyDescent="0.2">
      <c r="A1088" s="7" t="s">
        <v>198</v>
      </c>
      <c r="B1088" s="7" t="s">
        <v>733</v>
      </c>
      <c r="C1088" s="18"/>
      <c r="D1088" s="18"/>
      <c r="E1088" s="11" t="s">
        <v>732</v>
      </c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</row>
    <row r="1089" spans="1:15" s="24" customFormat="1" ht="15" x14ac:dyDescent="0.25">
      <c r="A1089" s="7" t="s">
        <v>198</v>
      </c>
      <c r="B1089" s="7" t="s">
        <v>733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s="24" customFormat="1" ht="15" x14ac:dyDescent="0.25">
      <c r="A1090" s="7" t="s">
        <v>198</v>
      </c>
      <c r="B1090" s="7" t="s">
        <v>733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ht="15" x14ac:dyDescent="0.25">
      <c r="A1091" s="7" t="s">
        <v>198</v>
      </c>
      <c r="B1091" s="7" t="s">
        <v>733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s="32" customFormat="1" x14ac:dyDescent="0.2">
      <c r="A1092" s="7" t="s">
        <v>198</v>
      </c>
      <c r="B1092" s="7" t="s">
        <v>733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</row>
    <row r="1093" spans="1:15" x14ac:dyDescent="0.2">
      <c r="A1093" s="7" t="s">
        <v>198</v>
      </c>
      <c r="B1093" s="7" t="s">
        <v>733</v>
      </c>
      <c r="C1093" s="12"/>
      <c r="D1093" s="13"/>
      <c r="E1093" s="17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</row>
    <row r="1094" spans="1:15" x14ac:dyDescent="0.2">
      <c r="A1094" s="10" t="s">
        <v>729</v>
      </c>
      <c r="B1094" s="7" t="s">
        <v>730</v>
      </c>
      <c r="C1094" s="18"/>
      <c r="D1094" s="18"/>
      <c r="E1094" s="11" t="s">
        <v>731</v>
      </c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</row>
    <row r="1095" spans="1:15" s="24" customFormat="1" ht="15" x14ac:dyDescent="0.25">
      <c r="A1095" s="10" t="s">
        <v>729</v>
      </c>
      <c r="B1095" s="7" t="s">
        <v>730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s="24" customFormat="1" ht="15" x14ac:dyDescent="0.25">
      <c r="A1096" s="10" t="s">
        <v>729</v>
      </c>
      <c r="B1096" s="7" t="s">
        <v>730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</row>
    <row r="1097" spans="1:15" ht="15" x14ac:dyDescent="0.25">
      <c r="A1097" s="10" t="s">
        <v>729</v>
      </c>
      <c r="B1097" s="7" t="s">
        <v>730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s="32" customFormat="1" x14ac:dyDescent="0.2">
      <c r="A1098" s="10" t="s">
        <v>729</v>
      </c>
      <c r="B1098" s="7" t="s">
        <v>730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</row>
    <row r="1099" spans="1:15" x14ac:dyDescent="0.2">
      <c r="A1099" s="10" t="s">
        <v>729</v>
      </c>
      <c r="B1099" s="7" t="s">
        <v>730</v>
      </c>
      <c r="C1099" s="12"/>
      <c r="D1099" s="13"/>
      <c r="E1099" s="17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</row>
    <row r="1100" spans="1:15" x14ac:dyDescent="0.2">
      <c r="A1100" s="10" t="s">
        <v>735</v>
      </c>
      <c r="B1100" s="7" t="s">
        <v>737</v>
      </c>
      <c r="C1100" s="8"/>
      <c r="D1100" s="9"/>
      <c r="E1100" s="11" t="s">
        <v>736</v>
      </c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</row>
    <row r="1101" spans="1:15" s="24" customFormat="1" ht="15" x14ac:dyDescent="0.25">
      <c r="A1101" s="10" t="s">
        <v>735</v>
      </c>
      <c r="B1101" s="7" t="s">
        <v>737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</row>
    <row r="1102" spans="1:15" s="24" customFormat="1" ht="15" x14ac:dyDescent="0.25">
      <c r="A1102" s="10" t="s">
        <v>735</v>
      </c>
      <c r="B1102" s="7" t="s">
        <v>737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</row>
    <row r="1103" spans="1:15" ht="15" x14ac:dyDescent="0.25">
      <c r="A1103" s="10" t="s">
        <v>735</v>
      </c>
      <c r="B1103" s="7" t="s">
        <v>737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s="32" customFormat="1" x14ac:dyDescent="0.2">
      <c r="A1104" s="10" t="s">
        <v>735</v>
      </c>
      <c r="B1104" s="7" t="s">
        <v>737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</row>
    <row r="1105" spans="1:15" x14ac:dyDescent="0.2">
      <c r="A1105" s="10" t="s">
        <v>735</v>
      </c>
      <c r="B1105" s="7" t="s">
        <v>737</v>
      </c>
      <c r="C1105" s="12"/>
      <c r="D1105" s="13"/>
      <c r="E1105" s="17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0</v>
      </c>
      <c r="M1146" s="31">
        <v>0</v>
      </c>
      <c r="N1146" s="31">
        <v>0</v>
      </c>
      <c r="O1146" s="31">
        <v>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0</v>
      </c>
      <c r="M1176" s="31">
        <v>0</v>
      </c>
      <c r="N1176" s="31">
        <v>0</v>
      </c>
      <c r="O1176" s="31">
        <v>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2176.4499999999998</v>
      </c>
      <c r="G1185" s="1">
        <v>0</v>
      </c>
      <c r="H1185" s="1">
        <v>0</v>
      </c>
      <c r="I1185" s="1">
        <v>56853.87</v>
      </c>
      <c r="J1185" s="1">
        <v>0</v>
      </c>
      <c r="K1185" s="1">
        <v>0</v>
      </c>
      <c r="L1185" s="1">
        <v>10159.200000000001</v>
      </c>
      <c r="M1185" s="1">
        <v>8317.3700000000008</v>
      </c>
      <c r="N1185" s="1">
        <v>4972.9399999999996</v>
      </c>
      <c r="O1185" s="1">
        <v>110378.97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48948.05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2176.4499999999998</v>
      </c>
      <c r="G1187" s="2">
        <v>0</v>
      </c>
      <c r="H1187" s="2">
        <v>48948.05</v>
      </c>
      <c r="I1187" s="2">
        <v>56853.87</v>
      </c>
      <c r="J1187" s="2">
        <v>0</v>
      </c>
      <c r="K1187" s="2">
        <v>0</v>
      </c>
      <c r="L1187" s="2">
        <v>10159.200000000001</v>
      </c>
      <c r="M1187" s="2">
        <v>8317.3700000000008</v>
      </c>
      <c r="N1187" s="2">
        <v>4972.9399999999996</v>
      </c>
      <c r="O1187" s="2">
        <v>110378.97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0.14732209159288134</v>
      </c>
      <c r="G1188" s="31">
        <v>0</v>
      </c>
      <c r="H1188" s="31">
        <v>3.3132528224369668</v>
      </c>
      <c r="I1188" s="31">
        <v>3.8483912074937487</v>
      </c>
      <c r="J1188" s="31">
        <v>0</v>
      </c>
      <c r="K1188" s="31">
        <v>0</v>
      </c>
      <c r="L1188" s="31">
        <v>0.68766780441103648</v>
      </c>
      <c r="M1188" s="31">
        <v>0.56299586250632161</v>
      </c>
      <c r="N1188" s="31">
        <v>0.33661417545356126</v>
      </c>
      <c r="O1188" s="31">
        <v>7.4714607403192828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739</v>
      </c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</row>
    <row r="1220" spans="1:15" x14ac:dyDescent="0.2">
      <c r="A1220" s="7" t="s">
        <v>728</v>
      </c>
      <c r="B1220" s="7" t="s">
        <v>734</v>
      </c>
      <c r="C1220" s="12"/>
      <c r="D1220" s="19"/>
      <c r="E1220" s="11" t="s">
        <v>741</v>
      </c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</row>
    <row r="1221" spans="1:15" s="24" customFormat="1" ht="15" x14ac:dyDescent="0.25">
      <c r="A1221" s="7" t="s">
        <v>728</v>
      </c>
      <c r="B1221" s="7" t="s">
        <v>734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</row>
    <row r="1222" spans="1:15" s="24" customFormat="1" ht="15" x14ac:dyDescent="0.25">
      <c r="A1222" s="7" t="s">
        <v>728</v>
      </c>
      <c r="B1222" s="7" t="s">
        <v>734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ht="15" x14ac:dyDescent="0.25">
      <c r="A1223" s="7" t="s">
        <v>728</v>
      </c>
      <c r="B1223" s="7" t="s">
        <v>734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s="32" customFormat="1" x14ac:dyDescent="0.2">
      <c r="A1224" s="7" t="s">
        <v>728</v>
      </c>
      <c r="B1224" s="7" t="s">
        <v>734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v>0</v>
      </c>
    </row>
    <row r="1225" spans="1:15" x14ac:dyDescent="0.2">
      <c r="A1225" s="7" t="s">
        <v>728</v>
      </c>
      <c r="B1225" s="7" t="s">
        <v>734</v>
      </c>
      <c r="C1225" s="12"/>
      <c r="D1225" s="13"/>
      <c r="E1225" s="4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</row>
    <row r="1226" spans="1:15" x14ac:dyDescent="0.2">
      <c r="A1226" s="10" t="s">
        <v>738</v>
      </c>
      <c r="B1226" s="7" t="s">
        <v>740</v>
      </c>
      <c r="C1226" s="12"/>
      <c r="D1226" s="19"/>
      <c r="E1226" s="21" t="s">
        <v>739</v>
      </c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</row>
    <row r="1227" spans="1:15" s="24" customFormat="1" ht="15" x14ac:dyDescent="0.25">
      <c r="A1227" s="10" t="s">
        <v>738</v>
      </c>
      <c r="B1227" s="7" t="s">
        <v>740</v>
      </c>
      <c r="C1227" s="16" t="s">
        <v>200</v>
      </c>
      <c r="D1227" s="23" t="s">
        <v>661</v>
      </c>
      <c r="E1227" s="23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14550</v>
      </c>
      <c r="O1227" s="1">
        <v>846606.78999999992</v>
      </c>
    </row>
    <row r="1228" spans="1:15" s="24" customFormat="1" ht="15" x14ac:dyDescent="0.25">
      <c r="A1228" s="10" t="s">
        <v>738</v>
      </c>
      <c r="B1228" s="7" t="s">
        <v>740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181327.91</v>
      </c>
    </row>
    <row r="1229" spans="1:15" ht="15" x14ac:dyDescent="0.25">
      <c r="A1229" s="10" t="s">
        <v>738</v>
      </c>
      <c r="B1229" s="7" t="s">
        <v>740</v>
      </c>
      <c r="C1229" s="16" t="s">
        <v>200</v>
      </c>
      <c r="D1229" s="23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14550</v>
      </c>
      <c r="O1229" s="2">
        <v>1027934.7</v>
      </c>
    </row>
    <row r="1230" spans="1:15" s="32" customFormat="1" x14ac:dyDescent="0.2">
      <c r="A1230" s="10" t="s">
        <v>738</v>
      </c>
      <c r="B1230" s="7" t="s">
        <v>740</v>
      </c>
      <c r="C1230" s="17" t="s">
        <v>199</v>
      </c>
      <c r="D1230" s="4" t="s">
        <v>663</v>
      </c>
      <c r="E1230" s="4"/>
      <c r="F1230" s="31">
        <v>0</v>
      </c>
      <c r="G1230" s="31">
        <v>0</v>
      </c>
      <c r="H1230" s="31">
        <v>0</v>
      </c>
      <c r="I1230" s="31">
        <v>0</v>
      </c>
      <c r="J1230" s="31">
        <v>0</v>
      </c>
      <c r="K1230" s="31">
        <v>0</v>
      </c>
      <c r="L1230" s="31">
        <v>0</v>
      </c>
      <c r="M1230" s="31">
        <v>0</v>
      </c>
      <c r="N1230" s="31">
        <v>0.50315507974752105</v>
      </c>
      <c r="O1230" s="31">
        <v>35.547117934965236</v>
      </c>
    </row>
    <row r="1231" spans="1:15" x14ac:dyDescent="0.2">
      <c r="A1231" s="10" t="s">
        <v>738</v>
      </c>
      <c r="B1231" s="7" t="s">
        <v>740</v>
      </c>
      <c r="C1231" s="12"/>
      <c r="D1231" s="13"/>
      <c r="E1231" s="4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</row>
    <row r="1232" spans="1:15" x14ac:dyDescent="0.2">
      <c r="A1232" s="7"/>
      <c r="B1232" s="7"/>
      <c r="C1232" s="18"/>
      <c r="D1232" s="19" t="s">
        <v>203</v>
      </c>
      <c r="E1232" s="21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</row>
    <row r="1233" spans="1:15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f>SUMIF($D$7:$D$1081,$D1233,F$7:F$1081)</f>
        <v>11448577.43</v>
      </c>
      <c r="G1233" s="33">
        <f t="shared" ref="G1233:O1233" si="0">SUMIF($D$7:$D$1081,$D1233,G$7:G$1081)</f>
        <v>61526084.969999984</v>
      </c>
      <c r="H1233" s="33">
        <f t="shared" si="0"/>
        <v>28143698.949999999</v>
      </c>
      <c r="I1233" s="33">
        <f t="shared" si="0"/>
        <v>4016158.9400000004</v>
      </c>
      <c r="J1233" s="33">
        <f t="shared" si="0"/>
        <v>190806186.53</v>
      </c>
      <c r="K1233" s="33">
        <f t="shared" si="0"/>
        <v>85785585.590000033</v>
      </c>
      <c r="L1233" s="33">
        <f t="shared" si="0"/>
        <v>7396554.3299999973</v>
      </c>
      <c r="M1233" s="33">
        <f t="shared" si="0"/>
        <v>85649395.259999931</v>
      </c>
      <c r="N1233" s="33">
        <f t="shared" si="0"/>
        <v>26152535.210000005</v>
      </c>
      <c r="O1233" s="33">
        <f t="shared" si="0"/>
        <v>35738437.390000001</v>
      </c>
    </row>
    <row r="1234" spans="1:15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f t="shared" ref="F1234:O1234" si="1">SUMIF($D$7:$D$1081,$D1234,F$7:F$1081)</f>
        <v>162171.94999999998</v>
      </c>
      <c r="G1234" s="33">
        <f t="shared" si="1"/>
        <v>242468.08</v>
      </c>
      <c r="H1234" s="33">
        <f t="shared" si="1"/>
        <v>144684.69999999998</v>
      </c>
      <c r="I1234" s="33">
        <f t="shared" si="1"/>
        <v>2805.91</v>
      </c>
      <c r="J1234" s="33">
        <f t="shared" si="1"/>
        <v>347963.77999999997</v>
      </c>
      <c r="K1234" s="33">
        <f t="shared" si="1"/>
        <v>35040.909999999996</v>
      </c>
      <c r="L1234" s="33">
        <f t="shared" si="1"/>
        <v>381376.37</v>
      </c>
      <c r="M1234" s="33">
        <f t="shared" si="1"/>
        <v>119542.53000000001</v>
      </c>
      <c r="N1234" s="33">
        <f t="shared" si="1"/>
        <v>64865.33</v>
      </c>
      <c r="O1234" s="33">
        <f t="shared" si="1"/>
        <v>1427618.7000000002</v>
      </c>
    </row>
    <row r="1235" spans="1:15" x14ac:dyDescent="0.2">
      <c r="A1235" s="7"/>
      <c r="B1235" s="7"/>
      <c r="C1235" s="16" t="s">
        <v>200</v>
      </c>
      <c r="D1235" s="23" t="s">
        <v>456</v>
      </c>
      <c r="E1235" s="23"/>
      <c r="F1235" s="33">
        <f>F1233+F1234</f>
        <v>11610749.379999999</v>
      </c>
      <c r="G1235" s="33">
        <f t="shared" ref="G1235:O1235" si="2">G1233+G1234</f>
        <v>61768553.049999982</v>
      </c>
      <c r="H1235" s="33">
        <f t="shared" si="2"/>
        <v>28288383.649999999</v>
      </c>
      <c r="I1235" s="33">
        <f t="shared" si="2"/>
        <v>4018964.8500000006</v>
      </c>
      <c r="J1235" s="33">
        <f t="shared" si="2"/>
        <v>191154150.31</v>
      </c>
      <c r="K1235" s="33">
        <f t="shared" si="2"/>
        <v>85820626.50000003</v>
      </c>
      <c r="L1235" s="33">
        <f t="shared" si="2"/>
        <v>7777930.6999999974</v>
      </c>
      <c r="M1235" s="33">
        <f t="shared" si="2"/>
        <v>85768937.789999932</v>
      </c>
      <c r="N1235" s="33">
        <f t="shared" si="2"/>
        <v>26217400.540000003</v>
      </c>
      <c r="O1235" s="33">
        <f t="shared" si="2"/>
        <v>37166056.090000004</v>
      </c>
    </row>
    <row r="1236" spans="1:15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f>IFERROR((F1235/'IIID (Inst Exp HS_Voc_Combo)'!$O1235)*100,0)</f>
        <v>0.63164115356018369</v>
      </c>
      <c r="G1236" s="31">
        <f>IFERROR((G1235/'IIID (Inst Exp HS_Voc_Combo)'!$O1235)*100,0)</f>
        <v>3.360296465398807</v>
      </c>
      <c r="H1236" s="31">
        <f>IFERROR((H1235/'IIID (Inst Exp HS_Voc_Combo)'!$O1235)*100,0)</f>
        <v>1.5389279964838098</v>
      </c>
      <c r="I1236" s="31">
        <f>IFERROR((I1235/'IIID (Inst Exp HS_Voc_Combo)'!$O1235)*100,0)</f>
        <v>0.21863736016424382</v>
      </c>
      <c r="J1236" s="31">
        <f>IFERROR((J1235/'IIID (Inst Exp HS_Voc_Combo)'!$O1235)*100,0)</f>
        <v>10.399055569798643</v>
      </c>
      <c r="K1236" s="31">
        <f>IFERROR((K1235/'IIID (Inst Exp HS_Voc_Combo)'!$O1235)*100,0)</f>
        <v>4.6687632079194605</v>
      </c>
      <c r="L1236" s="31">
        <f>IFERROR((L1235/'IIID (Inst Exp HS_Voc_Combo)'!$O1235)*100,0)</f>
        <v>0.42313040776866417</v>
      </c>
      <c r="M1236" s="31">
        <f>IFERROR((M1235/'IIID (Inst Exp HS_Voc_Combo)'!$O1235)*100,0)</f>
        <v>4.6659512691425595</v>
      </c>
      <c r="N1236" s="31">
        <f>IFERROR((N1235/'IIID (Inst Exp HS_Voc_Combo)'!$O1235)*100,0)</f>
        <v>1.4262635923362754</v>
      </c>
      <c r="O1236" s="31">
        <f>IFERROR((O1235/'IIID (Inst Exp HS_Voc_Combo)'!$O1235)*100,0)</f>
        <v>2.0218859070722695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>SUMIF($D$1082:$D$1231,$D1239,F$1082:F$1231)</f>
        <v>2176.4499999999998</v>
      </c>
      <c r="G1239" s="33">
        <f t="shared" ref="G1239:O1239" si="3">SUMIF($D$1082:$D$1231,$D1239,G$1082:G$1231)</f>
        <v>0</v>
      </c>
      <c r="H1239" s="33">
        <f t="shared" si="3"/>
        <v>0</v>
      </c>
      <c r="I1239" s="33">
        <f t="shared" si="3"/>
        <v>56853.87</v>
      </c>
      <c r="J1239" s="33">
        <f t="shared" si="3"/>
        <v>0</v>
      </c>
      <c r="K1239" s="33">
        <f t="shared" si="3"/>
        <v>0</v>
      </c>
      <c r="L1239" s="33">
        <f t="shared" si="3"/>
        <v>10159.200000000001</v>
      </c>
      <c r="M1239" s="33">
        <f t="shared" si="3"/>
        <v>8317.3700000000008</v>
      </c>
      <c r="N1239" s="33">
        <f t="shared" si="3"/>
        <v>19522.939999999999</v>
      </c>
      <c r="O1239" s="33">
        <f t="shared" si="3"/>
        <v>956985.75999999989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ref="F1240:O1240" si="4">SUMIF($D$1082:$D$1231,$D1240,F$1082:F$1231)</f>
        <v>0</v>
      </c>
      <c r="G1240" s="33">
        <f t="shared" si="4"/>
        <v>0</v>
      </c>
      <c r="H1240" s="33">
        <f t="shared" si="4"/>
        <v>48948.05</v>
      </c>
      <c r="I1240" s="33">
        <f t="shared" si="4"/>
        <v>0</v>
      </c>
      <c r="J1240" s="33">
        <f t="shared" si="4"/>
        <v>0</v>
      </c>
      <c r="K1240" s="33">
        <f t="shared" si="4"/>
        <v>0</v>
      </c>
      <c r="L1240" s="33">
        <f t="shared" si="4"/>
        <v>0</v>
      </c>
      <c r="M1240" s="33">
        <f t="shared" si="4"/>
        <v>0</v>
      </c>
      <c r="N1240" s="33">
        <f t="shared" si="4"/>
        <v>0</v>
      </c>
      <c r="O1240" s="33">
        <f t="shared" si="4"/>
        <v>181327.91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>F1239+F1240</f>
        <v>2176.4499999999998</v>
      </c>
      <c r="G1241" s="33">
        <f t="shared" ref="G1241:O1241" si="5">G1239+G1240</f>
        <v>0</v>
      </c>
      <c r="H1241" s="33">
        <f t="shared" si="5"/>
        <v>48948.05</v>
      </c>
      <c r="I1241" s="33">
        <f t="shared" si="5"/>
        <v>56853.87</v>
      </c>
      <c r="J1241" s="33">
        <f t="shared" si="5"/>
        <v>0</v>
      </c>
      <c r="K1241" s="33">
        <f t="shared" si="5"/>
        <v>0</v>
      </c>
      <c r="L1241" s="33">
        <f t="shared" si="5"/>
        <v>10159.200000000001</v>
      </c>
      <c r="M1241" s="33">
        <f t="shared" si="5"/>
        <v>8317.3700000000008</v>
      </c>
      <c r="N1241" s="33">
        <f t="shared" si="5"/>
        <v>19522.939999999999</v>
      </c>
      <c r="O1241" s="33">
        <f t="shared" si="5"/>
        <v>1138313.67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IFERROR((F1241/'IIID (Inst Exp HS_Voc_Combo)'!$O1241)*100,0)</f>
        <v>4.3443943102221536E-2</v>
      </c>
      <c r="G1242" s="31">
        <f>IFERROR((G1241/'IIID (Inst Exp HS_Voc_Combo)'!$O1241)*100,0)</f>
        <v>0</v>
      </c>
      <c r="H1242" s="31">
        <f>IFERROR((H1241/'IIID (Inst Exp HS_Voc_Combo)'!$O1241)*100,0)</f>
        <v>0.97704808250347819</v>
      </c>
      <c r="I1242" s="31">
        <f>IFERROR((I1241/'IIID (Inst Exp HS_Voc_Combo)'!$O1241)*100,0)</f>
        <v>1.1348555185835192</v>
      </c>
      <c r="J1242" s="31">
        <f>IFERROR((J1241/'IIID (Inst Exp HS_Voc_Combo)'!$O1241)*100,0)</f>
        <v>0</v>
      </c>
      <c r="K1242" s="31">
        <f>IFERROR((K1241/'IIID (Inst Exp HS_Voc_Combo)'!$O1241)*100,0)</f>
        <v>0</v>
      </c>
      <c r="L1242" s="31">
        <f>IFERROR((L1241/'IIID (Inst Exp HS_Voc_Combo)'!$O1241)*100,0)</f>
        <v>0.20278697271432336</v>
      </c>
      <c r="M1242" s="31">
        <f>IFERROR((M1241/'IIID (Inst Exp HS_Voc_Combo)'!$O1241)*100,0)</f>
        <v>0.16602235247312108</v>
      </c>
      <c r="N1242" s="31">
        <f>IFERROR((N1241/'IIID (Inst Exp HS_Voc_Combo)'!$O1241)*100,0)</f>
        <v>0.38969583245564332</v>
      </c>
      <c r="O1242" s="31">
        <f>IFERROR((O1241/'IIID (Inst Exp HS_Voc_Combo)'!$O1241)*100,0)</f>
        <v>22.721787457539104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>F1233+F1239</f>
        <v>11450753.879999999</v>
      </c>
      <c r="G1245" s="33">
        <f t="shared" ref="G1245:O1245" si="6">G1233+G1239</f>
        <v>61526084.969999984</v>
      </c>
      <c r="H1245" s="33">
        <f t="shared" si="6"/>
        <v>28143698.949999999</v>
      </c>
      <c r="I1245" s="33">
        <f t="shared" si="6"/>
        <v>4073012.8100000005</v>
      </c>
      <c r="J1245" s="33">
        <f t="shared" si="6"/>
        <v>190806186.53</v>
      </c>
      <c r="K1245" s="33">
        <f t="shared" si="6"/>
        <v>85785585.590000033</v>
      </c>
      <c r="L1245" s="33">
        <f t="shared" si="6"/>
        <v>7406713.5299999975</v>
      </c>
      <c r="M1245" s="33">
        <f t="shared" si="6"/>
        <v>85657712.629999936</v>
      </c>
      <c r="N1245" s="33">
        <f t="shared" si="6"/>
        <v>26172058.150000006</v>
      </c>
      <c r="O1245" s="33">
        <f t="shared" si="6"/>
        <v>36695423.149999999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O1246" si="7">F1234+F1240</f>
        <v>162171.94999999998</v>
      </c>
      <c r="G1246" s="33">
        <f t="shared" si="7"/>
        <v>242468.08</v>
      </c>
      <c r="H1246" s="33">
        <f t="shared" si="7"/>
        <v>193632.75</v>
      </c>
      <c r="I1246" s="33">
        <f t="shared" si="7"/>
        <v>2805.91</v>
      </c>
      <c r="J1246" s="33">
        <f t="shared" si="7"/>
        <v>347963.77999999997</v>
      </c>
      <c r="K1246" s="33">
        <f t="shared" si="7"/>
        <v>35040.909999999996</v>
      </c>
      <c r="L1246" s="33">
        <f t="shared" si="7"/>
        <v>381376.37</v>
      </c>
      <c r="M1246" s="33">
        <f t="shared" si="7"/>
        <v>119542.53000000001</v>
      </c>
      <c r="N1246" s="33">
        <f t="shared" si="7"/>
        <v>64865.33</v>
      </c>
      <c r="O1246" s="33">
        <f t="shared" si="7"/>
        <v>1608946.61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>F1245+F1246</f>
        <v>11612925.829999998</v>
      </c>
      <c r="G1247" s="33">
        <f t="shared" ref="G1247:O1247" si="8">G1245+G1246</f>
        <v>61768553.049999982</v>
      </c>
      <c r="H1247" s="33">
        <f t="shared" si="8"/>
        <v>28337331.699999999</v>
      </c>
      <c r="I1247" s="33">
        <f t="shared" si="8"/>
        <v>4075818.7200000007</v>
      </c>
      <c r="J1247" s="33">
        <f t="shared" si="8"/>
        <v>191154150.31</v>
      </c>
      <c r="K1247" s="33">
        <f t="shared" si="8"/>
        <v>85820626.50000003</v>
      </c>
      <c r="L1247" s="33">
        <f t="shared" si="8"/>
        <v>7788089.8999999976</v>
      </c>
      <c r="M1247" s="33">
        <f t="shared" si="8"/>
        <v>85777255.159999937</v>
      </c>
      <c r="N1247" s="33">
        <f t="shared" si="8"/>
        <v>26236923.480000004</v>
      </c>
      <c r="O1247" s="33">
        <f t="shared" si="8"/>
        <v>38304369.759999998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IFERROR((F1247/'IIID (Inst Exp HS_Voc_Combo)'!$O1247)*100,0)</f>
        <v>0.63004244032089507</v>
      </c>
      <c r="G1248" s="31">
        <f>IFERROR((G1247/'IIID (Inst Exp HS_Voc_Combo)'!$O1247)*100,0)</f>
        <v>3.351163218331918</v>
      </c>
      <c r="H1248" s="31">
        <f>IFERROR((H1247/'IIID (Inst Exp HS_Voc_Combo)'!$O1247)*100,0)</f>
        <v>1.5374008133530512</v>
      </c>
      <c r="I1248" s="31">
        <f>IFERROR((I1247/'IIID (Inst Exp HS_Voc_Combo)'!$O1247)*100,0)</f>
        <v>0.22112763055978182</v>
      </c>
      <c r="J1248" s="31">
        <f>IFERROR((J1247/'IIID (Inst Exp HS_Voc_Combo)'!$O1247)*100,0)</f>
        <v>10.370791056604862</v>
      </c>
      <c r="K1248" s="31">
        <f>IFERROR((K1247/'IIID (Inst Exp HS_Voc_Combo)'!$O1247)*100,0)</f>
        <v>4.6560735633259531</v>
      </c>
      <c r="L1248" s="31">
        <f>IFERROR((L1247/'IIID (Inst Exp HS_Voc_Combo)'!$O1247)*100,0)</f>
        <v>0.42253151685155593</v>
      </c>
      <c r="M1248" s="31">
        <f>IFERROR((M1247/'IIID (Inst Exp HS_Voc_Combo)'!$O1247)*100,0)</f>
        <v>4.6537205142069222</v>
      </c>
      <c r="N1248" s="31">
        <f>IFERROR((N1247/'IIID (Inst Exp HS_Voc_Combo)'!$O1247)*100,0)</f>
        <v>1.4234462131109464</v>
      </c>
      <c r="O1248" s="31">
        <f>IFERROR((O1247/'IIID (Inst Exp HS_Voc_Combo)'!$O1247)*100,0)</f>
        <v>2.0781480009284015</v>
      </c>
    </row>
    <row r="1249" spans="1:15" ht="15" x14ac:dyDescent="0.25">
      <c r="A1249"/>
      <c r="B1249"/>
      <c r="C1249" s="12"/>
      <c r="D1249" s="13"/>
      <c r="E1249" s="4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</row>
    <row r="1250" spans="1:15" ht="15" x14ac:dyDescent="0.25">
      <c r="A1250"/>
      <c r="B1250"/>
      <c r="C1250" s="12"/>
      <c r="D1250" s="13"/>
      <c r="E1250" s="4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</row>
    <row r="1251" spans="1:15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L1251" s="15"/>
      <c r="M1251" s="15"/>
      <c r="N1251" s="15"/>
      <c r="O1251" s="15"/>
    </row>
    <row r="1252" spans="1:15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L1252" s="15"/>
      <c r="M1252" s="15"/>
      <c r="N1252" s="15"/>
      <c r="O1252" s="15"/>
    </row>
    <row r="1253" spans="1:15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L1253" s="15"/>
      <c r="M1253" s="15"/>
      <c r="N1253" s="15"/>
      <c r="O1253" s="15"/>
    </row>
    <row r="1254" spans="1:15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L1254" s="15"/>
      <c r="M1254" s="15"/>
      <c r="N1254" s="15"/>
      <c r="O1254" s="15"/>
    </row>
    <row r="1255" spans="1:15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L1255" s="15"/>
      <c r="M1255" s="15"/>
      <c r="N1255" s="15"/>
      <c r="O1255" s="15"/>
    </row>
    <row r="1256" spans="1:15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L1256" s="15"/>
      <c r="M1256" s="15"/>
      <c r="N1256" s="15"/>
      <c r="O1256" s="15"/>
    </row>
    <row r="1257" spans="1:15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L1257" s="15"/>
      <c r="M1257" s="15"/>
      <c r="N1257" s="15"/>
      <c r="O1257" s="15"/>
    </row>
    <row r="1258" spans="1:15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L1258" s="15"/>
      <c r="M1258" s="15"/>
      <c r="N1258" s="15"/>
      <c r="O1258" s="15"/>
    </row>
    <row r="1259" spans="1:15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L1259" s="15"/>
      <c r="M1259" s="15"/>
      <c r="N1259" s="15"/>
      <c r="O1259" s="15"/>
    </row>
    <row r="1260" spans="1:15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L1260" s="15"/>
      <c r="M1260" s="15"/>
      <c r="N1260" s="15"/>
      <c r="O1260" s="15"/>
    </row>
    <row r="1261" spans="1:15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L1261" s="15"/>
      <c r="M1261" s="15"/>
      <c r="N1261" s="15"/>
      <c r="O1261" s="15"/>
    </row>
    <row r="1262" spans="1:15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L1262" s="15"/>
      <c r="M1262" s="15"/>
      <c r="N1262" s="15"/>
      <c r="O1262" s="15"/>
    </row>
    <row r="1263" spans="1:15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L1263" s="15"/>
      <c r="M1263" s="15"/>
      <c r="N1263" s="15"/>
      <c r="O1263" s="15"/>
    </row>
    <row r="1264" spans="1:15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L1264" s="15"/>
      <c r="M1264" s="15"/>
      <c r="N1264" s="15"/>
      <c r="O1264" s="15"/>
    </row>
    <row r="1265" spans="1:15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L1265" s="15"/>
      <c r="M1265" s="15"/>
      <c r="N1265" s="15"/>
      <c r="O1265" s="15"/>
    </row>
    <row r="1266" spans="1:15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L1266" s="15"/>
      <c r="M1266" s="15"/>
      <c r="N1266" s="15"/>
      <c r="O1266" s="15"/>
    </row>
    <row r="1267" spans="1:15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L1267" s="15"/>
      <c r="M1267" s="15"/>
      <c r="N1267" s="15"/>
      <c r="O1267" s="15"/>
    </row>
    <row r="1268" spans="1:15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L1268" s="15"/>
      <c r="M1268" s="15"/>
      <c r="N1268" s="15"/>
      <c r="O1268" s="15"/>
    </row>
    <row r="1269" spans="1:15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L1269" s="15"/>
      <c r="M1269" s="15"/>
      <c r="N1269" s="15"/>
      <c r="O1269" s="15"/>
    </row>
    <row r="1270" spans="1:15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L1270" s="15"/>
      <c r="M1270" s="15"/>
      <c r="N1270" s="15"/>
      <c r="O1270" s="15"/>
    </row>
    <row r="1271" spans="1:15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L1271" s="15"/>
      <c r="M1271" s="15"/>
      <c r="N1271" s="15"/>
      <c r="O1271" s="15"/>
    </row>
    <row r="1272" spans="1:15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L1272" s="15"/>
      <c r="M1272" s="15"/>
      <c r="N1272" s="15"/>
      <c r="O1272" s="15"/>
    </row>
    <row r="1273" spans="1:15" ht="13.15" customHeight="1" x14ac:dyDescent="0.25">
      <c r="A1273"/>
      <c r="B1273"/>
      <c r="C1273" s="12"/>
      <c r="D1273" s="12"/>
      <c r="E1273" s="12"/>
      <c r="F1273" s="12"/>
      <c r="G1273" s="15"/>
      <c r="H1273" s="15"/>
      <c r="I1273" s="15"/>
      <c r="J1273" s="15"/>
      <c r="K1273" s="15"/>
      <c r="L1273" s="15"/>
      <c r="M1273" s="15"/>
      <c r="N1273" s="15"/>
      <c r="O1273" s="15"/>
    </row>
    <row r="1274" spans="1:15" ht="13.15" customHeight="1" x14ac:dyDescent="0.25">
      <c r="A1274"/>
      <c r="B1274"/>
      <c r="C1274" s="12"/>
      <c r="D1274" s="12"/>
      <c r="E1274" s="12"/>
      <c r="F1274" s="12"/>
      <c r="G1274" s="15"/>
      <c r="H1274" s="15"/>
      <c r="I1274" s="15"/>
      <c r="J1274" s="15"/>
      <c r="K1274" s="15"/>
      <c r="L1274" s="15"/>
      <c r="M1274" s="15"/>
      <c r="N1274" s="15"/>
      <c r="O1274" s="15"/>
    </row>
    <row r="1275" spans="1:15" ht="13.15" customHeight="1" x14ac:dyDescent="0.25">
      <c r="A1275"/>
      <c r="B1275"/>
      <c r="C1275" s="12"/>
      <c r="D1275" s="12"/>
      <c r="E1275" s="12"/>
      <c r="F1275" s="12"/>
      <c r="G1275" s="15"/>
      <c r="H1275" s="15"/>
      <c r="I1275" s="15"/>
      <c r="J1275" s="15"/>
      <c r="K1275" s="15"/>
      <c r="L1275" s="15"/>
      <c r="M1275" s="15"/>
      <c r="N1275" s="15"/>
      <c r="O1275" s="15"/>
    </row>
    <row r="1276" spans="1:15" ht="13.15" customHeight="1" x14ac:dyDescent="0.25">
      <c r="A1276"/>
      <c r="B1276"/>
      <c r="C1276" s="12"/>
      <c r="D1276" s="12"/>
      <c r="E1276" s="12"/>
      <c r="F1276" s="12"/>
      <c r="G1276" s="15"/>
      <c r="H1276" s="15"/>
      <c r="I1276" s="15"/>
      <c r="J1276" s="15"/>
      <c r="K1276" s="15"/>
      <c r="L1276" s="15"/>
      <c r="M1276" s="15"/>
      <c r="N1276" s="15"/>
      <c r="O1276" s="15"/>
    </row>
    <row r="1277" spans="1:15" ht="13.15" customHeight="1" x14ac:dyDescent="0.25">
      <c r="A1277"/>
      <c r="B1277"/>
      <c r="C1277" s="12"/>
      <c r="D1277" s="12"/>
      <c r="E1277" s="12"/>
      <c r="F1277" s="12"/>
      <c r="G1277" s="15"/>
      <c r="H1277" s="15" t="s">
        <v>664</v>
      </c>
      <c r="J1277" s="15"/>
      <c r="K1277" s="15"/>
      <c r="L1277" s="15"/>
      <c r="M1277" s="15"/>
      <c r="N1277" s="15"/>
      <c r="O1277" s="15"/>
    </row>
    <row r="1278" spans="1:15" ht="15" x14ac:dyDescent="0.25">
      <c r="A1278"/>
      <c r="B1278"/>
      <c r="C1278" s="12"/>
      <c r="D1278" s="12"/>
      <c r="E1278" s="12"/>
      <c r="F1278" s="39"/>
      <c r="G1278" s="39"/>
      <c r="H1278" s="39"/>
      <c r="I1278" s="39"/>
      <c r="J1278" s="39"/>
      <c r="K1278" s="39"/>
      <c r="L1278" s="12"/>
      <c r="M1278" s="12"/>
      <c r="N1278" s="12"/>
      <c r="O1278" s="12"/>
    </row>
    <row r="1279" spans="1:15" ht="15" x14ac:dyDescent="0.25">
      <c r="A1279"/>
      <c r="B1279"/>
      <c r="C1279" s="12"/>
      <c r="D1279" s="12"/>
      <c r="E1279" s="12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O1279"/>
  <sheetViews>
    <sheetView tabSelected="1" zoomScale="80" zoomScaleNormal="80" zoomScalePageLayoutView="47" workbookViewId="0">
      <pane ySplit="6" topLeftCell="A1217" activePane="bottomLeft" state="frozen"/>
      <selection activeCell="E1202" sqref="E1202"/>
      <selection pane="bottomLeft" activeCell="A1280" sqref="A1280:XFD1286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.7109375" style="14" customWidth="1"/>
    <col min="6" max="10" width="16.7109375" style="27" customWidth="1"/>
    <col min="11" max="11" width="20.85546875" style="27" bestFit="1" customWidth="1"/>
    <col min="12" max="15" width="16.7109375" style="27" customWidth="1"/>
    <col min="16" max="92" width="8.7109375" style="14"/>
    <col min="93" max="93" width="2.42578125" style="14" customWidth="1"/>
    <col min="94" max="94" width="17.7109375" style="14" customWidth="1"/>
    <col min="95" max="95" width="9.7109375" style="14" customWidth="1"/>
    <col min="96" max="105" width="17.7109375" style="14" customWidth="1"/>
    <col min="106" max="348" width="8.7109375" style="14"/>
    <col min="349" max="349" width="2.42578125" style="14" customWidth="1"/>
    <col min="350" max="350" width="17.7109375" style="14" customWidth="1"/>
    <col min="351" max="351" width="9.7109375" style="14" customWidth="1"/>
    <col min="352" max="361" width="17.7109375" style="14" customWidth="1"/>
    <col min="362" max="604" width="8.7109375" style="14"/>
    <col min="605" max="605" width="2.42578125" style="14" customWidth="1"/>
    <col min="606" max="606" width="17.7109375" style="14" customWidth="1"/>
    <col min="607" max="607" width="9.7109375" style="14" customWidth="1"/>
    <col min="608" max="617" width="17.7109375" style="14" customWidth="1"/>
    <col min="618" max="860" width="8.7109375" style="14"/>
    <col min="861" max="861" width="2.42578125" style="14" customWidth="1"/>
    <col min="862" max="862" width="17.7109375" style="14" customWidth="1"/>
    <col min="863" max="863" width="9.7109375" style="14" customWidth="1"/>
    <col min="864" max="873" width="17.7109375" style="14" customWidth="1"/>
    <col min="874" max="1116" width="8.7109375" style="14"/>
    <col min="1117" max="1117" width="2.42578125" style="14" customWidth="1"/>
    <col min="1118" max="1118" width="17.7109375" style="14" customWidth="1"/>
    <col min="1119" max="1119" width="9.7109375" style="14" customWidth="1"/>
    <col min="1120" max="1129" width="17.7109375" style="14" customWidth="1"/>
    <col min="1130" max="1372" width="8.7109375" style="14"/>
    <col min="1373" max="1373" width="2.42578125" style="14" customWidth="1"/>
    <col min="1374" max="1374" width="17.7109375" style="14" customWidth="1"/>
    <col min="1375" max="1375" width="9.7109375" style="14" customWidth="1"/>
    <col min="1376" max="1385" width="17.7109375" style="14" customWidth="1"/>
    <col min="1386" max="1628" width="8.7109375" style="14"/>
    <col min="1629" max="1629" width="2.42578125" style="14" customWidth="1"/>
    <col min="1630" max="1630" width="17.7109375" style="14" customWidth="1"/>
    <col min="1631" max="1631" width="9.7109375" style="14" customWidth="1"/>
    <col min="1632" max="1641" width="17.7109375" style="14" customWidth="1"/>
    <col min="1642" max="1884" width="8.7109375" style="14"/>
    <col min="1885" max="1885" width="2.42578125" style="14" customWidth="1"/>
    <col min="1886" max="1886" width="17.7109375" style="14" customWidth="1"/>
    <col min="1887" max="1887" width="9.7109375" style="14" customWidth="1"/>
    <col min="1888" max="1897" width="17.7109375" style="14" customWidth="1"/>
    <col min="1898" max="2140" width="8.7109375" style="14"/>
    <col min="2141" max="2141" width="2.42578125" style="14" customWidth="1"/>
    <col min="2142" max="2142" width="17.7109375" style="14" customWidth="1"/>
    <col min="2143" max="2143" width="9.7109375" style="14" customWidth="1"/>
    <col min="2144" max="2153" width="17.7109375" style="14" customWidth="1"/>
    <col min="2154" max="2396" width="8.7109375" style="14"/>
    <col min="2397" max="2397" width="2.42578125" style="14" customWidth="1"/>
    <col min="2398" max="2398" width="17.7109375" style="14" customWidth="1"/>
    <col min="2399" max="2399" width="9.7109375" style="14" customWidth="1"/>
    <col min="2400" max="2409" width="17.7109375" style="14" customWidth="1"/>
    <col min="2410" max="2652" width="8.7109375" style="14"/>
    <col min="2653" max="2653" width="2.42578125" style="14" customWidth="1"/>
    <col min="2654" max="2654" width="17.7109375" style="14" customWidth="1"/>
    <col min="2655" max="2655" width="9.7109375" style="14" customWidth="1"/>
    <col min="2656" max="2665" width="17.7109375" style="14" customWidth="1"/>
    <col min="2666" max="2908" width="8.7109375" style="14"/>
    <col min="2909" max="2909" width="2.42578125" style="14" customWidth="1"/>
    <col min="2910" max="2910" width="17.7109375" style="14" customWidth="1"/>
    <col min="2911" max="2911" width="9.7109375" style="14" customWidth="1"/>
    <col min="2912" max="2921" width="17.7109375" style="14" customWidth="1"/>
    <col min="2922" max="3164" width="8.7109375" style="14"/>
    <col min="3165" max="3165" width="2.42578125" style="14" customWidth="1"/>
    <col min="3166" max="3166" width="17.7109375" style="14" customWidth="1"/>
    <col min="3167" max="3167" width="9.7109375" style="14" customWidth="1"/>
    <col min="3168" max="3177" width="17.7109375" style="14" customWidth="1"/>
    <col min="3178" max="3420" width="8.7109375" style="14"/>
    <col min="3421" max="3421" width="2.42578125" style="14" customWidth="1"/>
    <col min="3422" max="3422" width="17.7109375" style="14" customWidth="1"/>
    <col min="3423" max="3423" width="9.7109375" style="14" customWidth="1"/>
    <col min="3424" max="3433" width="17.7109375" style="14" customWidth="1"/>
    <col min="3434" max="3676" width="8.7109375" style="14"/>
    <col min="3677" max="3677" width="2.42578125" style="14" customWidth="1"/>
    <col min="3678" max="3678" width="17.7109375" style="14" customWidth="1"/>
    <col min="3679" max="3679" width="9.7109375" style="14" customWidth="1"/>
    <col min="3680" max="3689" width="17.7109375" style="14" customWidth="1"/>
    <col min="3690" max="3932" width="8.7109375" style="14"/>
    <col min="3933" max="3933" width="2.42578125" style="14" customWidth="1"/>
    <col min="3934" max="3934" width="17.7109375" style="14" customWidth="1"/>
    <col min="3935" max="3935" width="9.7109375" style="14" customWidth="1"/>
    <col min="3936" max="3945" width="17.7109375" style="14" customWidth="1"/>
    <col min="3946" max="4188" width="8.7109375" style="14"/>
    <col min="4189" max="4189" width="2.42578125" style="14" customWidth="1"/>
    <col min="4190" max="4190" width="17.7109375" style="14" customWidth="1"/>
    <col min="4191" max="4191" width="9.7109375" style="14" customWidth="1"/>
    <col min="4192" max="4201" width="17.7109375" style="14" customWidth="1"/>
    <col min="4202" max="4444" width="8.7109375" style="14"/>
    <col min="4445" max="4445" width="2.42578125" style="14" customWidth="1"/>
    <col min="4446" max="4446" width="17.7109375" style="14" customWidth="1"/>
    <col min="4447" max="4447" width="9.7109375" style="14" customWidth="1"/>
    <col min="4448" max="4457" width="17.7109375" style="14" customWidth="1"/>
    <col min="4458" max="4700" width="8.7109375" style="14"/>
    <col min="4701" max="4701" width="2.42578125" style="14" customWidth="1"/>
    <col min="4702" max="4702" width="17.7109375" style="14" customWidth="1"/>
    <col min="4703" max="4703" width="9.7109375" style="14" customWidth="1"/>
    <col min="4704" max="4713" width="17.7109375" style="14" customWidth="1"/>
    <col min="4714" max="4956" width="8.7109375" style="14"/>
    <col min="4957" max="4957" width="2.42578125" style="14" customWidth="1"/>
    <col min="4958" max="4958" width="17.7109375" style="14" customWidth="1"/>
    <col min="4959" max="4959" width="9.7109375" style="14" customWidth="1"/>
    <col min="4960" max="4969" width="17.7109375" style="14" customWidth="1"/>
    <col min="4970" max="5212" width="8.7109375" style="14"/>
    <col min="5213" max="5213" width="2.42578125" style="14" customWidth="1"/>
    <col min="5214" max="5214" width="17.7109375" style="14" customWidth="1"/>
    <col min="5215" max="5215" width="9.7109375" style="14" customWidth="1"/>
    <col min="5216" max="5225" width="17.7109375" style="14" customWidth="1"/>
    <col min="5226" max="5468" width="8.7109375" style="14"/>
    <col min="5469" max="5469" width="2.42578125" style="14" customWidth="1"/>
    <col min="5470" max="5470" width="17.7109375" style="14" customWidth="1"/>
    <col min="5471" max="5471" width="9.7109375" style="14" customWidth="1"/>
    <col min="5472" max="5481" width="17.7109375" style="14" customWidth="1"/>
    <col min="5482" max="5724" width="8.7109375" style="14"/>
    <col min="5725" max="5725" width="2.42578125" style="14" customWidth="1"/>
    <col min="5726" max="5726" width="17.7109375" style="14" customWidth="1"/>
    <col min="5727" max="5727" width="9.7109375" style="14" customWidth="1"/>
    <col min="5728" max="5737" width="17.7109375" style="14" customWidth="1"/>
    <col min="5738" max="5980" width="8.7109375" style="14"/>
    <col min="5981" max="5981" width="2.42578125" style="14" customWidth="1"/>
    <col min="5982" max="5982" width="17.7109375" style="14" customWidth="1"/>
    <col min="5983" max="5983" width="9.7109375" style="14" customWidth="1"/>
    <col min="5984" max="5993" width="17.7109375" style="14" customWidth="1"/>
    <col min="5994" max="6236" width="8.7109375" style="14"/>
    <col min="6237" max="6237" width="2.42578125" style="14" customWidth="1"/>
    <col min="6238" max="6238" width="17.7109375" style="14" customWidth="1"/>
    <col min="6239" max="6239" width="9.7109375" style="14" customWidth="1"/>
    <col min="6240" max="6249" width="17.7109375" style="14" customWidth="1"/>
    <col min="6250" max="6492" width="8.7109375" style="14"/>
    <col min="6493" max="6493" width="2.42578125" style="14" customWidth="1"/>
    <col min="6494" max="6494" width="17.7109375" style="14" customWidth="1"/>
    <col min="6495" max="6495" width="9.7109375" style="14" customWidth="1"/>
    <col min="6496" max="6505" width="17.7109375" style="14" customWidth="1"/>
    <col min="6506" max="6748" width="8.7109375" style="14"/>
    <col min="6749" max="6749" width="2.42578125" style="14" customWidth="1"/>
    <col min="6750" max="6750" width="17.7109375" style="14" customWidth="1"/>
    <col min="6751" max="6751" width="9.7109375" style="14" customWidth="1"/>
    <col min="6752" max="6761" width="17.7109375" style="14" customWidth="1"/>
    <col min="6762" max="7004" width="8.7109375" style="14"/>
    <col min="7005" max="7005" width="2.42578125" style="14" customWidth="1"/>
    <col min="7006" max="7006" width="17.7109375" style="14" customWidth="1"/>
    <col min="7007" max="7007" width="9.7109375" style="14" customWidth="1"/>
    <col min="7008" max="7017" width="17.7109375" style="14" customWidth="1"/>
    <col min="7018" max="7260" width="8.7109375" style="14"/>
    <col min="7261" max="7261" width="2.42578125" style="14" customWidth="1"/>
    <col min="7262" max="7262" width="17.7109375" style="14" customWidth="1"/>
    <col min="7263" max="7263" width="9.7109375" style="14" customWidth="1"/>
    <col min="7264" max="7273" width="17.7109375" style="14" customWidth="1"/>
    <col min="7274" max="7516" width="8.7109375" style="14"/>
    <col min="7517" max="7517" width="2.42578125" style="14" customWidth="1"/>
    <col min="7518" max="7518" width="17.7109375" style="14" customWidth="1"/>
    <col min="7519" max="7519" width="9.7109375" style="14" customWidth="1"/>
    <col min="7520" max="7529" width="17.7109375" style="14" customWidth="1"/>
    <col min="7530" max="7772" width="8.7109375" style="14"/>
    <col min="7773" max="7773" width="2.42578125" style="14" customWidth="1"/>
    <col min="7774" max="7774" width="17.7109375" style="14" customWidth="1"/>
    <col min="7775" max="7775" width="9.7109375" style="14" customWidth="1"/>
    <col min="7776" max="7785" width="17.7109375" style="14" customWidth="1"/>
    <col min="7786" max="8028" width="8.7109375" style="14"/>
    <col min="8029" max="8029" width="2.42578125" style="14" customWidth="1"/>
    <col min="8030" max="8030" width="17.7109375" style="14" customWidth="1"/>
    <col min="8031" max="8031" width="9.7109375" style="14" customWidth="1"/>
    <col min="8032" max="8041" width="17.7109375" style="14" customWidth="1"/>
    <col min="8042" max="8284" width="8.7109375" style="14"/>
    <col min="8285" max="8285" width="2.42578125" style="14" customWidth="1"/>
    <col min="8286" max="8286" width="17.7109375" style="14" customWidth="1"/>
    <col min="8287" max="8287" width="9.7109375" style="14" customWidth="1"/>
    <col min="8288" max="8297" width="17.7109375" style="14" customWidth="1"/>
    <col min="8298" max="8540" width="8.7109375" style="14"/>
    <col min="8541" max="8541" width="2.42578125" style="14" customWidth="1"/>
    <col min="8542" max="8542" width="17.7109375" style="14" customWidth="1"/>
    <col min="8543" max="8543" width="9.7109375" style="14" customWidth="1"/>
    <col min="8544" max="8553" width="17.7109375" style="14" customWidth="1"/>
    <col min="8554" max="8796" width="8.7109375" style="14"/>
    <col min="8797" max="8797" width="2.42578125" style="14" customWidth="1"/>
    <col min="8798" max="8798" width="17.7109375" style="14" customWidth="1"/>
    <col min="8799" max="8799" width="9.7109375" style="14" customWidth="1"/>
    <col min="8800" max="8809" width="17.7109375" style="14" customWidth="1"/>
    <col min="8810" max="9052" width="8.7109375" style="14"/>
    <col min="9053" max="9053" width="2.42578125" style="14" customWidth="1"/>
    <col min="9054" max="9054" width="17.7109375" style="14" customWidth="1"/>
    <col min="9055" max="9055" width="9.7109375" style="14" customWidth="1"/>
    <col min="9056" max="9065" width="17.7109375" style="14" customWidth="1"/>
    <col min="9066" max="9308" width="8.7109375" style="14"/>
    <col min="9309" max="9309" width="2.42578125" style="14" customWidth="1"/>
    <col min="9310" max="9310" width="17.7109375" style="14" customWidth="1"/>
    <col min="9311" max="9311" width="9.7109375" style="14" customWidth="1"/>
    <col min="9312" max="9321" width="17.7109375" style="14" customWidth="1"/>
    <col min="9322" max="9564" width="8.7109375" style="14"/>
    <col min="9565" max="9565" width="2.42578125" style="14" customWidth="1"/>
    <col min="9566" max="9566" width="17.7109375" style="14" customWidth="1"/>
    <col min="9567" max="9567" width="9.7109375" style="14" customWidth="1"/>
    <col min="9568" max="9577" width="17.7109375" style="14" customWidth="1"/>
    <col min="9578" max="9820" width="8.7109375" style="14"/>
    <col min="9821" max="9821" width="2.42578125" style="14" customWidth="1"/>
    <col min="9822" max="9822" width="17.7109375" style="14" customWidth="1"/>
    <col min="9823" max="9823" width="9.7109375" style="14" customWidth="1"/>
    <col min="9824" max="9833" width="17.7109375" style="14" customWidth="1"/>
    <col min="9834" max="10076" width="8.7109375" style="14"/>
    <col min="10077" max="10077" width="2.42578125" style="14" customWidth="1"/>
    <col min="10078" max="10078" width="17.7109375" style="14" customWidth="1"/>
    <col min="10079" max="10079" width="9.7109375" style="14" customWidth="1"/>
    <col min="10080" max="10089" width="17.7109375" style="14" customWidth="1"/>
    <col min="10090" max="10332" width="8.7109375" style="14"/>
    <col min="10333" max="10333" width="2.42578125" style="14" customWidth="1"/>
    <col min="10334" max="10334" width="17.7109375" style="14" customWidth="1"/>
    <col min="10335" max="10335" width="9.7109375" style="14" customWidth="1"/>
    <col min="10336" max="10345" width="17.7109375" style="14" customWidth="1"/>
    <col min="10346" max="10588" width="8.7109375" style="14"/>
    <col min="10589" max="10589" width="2.42578125" style="14" customWidth="1"/>
    <col min="10590" max="10590" width="17.7109375" style="14" customWidth="1"/>
    <col min="10591" max="10591" width="9.7109375" style="14" customWidth="1"/>
    <col min="10592" max="10601" width="17.7109375" style="14" customWidth="1"/>
    <col min="10602" max="10844" width="8.7109375" style="14"/>
    <col min="10845" max="10845" width="2.42578125" style="14" customWidth="1"/>
    <col min="10846" max="10846" width="17.7109375" style="14" customWidth="1"/>
    <col min="10847" max="10847" width="9.7109375" style="14" customWidth="1"/>
    <col min="10848" max="10857" width="17.7109375" style="14" customWidth="1"/>
    <col min="10858" max="11100" width="8.7109375" style="14"/>
    <col min="11101" max="11101" width="2.42578125" style="14" customWidth="1"/>
    <col min="11102" max="11102" width="17.7109375" style="14" customWidth="1"/>
    <col min="11103" max="11103" width="9.7109375" style="14" customWidth="1"/>
    <col min="11104" max="11113" width="17.7109375" style="14" customWidth="1"/>
    <col min="11114" max="11356" width="8.7109375" style="14"/>
    <col min="11357" max="11357" width="2.42578125" style="14" customWidth="1"/>
    <col min="11358" max="11358" width="17.7109375" style="14" customWidth="1"/>
    <col min="11359" max="11359" width="9.7109375" style="14" customWidth="1"/>
    <col min="11360" max="11369" width="17.7109375" style="14" customWidth="1"/>
    <col min="11370" max="11612" width="8.7109375" style="14"/>
    <col min="11613" max="11613" width="2.42578125" style="14" customWidth="1"/>
    <col min="11614" max="11614" width="17.7109375" style="14" customWidth="1"/>
    <col min="11615" max="11615" width="9.7109375" style="14" customWidth="1"/>
    <col min="11616" max="11625" width="17.7109375" style="14" customWidth="1"/>
    <col min="11626" max="11868" width="8.7109375" style="14"/>
    <col min="11869" max="11869" width="2.42578125" style="14" customWidth="1"/>
    <col min="11870" max="11870" width="17.7109375" style="14" customWidth="1"/>
    <col min="11871" max="11871" width="9.7109375" style="14" customWidth="1"/>
    <col min="11872" max="11881" width="17.7109375" style="14" customWidth="1"/>
    <col min="11882" max="12124" width="8.7109375" style="14"/>
    <col min="12125" max="12125" width="2.42578125" style="14" customWidth="1"/>
    <col min="12126" max="12126" width="17.7109375" style="14" customWidth="1"/>
    <col min="12127" max="12127" width="9.7109375" style="14" customWidth="1"/>
    <col min="12128" max="12137" width="17.7109375" style="14" customWidth="1"/>
    <col min="12138" max="12380" width="8.7109375" style="14"/>
    <col min="12381" max="12381" width="2.42578125" style="14" customWidth="1"/>
    <col min="12382" max="12382" width="17.7109375" style="14" customWidth="1"/>
    <col min="12383" max="12383" width="9.7109375" style="14" customWidth="1"/>
    <col min="12384" max="12393" width="17.7109375" style="14" customWidth="1"/>
    <col min="12394" max="12636" width="8.7109375" style="14"/>
    <col min="12637" max="12637" width="2.42578125" style="14" customWidth="1"/>
    <col min="12638" max="12638" width="17.7109375" style="14" customWidth="1"/>
    <col min="12639" max="12639" width="9.7109375" style="14" customWidth="1"/>
    <col min="12640" max="12649" width="17.7109375" style="14" customWidth="1"/>
    <col min="12650" max="12892" width="8.7109375" style="14"/>
    <col min="12893" max="12893" width="2.42578125" style="14" customWidth="1"/>
    <col min="12894" max="12894" width="17.7109375" style="14" customWidth="1"/>
    <col min="12895" max="12895" width="9.7109375" style="14" customWidth="1"/>
    <col min="12896" max="12905" width="17.7109375" style="14" customWidth="1"/>
    <col min="12906" max="13148" width="8.7109375" style="14"/>
    <col min="13149" max="13149" width="2.42578125" style="14" customWidth="1"/>
    <col min="13150" max="13150" width="17.7109375" style="14" customWidth="1"/>
    <col min="13151" max="13151" width="9.7109375" style="14" customWidth="1"/>
    <col min="13152" max="13161" width="17.7109375" style="14" customWidth="1"/>
    <col min="13162" max="13404" width="8.7109375" style="14"/>
    <col min="13405" max="13405" width="2.42578125" style="14" customWidth="1"/>
    <col min="13406" max="13406" width="17.7109375" style="14" customWidth="1"/>
    <col min="13407" max="13407" width="9.7109375" style="14" customWidth="1"/>
    <col min="13408" max="13417" width="17.7109375" style="14" customWidth="1"/>
    <col min="13418" max="13660" width="8.7109375" style="14"/>
    <col min="13661" max="13661" width="2.42578125" style="14" customWidth="1"/>
    <col min="13662" max="13662" width="17.7109375" style="14" customWidth="1"/>
    <col min="13663" max="13663" width="9.7109375" style="14" customWidth="1"/>
    <col min="13664" max="13673" width="17.7109375" style="14" customWidth="1"/>
    <col min="13674" max="13916" width="8.7109375" style="14"/>
    <col min="13917" max="13917" width="2.42578125" style="14" customWidth="1"/>
    <col min="13918" max="13918" width="17.7109375" style="14" customWidth="1"/>
    <col min="13919" max="13919" width="9.7109375" style="14" customWidth="1"/>
    <col min="13920" max="13929" width="17.7109375" style="14" customWidth="1"/>
    <col min="13930" max="14172" width="8.7109375" style="14"/>
    <col min="14173" max="14173" width="2.42578125" style="14" customWidth="1"/>
    <col min="14174" max="14174" width="17.7109375" style="14" customWidth="1"/>
    <col min="14175" max="14175" width="9.7109375" style="14" customWidth="1"/>
    <col min="14176" max="14185" width="17.7109375" style="14" customWidth="1"/>
    <col min="14186" max="14428" width="8.7109375" style="14"/>
    <col min="14429" max="14429" width="2.42578125" style="14" customWidth="1"/>
    <col min="14430" max="14430" width="17.7109375" style="14" customWidth="1"/>
    <col min="14431" max="14431" width="9.7109375" style="14" customWidth="1"/>
    <col min="14432" max="14441" width="17.7109375" style="14" customWidth="1"/>
    <col min="14442" max="14684" width="8.7109375" style="14"/>
    <col min="14685" max="14685" width="2.42578125" style="14" customWidth="1"/>
    <col min="14686" max="14686" width="17.7109375" style="14" customWidth="1"/>
    <col min="14687" max="14687" width="9.7109375" style="14" customWidth="1"/>
    <col min="14688" max="14697" width="17.7109375" style="14" customWidth="1"/>
    <col min="14698" max="14940" width="8.7109375" style="14"/>
    <col min="14941" max="14941" width="2.42578125" style="14" customWidth="1"/>
    <col min="14942" max="14942" width="17.7109375" style="14" customWidth="1"/>
    <col min="14943" max="14943" width="9.7109375" style="14" customWidth="1"/>
    <col min="14944" max="14953" width="17.7109375" style="14" customWidth="1"/>
    <col min="14954" max="15196" width="8.7109375" style="14"/>
    <col min="15197" max="15197" width="2.42578125" style="14" customWidth="1"/>
    <col min="15198" max="15198" width="17.7109375" style="14" customWidth="1"/>
    <col min="15199" max="15199" width="9.7109375" style="14" customWidth="1"/>
    <col min="15200" max="15209" width="17.7109375" style="14" customWidth="1"/>
    <col min="15210" max="15452" width="8.7109375" style="14"/>
    <col min="15453" max="15453" width="2.42578125" style="14" customWidth="1"/>
    <col min="15454" max="15454" width="17.7109375" style="14" customWidth="1"/>
    <col min="15455" max="15455" width="9.7109375" style="14" customWidth="1"/>
    <col min="15456" max="15465" width="17.7109375" style="14" customWidth="1"/>
    <col min="15466" max="15708" width="8.7109375" style="14"/>
    <col min="15709" max="15709" width="2.42578125" style="14" customWidth="1"/>
    <col min="15710" max="15710" width="17.7109375" style="14" customWidth="1"/>
    <col min="15711" max="15711" width="9.7109375" style="14" customWidth="1"/>
    <col min="15712" max="15721" width="17.7109375" style="14" customWidth="1"/>
    <col min="15722" max="15964" width="8.7109375" style="14"/>
    <col min="15965" max="15965" width="2.42578125" style="14" customWidth="1"/>
    <col min="15966" max="15966" width="17.7109375" style="14" customWidth="1"/>
    <col min="15967" max="15967" width="9.7109375" style="14" customWidth="1"/>
    <col min="15968" max="15977" width="17.7109375" style="14" customWidth="1"/>
    <col min="15978" max="16384" width="8.7109375" style="14"/>
  </cols>
  <sheetData>
    <row r="1" spans="1:15" s="43" customFormat="1" ht="15.75" x14ac:dyDescent="0.25">
      <c r="A1" s="42"/>
      <c r="B1" s="42"/>
      <c r="F1" s="48" t="s">
        <v>716</v>
      </c>
      <c r="G1" s="48" t="s">
        <v>717</v>
      </c>
      <c r="H1" s="48" t="s">
        <v>718</v>
      </c>
      <c r="I1" s="48" t="s">
        <v>719</v>
      </c>
      <c r="J1" s="48" t="s">
        <v>720</v>
      </c>
      <c r="K1" s="48" t="s">
        <v>721</v>
      </c>
      <c r="L1" s="48" t="s">
        <v>722</v>
      </c>
      <c r="M1" s="48" t="s">
        <v>723</v>
      </c>
      <c r="N1" s="48" t="s">
        <v>724</v>
      </c>
      <c r="O1" s="48"/>
    </row>
    <row r="2" spans="1:15" s="43" customFormat="1" ht="15.75" x14ac:dyDescent="0.25">
      <c r="A2" s="42"/>
      <c r="B2" s="42"/>
      <c r="F2" s="48"/>
      <c r="G2" s="48"/>
      <c r="H2" s="48"/>
      <c r="I2" s="48"/>
      <c r="J2" s="48"/>
      <c r="K2" s="48"/>
      <c r="L2" s="48"/>
      <c r="M2" s="48"/>
      <c r="N2" s="48" t="s">
        <v>725</v>
      </c>
      <c r="O2" s="48"/>
    </row>
    <row r="3" spans="1:15" s="43" customFormat="1" ht="15.75" x14ac:dyDescent="0.25">
      <c r="A3" s="42" t="s">
        <v>460</v>
      </c>
      <c r="B3" s="42" t="s">
        <v>461</v>
      </c>
      <c r="C3" s="44"/>
      <c r="D3" s="45"/>
      <c r="F3" s="49"/>
      <c r="G3" s="48"/>
      <c r="H3" s="48"/>
      <c r="I3" s="48"/>
      <c r="J3" s="48"/>
      <c r="K3" s="48"/>
      <c r="L3" s="48"/>
      <c r="M3" s="48"/>
      <c r="N3" s="48"/>
      <c r="O3" s="50"/>
    </row>
    <row r="4" spans="1:15" s="47" customFormat="1" ht="15.75" x14ac:dyDescent="0.25">
      <c r="A4" s="42"/>
      <c r="B4" s="42"/>
      <c r="C4" s="44"/>
      <c r="D4" s="45"/>
      <c r="F4" s="51"/>
      <c r="G4" s="51"/>
      <c r="H4" s="51"/>
      <c r="I4" s="51"/>
      <c r="J4" s="51"/>
      <c r="K4" s="51" t="s">
        <v>688</v>
      </c>
      <c r="L4" s="51"/>
      <c r="M4" s="51" t="s">
        <v>689</v>
      </c>
      <c r="N4" s="51" t="s">
        <v>689</v>
      </c>
      <c r="O4" s="51" t="s">
        <v>456</v>
      </c>
    </row>
    <row r="5" spans="1:15" s="47" customFormat="1" ht="15.75" x14ac:dyDescent="0.25">
      <c r="A5" s="42"/>
      <c r="B5" s="42"/>
      <c r="C5" s="46"/>
      <c r="E5" s="53" t="s">
        <v>457</v>
      </c>
      <c r="F5" s="51"/>
      <c r="G5" s="51"/>
      <c r="H5" s="51" t="s">
        <v>690</v>
      </c>
      <c r="I5" s="51" t="s">
        <v>691</v>
      </c>
      <c r="J5" s="51" t="s">
        <v>692</v>
      </c>
      <c r="K5" s="51" t="s">
        <v>693</v>
      </c>
      <c r="L5" s="51" t="s">
        <v>694</v>
      </c>
      <c r="M5" s="51" t="s">
        <v>695</v>
      </c>
      <c r="N5" s="51" t="s">
        <v>695</v>
      </c>
      <c r="O5" s="51" t="s">
        <v>660</v>
      </c>
    </row>
    <row r="6" spans="1:15" s="47" customFormat="1" ht="15.75" x14ac:dyDescent="0.25">
      <c r="A6" s="42"/>
      <c r="B6" s="42"/>
      <c r="C6" s="52"/>
      <c r="D6" s="46" t="s">
        <v>454</v>
      </c>
      <c r="E6" s="53" t="s">
        <v>455</v>
      </c>
      <c r="F6" s="51" t="s">
        <v>696</v>
      </c>
      <c r="G6" s="51" t="s">
        <v>697</v>
      </c>
      <c r="H6" s="51" t="s">
        <v>698</v>
      </c>
      <c r="I6" s="51" t="s">
        <v>679</v>
      </c>
      <c r="J6" s="51" t="s">
        <v>699</v>
      </c>
      <c r="K6" s="51" t="s">
        <v>682</v>
      </c>
      <c r="L6" s="51" t="s">
        <v>458</v>
      </c>
      <c r="M6" s="51" t="s">
        <v>700</v>
      </c>
      <c r="N6" s="51" t="s">
        <v>701</v>
      </c>
      <c r="O6" s="51" t="s">
        <v>659</v>
      </c>
    </row>
    <row r="7" spans="1:15" s="20" customFormat="1" x14ac:dyDescent="0.2">
      <c r="A7" s="6"/>
      <c r="B7" s="6"/>
      <c r="C7" s="28"/>
      <c r="D7" s="28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1343069.72</v>
      </c>
      <c r="G9" s="1">
        <v>0</v>
      </c>
      <c r="H9" s="1">
        <v>1541121.4600000002</v>
      </c>
      <c r="I9" s="1">
        <v>0</v>
      </c>
      <c r="J9" s="1">
        <v>951904.83</v>
      </c>
      <c r="K9" s="1">
        <v>195882.03</v>
      </c>
      <c r="L9" s="1">
        <v>0</v>
      </c>
      <c r="M9" s="1">
        <v>0</v>
      </c>
      <c r="N9" s="1">
        <v>37527.699999999997</v>
      </c>
      <c r="O9" s="3">
        <f>SUM(F9:N9)+SUM('IIIC (Instr Exp HS_Voc_Combo)'!F9:O9)+SUM('IIIB (Instr Exp HS, Voc &amp; Combo'!F9:K9)</f>
        <v>6550817.9900000002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>
        <f>SUM(F10:N10)+SUM('IIIC (Instr Exp HS_Voc_Combo)'!F10:O10)+SUM('IIIB (Instr Exp HS, Voc &amp; Combo'!F10:K10)</f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1343069.72</v>
      </c>
      <c r="G11" s="2">
        <v>0</v>
      </c>
      <c r="H11" s="2">
        <v>1541121.4600000002</v>
      </c>
      <c r="I11" s="2">
        <v>0</v>
      </c>
      <c r="J11" s="2">
        <v>951904.83</v>
      </c>
      <c r="K11" s="2">
        <v>195882.03</v>
      </c>
      <c r="L11" s="2">
        <v>0</v>
      </c>
      <c r="M11" s="2">
        <v>0</v>
      </c>
      <c r="N11" s="2">
        <v>37527.699999999997</v>
      </c>
      <c r="O11" s="3">
        <f>SUM(F11:N11)+SUM('IIIC (Instr Exp HS_Voc_Combo)'!F11:O11)+SUM('IIIB (Instr Exp HS, Voc &amp; Combo'!F11:K11)</f>
        <v>6550817.9900000002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20.502320810168012</v>
      </c>
      <c r="G12" s="31">
        <v>0</v>
      </c>
      <c r="H12" s="31">
        <v>23.525633933847097</v>
      </c>
      <c r="I12" s="31">
        <v>0</v>
      </c>
      <c r="J12" s="31">
        <v>14.531083468554741</v>
      </c>
      <c r="K12" s="31">
        <v>2.9901919164754567</v>
      </c>
      <c r="L12" s="31">
        <v>0</v>
      </c>
      <c r="M12" s="31">
        <v>0</v>
      </c>
      <c r="N12" s="31">
        <v>0.57287044239798823</v>
      </c>
      <c r="O12" s="31">
        <f>IFERROR((O11/'IIID (Inst Exp HS_Voc_Combo)'!$O11)*100,0)</f>
        <v>100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6898998.0599999996</v>
      </c>
      <c r="G15" s="1">
        <v>1418498.340000001</v>
      </c>
      <c r="H15" s="1">
        <v>6994789.620000002</v>
      </c>
      <c r="I15" s="1">
        <v>0</v>
      </c>
      <c r="J15" s="1">
        <v>7190375.0899999999</v>
      </c>
      <c r="K15" s="1">
        <v>76925.58</v>
      </c>
      <c r="L15" s="1">
        <v>9174201.4300000034</v>
      </c>
      <c r="M15" s="1">
        <v>3410022.77</v>
      </c>
      <c r="N15" s="1">
        <v>2113181.4900000002</v>
      </c>
      <c r="O15" s="3">
        <f>SUM(F15:N15)+SUM('IIIC (Instr Exp HS_Voc_Combo)'!F15:O15)+SUM('IIIB (Instr Exp HS, Voc &amp; Combo'!F15:K15)</f>
        <v>67264924.900000006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3">
        <f>SUM(F16:N16)+SUM('IIIC (Instr Exp HS_Voc_Combo)'!F16:O16)+SUM('IIIB (Instr Exp HS, Voc &amp; Combo'!F16:K16)</f>
        <v>12794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6898998.0599999996</v>
      </c>
      <c r="G17" s="2">
        <v>1418498.340000001</v>
      </c>
      <c r="H17" s="2">
        <v>6994789.620000002</v>
      </c>
      <c r="I17" s="2">
        <v>0</v>
      </c>
      <c r="J17" s="2">
        <v>7190375.0899999999</v>
      </c>
      <c r="K17" s="2">
        <v>76925.58</v>
      </c>
      <c r="L17" s="2">
        <v>9174201.4300000034</v>
      </c>
      <c r="M17" s="2">
        <v>3410022.77</v>
      </c>
      <c r="N17" s="2">
        <v>2113181.4900000002</v>
      </c>
      <c r="O17" s="3">
        <f>SUM(F17:N17)+SUM('IIIC (Instr Exp HS_Voc_Combo)'!F17:O17)+SUM('IIIB (Instr Exp HS, Voc &amp; Combo'!F17:K17)</f>
        <v>67277718.900000006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10.254506503489671</v>
      </c>
      <c r="G18" s="31">
        <v>2.1084221688735063</v>
      </c>
      <c r="H18" s="31">
        <v>10.396888798202106</v>
      </c>
      <c r="I18" s="31">
        <v>0</v>
      </c>
      <c r="J18" s="31">
        <v>10.687602385401327</v>
      </c>
      <c r="K18" s="31">
        <v>0.11434035109653518</v>
      </c>
      <c r="L18" s="31">
        <v>13.636314637296662</v>
      </c>
      <c r="M18" s="31">
        <v>5.0685766785116133</v>
      </c>
      <c r="N18" s="31">
        <v>3.1409826678888781</v>
      </c>
      <c r="O18" s="31">
        <f>IFERROR((O17/'IIID (Inst Exp HS_Voc_Combo)'!$O17)*100,0)</f>
        <v>100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1204026.51</v>
      </c>
      <c r="G21" s="1">
        <v>217150.32999999996</v>
      </c>
      <c r="H21" s="1">
        <v>1050484.72</v>
      </c>
      <c r="I21" s="1">
        <v>138979.68</v>
      </c>
      <c r="J21" s="1">
        <v>931530.99999999988</v>
      </c>
      <c r="K21" s="1">
        <v>78654.86</v>
      </c>
      <c r="L21" s="1">
        <v>1257569.56</v>
      </c>
      <c r="M21" s="1">
        <v>630436.13000000012</v>
      </c>
      <c r="N21" s="1">
        <v>138981.25</v>
      </c>
      <c r="O21" s="3">
        <f>SUM(F21:N21)+SUM('IIIC (Instr Exp HS_Voc_Combo)'!F21:O21)+SUM('IIIB (Instr Exp HS, Voc &amp; Combo'!F21:K21)</f>
        <v>10083512.77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26837.599999999999</v>
      </c>
      <c r="N22" s="1">
        <v>0</v>
      </c>
      <c r="O22" s="3">
        <f>SUM(F22:N22)+SUM('IIIC (Instr Exp HS_Voc_Combo)'!F22:O22)+SUM('IIIB (Instr Exp HS, Voc &amp; Combo'!F22:K22)</f>
        <v>26837.599999999999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1204026.51</v>
      </c>
      <c r="G23" s="2">
        <v>217150.32999999996</v>
      </c>
      <c r="H23" s="2">
        <v>1050484.72</v>
      </c>
      <c r="I23" s="2">
        <v>138979.68</v>
      </c>
      <c r="J23" s="2">
        <v>931530.99999999988</v>
      </c>
      <c r="K23" s="2">
        <v>78654.86</v>
      </c>
      <c r="L23" s="2">
        <v>1257569.56</v>
      </c>
      <c r="M23" s="2">
        <v>657273.7300000001</v>
      </c>
      <c r="N23" s="2">
        <v>138981.25</v>
      </c>
      <c r="O23" s="3">
        <f>SUM(F23:N23)+SUM('IIIC (Instr Exp HS_Voc_Combo)'!F23:O23)+SUM('IIIB (Instr Exp HS, Voc &amp; Combo'!F23:K23)</f>
        <v>10110350.370000001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11.908850494169371</v>
      </c>
      <c r="G24" s="31">
        <v>2.1478022230005065</v>
      </c>
      <c r="H24" s="31">
        <v>10.390191057246218</v>
      </c>
      <c r="I24" s="31">
        <v>1.3746277321148859</v>
      </c>
      <c r="J24" s="31">
        <v>9.2136371728925521</v>
      </c>
      <c r="K24" s="31">
        <v>0.77796374132976753</v>
      </c>
      <c r="L24" s="31">
        <v>12.43843698761945</v>
      </c>
      <c r="M24" s="31">
        <v>6.5009985405678874</v>
      </c>
      <c r="N24" s="31">
        <v>1.3746432607557595</v>
      </c>
      <c r="O24" s="31">
        <f>IFERROR((O23/'IIID (Inst Exp HS_Voc_Combo)'!$O23)*100,0)</f>
        <v>100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x14ac:dyDescent="0.2">
      <c r="A26" s="7" t="s">
        <v>27</v>
      </c>
      <c r="B26" s="7" t="s">
        <v>743</v>
      </c>
      <c r="C26" s="18"/>
      <c r="D26" s="19" t="s">
        <v>448</v>
      </c>
      <c r="E26" s="22" t="s">
        <v>744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24" customFormat="1" ht="15" x14ac:dyDescent="0.25">
      <c r="A27" s="7" t="s">
        <v>27</v>
      </c>
      <c r="B27" s="7" t="s">
        <v>743</v>
      </c>
      <c r="C27" s="16" t="s">
        <v>200</v>
      </c>
      <c r="D27" s="23" t="s">
        <v>661</v>
      </c>
      <c r="E27" s="17"/>
      <c r="F27" s="1">
        <v>4336759.3699999982</v>
      </c>
      <c r="G27" s="1">
        <v>776810.75</v>
      </c>
      <c r="H27" s="1">
        <v>4238487.9299999988</v>
      </c>
      <c r="I27" s="1">
        <v>0</v>
      </c>
      <c r="J27" s="1">
        <v>3433466.5899999994</v>
      </c>
      <c r="K27" s="1">
        <v>477688.72000000009</v>
      </c>
      <c r="L27" s="1">
        <v>4471925.2799999984</v>
      </c>
      <c r="M27" s="1">
        <v>2025154.3699999999</v>
      </c>
      <c r="N27" s="1">
        <v>3043217.1999999997</v>
      </c>
      <c r="O27" s="3">
        <f>SUM(F27:N27)+SUM('IIIC (Instr Exp HS_Voc_Combo)'!F27:O27)+SUM('IIIB (Instr Exp HS, Voc &amp; Combo'!F27:K27)</f>
        <v>43321625.749999993</v>
      </c>
    </row>
    <row r="28" spans="1:15" s="24" customFormat="1" ht="15" x14ac:dyDescent="0.25">
      <c r="A28" s="7" t="s">
        <v>27</v>
      </c>
      <c r="B28" s="7" t="s">
        <v>743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13098</v>
      </c>
      <c r="N28" s="1">
        <v>9106.08</v>
      </c>
      <c r="O28" s="3">
        <f>SUM(F28:N28)+SUM('IIIC (Instr Exp HS_Voc_Combo)'!F28:O28)+SUM('IIIB (Instr Exp HS, Voc &amp; Combo'!F28:K28)</f>
        <v>22204.080000000002</v>
      </c>
    </row>
    <row r="29" spans="1:15" s="24" customFormat="1" ht="15" x14ac:dyDescent="0.25">
      <c r="A29" s="7" t="s">
        <v>27</v>
      </c>
      <c r="B29" s="7" t="s">
        <v>743</v>
      </c>
      <c r="C29" s="16" t="s">
        <v>200</v>
      </c>
      <c r="D29" s="23" t="s">
        <v>456</v>
      </c>
      <c r="E29" s="17"/>
      <c r="F29" s="2">
        <v>4336759.3699999982</v>
      </c>
      <c r="G29" s="2">
        <v>776810.75</v>
      </c>
      <c r="H29" s="2">
        <v>4238487.9299999988</v>
      </c>
      <c r="I29" s="2">
        <v>0</v>
      </c>
      <c r="J29" s="2">
        <v>3433466.5899999994</v>
      </c>
      <c r="K29" s="2">
        <v>477688.72000000009</v>
      </c>
      <c r="L29" s="2">
        <v>4471925.2799999984</v>
      </c>
      <c r="M29" s="2">
        <v>2038252.3699999999</v>
      </c>
      <c r="N29" s="2">
        <v>3052323.28</v>
      </c>
      <c r="O29" s="3">
        <f>SUM(F29:N29)+SUM('IIIC (Instr Exp HS_Voc_Combo)'!F29:O29)+SUM('IIIB (Instr Exp HS, Voc &amp; Combo'!F29:K29)</f>
        <v>43343829.829999998</v>
      </c>
    </row>
    <row r="30" spans="1:15" s="32" customFormat="1" x14ac:dyDescent="0.2">
      <c r="A30" s="7" t="s">
        <v>27</v>
      </c>
      <c r="B30" s="7" t="s">
        <v>743</v>
      </c>
      <c r="C30" s="17" t="s">
        <v>199</v>
      </c>
      <c r="D30" s="4" t="s">
        <v>663</v>
      </c>
      <c r="E30" s="17"/>
      <c r="F30" s="31">
        <v>10.005482641956927</v>
      </c>
      <c r="G30" s="31">
        <v>1.7922060718832424</v>
      </c>
      <c r="H30" s="31">
        <v>9.7787573147640305</v>
      </c>
      <c r="I30" s="31">
        <v>0</v>
      </c>
      <c r="J30" s="31">
        <v>7.9214656468209927</v>
      </c>
      <c r="K30" s="31">
        <v>1.1020916284360562</v>
      </c>
      <c r="L30" s="31">
        <v>10.31732843530315</v>
      </c>
      <c r="M30" s="31">
        <v>4.7025202387382112</v>
      </c>
      <c r="N30" s="31">
        <v>7.0421171640152682</v>
      </c>
      <c r="O30" s="31">
        <f>IFERROR((O29/'IIID (Inst Exp HS_Voc_Combo)'!$O29)*100,0)</f>
        <v>100</v>
      </c>
    </row>
    <row r="31" spans="1:15" x14ac:dyDescent="0.2">
      <c r="A31" s="7" t="s">
        <v>27</v>
      </c>
      <c r="B31" s="7" t="s">
        <v>743</v>
      </c>
      <c r="C31" s="12"/>
      <c r="D31" s="12"/>
      <c r="E31" s="17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210154.35</v>
      </c>
      <c r="G33" s="1">
        <v>82070.360000000015</v>
      </c>
      <c r="H33" s="1">
        <v>211181.19</v>
      </c>
      <c r="I33" s="1">
        <v>0</v>
      </c>
      <c r="J33" s="1">
        <v>179834.16</v>
      </c>
      <c r="K33" s="1">
        <v>0</v>
      </c>
      <c r="L33" s="1">
        <v>405472.36</v>
      </c>
      <c r="M33" s="1">
        <v>279425.15000000002</v>
      </c>
      <c r="N33" s="1">
        <v>12794.62</v>
      </c>
      <c r="O33" s="3">
        <f>SUM(F33:N33)+SUM('IIIC (Instr Exp HS_Voc_Combo)'!F33:O33)+SUM('IIIB (Instr Exp HS, Voc &amp; Combo'!F33:K33)</f>
        <v>2298111.4699999997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3">
        <f>SUM(F34:N34)+SUM('IIIC (Instr Exp HS_Voc_Combo)'!F34:O34)+SUM('IIIB (Instr Exp HS, Voc &amp; Combo'!F34:K34)</f>
        <v>37890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210154.35</v>
      </c>
      <c r="G35" s="2">
        <v>82070.360000000015</v>
      </c>
      <c r="H35" s="2">
        <v>211181.19</v>
      </c>
      <c r="I35" s="2">
        <v>0</v>
      </c>
      <c r="J35" s="2">
        <v>179834.16</v>
      </c>
      <c r="K35" s="2">
        <v>0</v>
      </c>
      <c r="L35" s="2">
        <v>405472.36</v>
      </c>
      <c r="M35" s="2">
        <v>279425.15000000002</v>
      </c>
      <c r="N35" s="2">
        <v>12794.62</v>
      </c>
      <c r="O35" s="3">
        <f>SUM(F35:N35)+SUM('IIIC (Instr Exp HS_Voc_Combo)'!F35:O35)+SUM('IIIB (Instr Exp HS, Voc &amp; Combo'!F35:K35)</f>
        <v>2336001.4699999997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8.9963278148108365</v>
      </c>
      <c r="G36" s="31">
        <v>3.513283748062026</v>
      </c>
      <c r="H36" s="31">
        <v>9.0402849789302593</v>
      </c>
      <c r="I36" s="31">
        <v>0</v>
      </c>
      <c r="J36" s="31">
        <v>7.6983752925463707</v>
      </c>
      <c r="K36" s="31">
        <v>0</v>
      </c>
      <c r="L36" s="31">
        <v>17.357538734768006</v>
      </c>
      <c r="M36" s="31">
        <v>11.961685537809188</v>
      </c>
      <c r="N36" s="31">
        <v>0.54771455259401025</v>
      </c>
      <c r="O36" s="31">
        <f>IFERROR((O35/'IIID (Inst Exp HS_Voc_Combo)'!$O35)*100,0)</f>
        <v>100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283941.95999999996</v>
      </c>
      <c r="G39" s="1">
        <v>36269.56</v>
      </c>
      <c r="H39" s="1">
        <v>221812.44000000003</v>
      </c>
      <c r="I39" s="1">
        <v>0</v>
      </c>
      <c r="J39" s="1">
        <v>200019.08000000002</v>
      </c>
      <c r="K39" s="1">
        <v>20349.64</v>
      </c>
      <c r="L39" s="1">
        <v>152756.19999999998</v>
      </c>
      <c r="M39" s="1">
        <v>328383.27</v>
      </c>
      <c r="N39" s="1">
        <v>62920.76</v>
      </c>
      <c r="O39" s="3">
        <f>SUM(F39:N39)+SUM('IIIC (Instr Exp HS_Voc_Combo)'!F39:O39)+SUM('IIIB (Instr Exp HS, Voc &amp; Combo'!F39:K39)</f>
        <v>2449294.59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3">
        <f>SUM(F40:N40)+SUM('IIIC (Instr Exp HS_Voc_Combo)'!F40:O40)+SUM('IIIB (Instr Exp HS, Voc &amp; Combo'!F40:K40)</f>
        <v>20468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283941.95999999996</v>
      </c>
      <c r="G41" s="2">
        <v>36269.56</v>
      </c>
      <c r="H41" s="2">
        <v>221812.44000000003</v>
      </c>
      <c r="I41" s="2">
        <v>0</v>
      </c>
      <c r="J41" s="2">
        <v>200019.08000000002</v>
      </c>
      <c r="K41" s="2">
        <v>20349.64</v>
      </c>
      <c r="L41" s="2">
        <v>152756.19999999998</v>
      </c>
      <c r="M41" s="2">
        <v>328383.27</v>
      </c>
      <c r="N41" s="2">
        <v>62920.76</v>
      </c>
      <c r="O41" s="3">
        <f>SUM(F41:N41)+SUM('IIIC (Instr Exp HS_Voc_Combo)'!F41:O41)+SUM('IIIB (Instr Exp HS, Voc &amp; Combo'!F41:K41)</f>
        <v>2469762.59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11.496730946920691</v>
      </c>
      <c r="G42" s="31">
        <v>1.4685443915481771</v>
      </c>
      <c r="H42" s="31">
        <v>8.9811239711101152</v>
      </c>
      <c r="I42" s="31">
        <v>0</v>
      </c>
      <c r="J42" s="31">
        <v>8.0987168892213255</v>
      </c>
      <c r="K42" s="31">
        <v>0.82395126083758519</v>
      </c>
      <c r="L42" s="31">
        <v>6.1850560300210873</v>
      </c>
      <c r="M42" s="31">
        <v>13.296147221988655</v>
      </c>
      <c r="N42" s="31">
        <v>2.5476440632295758</v>
      </c>
      <c r="O42" s="31">
        <f>IFERROR((O41/'IIID (Inst Exp HS_Voc_Combo)'!$O41)*100,0)</f>
        <v>100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30"/>
      <c r="G43" s="30"/>
      <c r="H43" s="30"/>
      <c r="I43" s="30"/>
      <c r="J43" s="30"/>
      <c r="K43" s="30"/>
      <c r="L43" s="30"/>
      <c r="M43" s="30"/>
      <c r="N43" s="30"/>
      <c r="O43" s="30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745</v>
      </c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10534.21</v>
      </c>
      <c r="G45" s="1">
        <v>24922.91</v>
      </c>
      <c r="H45" s="1">
        <v>21303.989999999998</v>
      </c>
      <c r="I45" s="1">
        <v>0</v>
      </c>
      <c r="J45" s="1">
        <v>2453.6999999999998</v>
      </c>
      <c r="K45" s="1">
        <v>324267.02999999997</v>
      </c>
      <c r="L45" s="1">
        <v>1136121.5900000001</v>
      </c>
      <c r="M45" s="1">
        <v>836981.69</v>
      </c>
      <c r="N45" s="1">
        <v>361596.93</v>
      </c>
      <c r="O45" s="3">
        <f>SUM(F45:N45)+SUM('IIIC (Instr Exp HS_Voc_Combo)'!F45:O45)+SUM('IIIB (Instr Exp HS, Voc &amp; Combo'!F45:K45)</f>
        <v>15836750.060000002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3">
        <f>SUM(F46:N46)+SUM('IIIC (Instr Exp HS_Voc_Combo)'!F46:O46)+SUM('IIIB (Instr Exp HS, Voc &amp; Combo'!F46:K46)</f>
        <v>23634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10534.21</v>
      </c>
      <c r="G47" s="2">
        <v>24922.91</v>
      </c>
      <c r="H47" s="2">
        <v>21303.989999999998</v>
      </c>
      <c r="I47" s="2">
        <v>0</v>
      </c>
      <c r="J47" s="2">
        <v>2453.6999999999998</v>
      </c>
      <c r="K47" s="2">
        <v>324267.02999999997</v>
      </c>
      <c r="L47" s="2">
        <v>1136121.5900000001</v>
      </c>
      <c r="M47" s="2">
        <v>836981.69</v>
      </c>
      <c r="N47" s="2">
        <v>361596.93</v>
      </c>
      <c r="O47" s="3">
        <f>SUM(F47:N47)+SUM('IIIC (Instr Exp HS_Voc_Combo)'!F47:O47)+SUM('IIIB (Instr Exp HS, Voc &amp; Combo'!F47:K47)</f>
        <v>15860384.060000002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6.6418379026314686E-2</v>
      </c>
      <c r="G48" s="31">
        <v>0.1571393851858591</v>
      </c>
      <c r="H48" s="31">
        <v>0.13432203103913987</v>
      </c>
      <c r="I48" s="31">
        <v>0</v>
      </c>
      <c r="J48" s="31">
        <v>1.5470621585944115E-2</v>
      </c>
      <c r="K48" s="31">
        <v>2.044509318143207</v>
      </c>
      <c r="L48" s="31">
        <v>7.1632665747691853</v>
      </c>
      <c r="M48" s="31">
        <v>5.2771842524978538</v>
      </c>
      <c r="N48" s="31">
        <v>2.2798749931406133</v>
      </c>
      <c r="O48" s="31">
        <f>IFERROR((O47/'IIID (Inst Exp HS_Voc_Combo)'!$O47)*100,0)</f>
        <v>100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544601.8600000001</v>
      </c>
      <c r="G51" s="1">
        <v>116867.71</v>
      </c>
      <c r="H51" s="1">
        <v>292133.69999999995</v>
      </c>
      <c r="I51" s="1">
        <v>0</v>
      </c>
      <c r="J51" s="1">
        <v>344409.8</v>
      </c>
      <c r="K51" s="1">
        <v>0</v>
      </c>
      <c r="L51" s="1">
        <v>314621.59000000008</v>
      </c>
      <c r="M51" s="1">
        <v>467575.03</v>
      </c>
      <c r="N51" s="1">
        <v>36862.35</v>
      </c>
      <c r="O51" s="3">
        <f>SUM(F51:N51)+SUM('IIIC (Instr Exp HS_Voc_Combo)'!F51:O51)+SUM('IIIB (Instr Exp HS, Voc &amp; Combo'!F51:K51)</f>
        <v>4188682.51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0</v>
      </c>
      <c r="H52" s="1">
        <v>376.57</v>
      </c>
      <c r="I52" s="1">
        <v>0</v>
      </c>
      <c r="J52" s="1">
        <v>0</v>
      </c>
      <c r="K52" s="1">
        <v>0</v>
      </c>
      <c r="L52" s="1">
        <v>0</v>
      </c>
      <c r="M52" s="1">
        <v>3921</v>
      </c>
      <c r="N52" s="1">
        <v>0</v>
      </c>
      <c r="O52" s="3">
        <f>SUM(F52:N52)+SUM('IIIC (Instr Exp HS_Voc_Combo)'!F52:O52)+SUM('IIIB (Instr Exp HS, Voc &amp; Combo'!F52:K52)</f>
        <v>5344.11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544601.8600000001</v>
      </c>
      <c r="G53" s="2">
        <v>116867.71</v>
      </c>
      <c r="H53" s="2">
        <v>292510.26999999996</v>
      </c>
      <c r="I53" s="2">
        <v>0</v>
      </c>
      <c r="J53" s="2">
        <v>344409.8</v>
      </c>
      <c r="K53" s="2">
        <v>0</v>
      </c>
      <c r="L53" s="2">
        <v>314621.59000000008</v>
      </c>
      <c r="M53" s="2">
        <v>471496.03</v>
      </c>
      <c r="N53" s="2">
        <v>36862.35</v>
      </c>
      <c r="O53" s="3">
        <f>SUM(F53:N53)+SUM('IIIC (Instr Exp HS_Voc_Combo)'!F53:O53)+SUM('IIIB (Instr Exp HS, Voc &amp; Combo'!F53:K53)</f>
        <v>4194026.62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12.985178906661304</v>
      </c>
      <c r="G54" s="31">
        <v>2.7865276162696366</v>
      </c>
      <c r="H54" s="31">
        <v>6.9744495327022964</v>
      </c>
      <c r="I54" s="31">
        <v>0</v>
      </c>
      <c r="J54" s="31">
        <v>8.2119125891480387</v>
      </c>
      <c r="K54" s="31">
        <v>0</v>
      </c>
      <c r="L54" s="31">
        <v>7.5016593480753846</v>
      </c>
      <c r="M54" s="31">
        <v>11.242084820148328</v>
      </c>
      <c r="N54" s="31">
        <v>0.87892503648438935</v>
      </c>
      <c r="O54" s="31">
        <f>IFERROR((O53/'IIID (Inst Exp HS_Voc_Combo)'!$O53)*100,0)</f>
        <v>100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134656.09999999998</v>
      </c>
      <c r="G57" s="1">
        <v>28797.919999999998</v>
      </c>
      <c r="H57" s="1">
        <v>77475.100000000006</v>
      </c>
      <c r="I57" s="1">
        <v>78411.48</v>
      </c>
      <c r="J57" s="1">
        <v>57858.429999999993</v>
      </c>
      <c r="K57" s="1">
        <v>1620</v>
      </c>
      <c r="L57" s="1">
        <v>89055.81</v>
      </c>
      <c r="M57" s="1">
        <v>48175.21</v>
      </c>
      <c r="N57" s="1">
        <v>6282.2300000000005</v>
      </c>
      <c r="O57" s="3">
        <f>SUM(F57:N57)+SUM('IIIC (Instr Exp HS_Voc_Combo)'!F57:O57)+SUM('IIIB (Instr Exp HS, Voc &amp; Combo'!F57:K57)</f>
        <v>908808.27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16872.010000000002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3">
        <f>SUM(F58:N58)+SUM('IIIC (Instr Exp HS_Voc_Combo)'!F58:O58)+SUM('IIIB (Instr Exp HS, Voc &amp; Combo'!F58:K58)</f>
        <v>18084.190000000002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134656.09999999998</v>
      </c>
      <c r="G59" s="2">
        <v>28797.919999999998</v>
      </c>
      <c r="H59" s="2">
        <v>77475.100000000006</v>
      </c>
      <c r="I59" s="2">
        <v>95283.489999999991</v>
      </c>
      <c r="J59" s="2">
        <v>57858.429999999993</v>
      </c>
      <c r="K59" s="2">
        <v>1620</v>
      </c>
      <c r="L59" s="2">
        <v>89055.81</v>
      </c>
      <c r="M59" s="2">
        <v>48175.21</v>
      </c>
      <c r="N59" s="2">
        <v>6282.2300000000005</v>
      </c>
      <c r="O59" s="3">
        <f>SUM(F59:N59)+SUM('IIIC (Instr Exp HS_Voc_Combo)'!F59:O59)+SUM('IIIB (Instr Exp HS, Voc &amp; Combo'!F59:K59)</f>
        <v>926892.46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14.527693967863325</v>
      </c>
      <c r="G60" s="31">
        <v>3.1069321677295765</v>
      </c>
      <c r="H60" s="31">
        <v>8.3585856335480386</v>
      </c>
      <c r="I60" s="31">
        <v>10.279886190896406</v>
      </c>
      <c r="J60" s="31">
        <v>6.2421944828421623</v>
      </c>
      <c r="K60" s="31">
        <v>0.17477755725836847</v>
      </c>
      <c r="L60" s="31">
        <v>9.6079981058428281</v>
      </c>
      <c r="M60" s="31">
        <v>5.1974972371660026</v>
      </c>
      <c r="N60" s="31">
        <v>0.67777334168841996</v>
      </c>
      <c r="O60" s="31">
        <f>IFERROR((O59/'IIID (Inst Exp HS_Voc_Combo)'!$O59)*100,0)</f>
        <v>100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621326.98</v>
      </c>
      <c r="G63" s="1">
        <v>155292.88999999998</v>
      </c>
      <c r="H63" s="1">
        <v>378340.98</v>
      </c>
      <c r="I63" s="1">
        <v>0</v>
      </c>
      <c r="J63" s="1">
        <v>748414.87000000011</v>
      </c>
      <c r="K63" s="1">
        <v>0</v>
      </c>
      <c r="L63" s="1">
        <v>1039357.3300000001</v>
      </c>
      <c r="M63" s="1">
        <v>439943.57000000007</v>
      </c>
      <c r="N63" s="1">
        <v>195651.33</v>
      </c>
      <c r="O63" s="3">
        <f>SUM(F63:N63)+SUM('IIIC (Instr Exp HS_Voc_Combo)'!F63:O63)+SUM('IIIB (Instr Exp HS, Voc &amp; Combo'!F63:K63)</f>
        <v>6746387.0800000001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120</v>
      </c>
      <c r="N64" s="1">
        <v>0</v>
      </c>
      <c r="O64" s="3">
        <f>SUM(F64:N64)+SUM('IIIC (Instr Exp HS_Voc_Combo)'!F64:O64)+SUM('IIIB (Instr Exp HS, Voc &amp; Combo'!F64:K64)</f>
        <v>120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621326.98</v>
      </c>
      <c r="G65" s="2">
        <v>155292.88999999998</v>
      </c>
      <c r="H65" s="2">
        <v>378340.98</v>
      </c>
      <c r="I65" s="2">
        <v>0</v>
      </c>
      <c r="J65" s="2">
        <v>748414.87000000011</v>
      </c>
      <c r="K65" s="2">
        <v>0</v>
      </c>
      <c r="L65" s="2">
        <v>1039357.3300000001</v>
      </c>
      <c r="M65" s="2">
        <v>440063.57000000007</v>
      </c>
      <c r="N65" s="2">
        <v>195651.33</v>
      </c>
      <c r="O65" s="3">
        <f>SUM(F65:N65)+SUM('IIIC (Instr Exp HS_Voc_Combo)'!F65:O65)+SUM('IIIB (Instr Exp HS, Voc &amp; Combo'!F65:K65)</f>
        <v>6746507.0800000001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9.2096098415418837</v>
      </c>
      <c r="G66" s="31">
        <v>2.3018265327307712</v>
      </c>
      <c r="H66" s="31">
        <v>5.6079535011767891</v>
      </c>
      <c r="I66" s="31">
        <v>0</v>
      </c>
      <c r="J66" s="31">
        <v>11.093368184829654</v>
      </c>
      <c r="K66" s="31">
        <v>0</v>
      </c>
      <c r="L66" s="31">
        <v>15.40585843422846</v>
      </c>
      <c r="M66" s="31">
        <v>6.5228356656523374</v>
      </c>
      <c r="N66" s="31">
        <v>2.9000389042799313</v>
      </c>
      <c r="O66" s="31">
        <f>IFERROR((O65/'IIID (Inst Exp HS_Voc_Combo)'!$O65)*100,0)</f>
        <v>100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300822.27</v>
      </c>
      <c r="G69" s="1">
        <v>102112.51</v>
      </c>
      <c r="H69" s="1">
        <v>112906.59</v>
      </c>
      <c r="I69" s="1">
        <v>0</v>
      </c>
      <c r="J69" s="1">
        <v>319285.57</v>
      </c>
      <c r="K69" s="1">
        <v>250</v>
      </c>
      <c r="L69" s="1">
        <v>307012.19999999995</v>
      </c>
      <c r="M69" s="1">
        <v>294477.40999999997</v>
      </c>
      <c r="N69" s="1">
        <v>52224.160000000003</v>
      </c>
      <c r="O69" s="3">
        <f>SUM(F69:N69)+SUM('IIIC (Instr Exp HS_Voc_Combo)'!F69:O69)+SUM('IIIB (Instr Exp HS, Voc &amp; Combo'!F69:K69)</f>
        <v>3729191.45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3">
        <f>SUM(F70:N70)+SUM('IIIC (Instr Exp HS_Voc_Combo)'!F70:O70)+SUM('IIIB (Instr Exp HS, Voc &amp; Combo'!F70:K70)</f>
        <v>0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300822.27</v>
      </c>
      <c r="G71" s="2">
        <v>102112.51</v>
      </c>
      <c r="H71" s="2">
        <v>112906.59</v>
      </c>
      <c r="I71" s="2">
        <v>0</v>
      </c>
      <c r="J71" s="2">
        <v>319285.57</v>
      </c>
      <c r="K71" s="2">
        <v>250</v>
      </c>
      <c r="L71" s="2">
        <v>307012.19999999995</v>
      </c>
      <c r="M71" s="2">
        <v>294477.40999999997</v>
      </c>
      <c r="N71" s="2">
        <v>52224.160000000003</v>
      </c>
      <c r="O71" s="3">
        <f>SUM(F71:N71)+SUM('IIIC (Instr Exp HS_Voc_Combo)'!F71:O71)+SUM('IIIB (Instr Exp HS, Voc &amp; Combo'!F71:K71)</f>
        <v>3729191.45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8.0666888260724718</v>
      </c>
      <c r="G72" s="31">
        <v>2.7381943611395974</v>
      </c>
      <c r="H72" s="31">
        <v>3.0276426274655326</v>
      </c>
      <c r="I72" s="31">
        <v>0</v>
      </c>
      <c r="J72" s="31">
        <v>8.5617907871155285</v>
      </c>
      <c r="K72" s="31">
        <v>6.7038660619046517E-3</v>
      </c>
      <c r="L72" s="31">
        <v>8.232674672682732</v>
      </c>
      <c r="M72" s="31">
        <v>7.8965484595863247</v>
      </c>
      <c r="N72" s="31">
        <v>1.4004150953419139</v>
      </c>
      <c r="O72" s="31">
        <f>IFERROR((O71/'IIID (Inst Exp HS_Voc_Combo)'!$O71)*100,0)</f>
        <v>100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20996718.540000007</v>
      </c>
      <c r="G75" s="1">
        <v>3528816.4800000004</v>
      </c>
      <c r="H75" s="1">
        <v>19052702.120000005</v>
      </c>
      <c r="I75" s="1">
        <v>2503179.9499999997</v>
      </c>
      <c r="J75" s="1">
        <v>19005561.27</v>
      </c>
      <c r="K75" s="1">
        <v>1956885.19</v>
      </c>
      <c r="L75" s="1">
        <v>20431709.679999996</v>
      </c>
      <c r="M75" s="1">
        <v>7642101.3400000017</v>
      </c>
      <c r="N75" s="1">
        <v>9544838.8800000008</v>
      </c>
      <c r="O75" s="3">
        <f>SUM(F75:N75)+SUM('IIIC (Instr Exp HS_Voc_Combo)'!F75:O75)+SUM('IIIB (Instr Exp HS, Voc &amp; Combo'!F75:K75)</f>
        <v>164193860.12999997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82208.179999999993</v>
      </c>
      <c r="G76" s="1">
        <v>28985.37</v>
      </c>
      <c r="H76" s="1">
        <v>79569.920000000013</v>
      </c>
      <c r="I76" s="1">
        <v>6842.4900000000007</v>
      </c>
      <c r="J76" s="1">
        <v>90286.95</v>
      </c>
      <c r="K76" s="1">
        <v>202335.89</v>
      </c>
      <c r="L76" s="1">
        <v>3540.9</v>
      </c>
      <c r="M76" s="1">
        <v>247262.6</v>
      </c>
      <c r="N76" s="1">
        <v>208510.64</v>
      </c>
      <c r="O76" s="3">
        <f>SUM(F76:N76)+SUM('IIIC (Instr Exp HS_Voc_Combo)'!F76:O76)+SUM('IIIB (Instr Exp HS, Voc &amp; Combo'!F76:K76)</f>
        <v>1661037.06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21078926.720000006</v>
      </c>
      <c r="G77" s="2">
        <v>3557801.8500000006</v>
      </c>
      <c r="H77" s="2">
        <v>19132272.040000007</v>
      </c>
      <c r="I77" s="2">
        <v>2510022.44</v>
      </c>
      <c r="J77" s="2">
        <v>19095848.219999999</v>
      </c>
      <c r="K77" s="2">
        <v>2159221.08</v>
      </c>
      <c r="L77" s="2">
        <v>20435250.579999994</v>
      </c>
      <c r="M77" s="2">
        <v>7889363.9400000013</v>
      </c>
      <c r="N77" s="2">
        <v>9753349.5200000014</v>
      </c>
      <c r="O77" s="3">
        <f>SUM(F77:N77)+SUM('IIIC (Instr Exp HS_Voc_Combo)'!F77:O77)+SUM('IIIB (Instr Exp HS, Voc &amp; Combo'!F77:K77)</f>
        <v>165854897.19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12.709257958088759</v>
      </c>
      <c r="G78" s="31">
        <v>2.1451292125093269</v>
      </c>
      <c r="H78" s="31">
        <v>11.535548460822634</v>
      </c>
      <c r="I78" s="31">
        <v>1.5133845804532193</v>
      </c>
      <c r="J78" s="31">
        <v>11.513587203954662</v>
      </c>
      <c r="K78" s="31">
        <v>1.301873575385863</v>
      </c>
      <c r="L78" s="31">
        <v>12.32116200740807</v>
      </c>
      <c r="M78" s="31">
        <v>4.7567868502321673</v>
      </c>
      <c r="N78" s="31">
        <v>5.8806521153407747</v>
      </c>
      <c r="O78" s="31">
        <f>IFERROR((O77/'IIID (Inst Exp HS_Voc_Combo)'!$O77)*100,0)</f>
        <v>100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30"/>
      <c r="G79" s="30"/>
      <c r="H79" s="30"/>
      <c r="I79" s="30"/>
      <c r="J79" s="30"/>
      <c r="K79" s="30"/>
      <c r="L79" s="30"/>
      <c r="M79" s="30"/>
      <c r="N79" s="30"/>
      <c r="O79" s="30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3435345.4300000006</v>
      </c>
      <c r="G81" s="1">
        <v>675597.56000000017</v>
      </c>
      <c r="H81" s="1">
        <v>3828955.4899999988</v>
      </c>
      <c r="I81" s="1">
        <v>0</v>
      </c>
      <c r="J81" s="1">
        <v>4071836.4400000004</v>
      </c>
      <c r="K81" s="1">
        <v>505342.13999999996</v>
      </c>
      <c r="L81" s="1">
        <v>19149.46</v>
      </c>
      <c r="M81" s="1">
        <v>2448903.2999999998</v>
      </c>
      <c r="N81" s="1">
        <v>1520032.6699999997</v>
      </c>
      <c r="O81" s="3">
        <f>SUM(F81:N81)+SUM('IIIC (Instr Exp HS_Voc_Combo)'!F81:O81)+SUM('IIIB (Instr Exp HS, Voc &amp; Combo'!F81:K81)</f>
        <v>28894073.089999996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31869.520000000004</v>
      </c>
      <c r="N82" s="1">
        <v>9076.7999999999993</v>
      </c>
      <c r="O82" s="3">
        <f>SUM(F82:N82)+SUM('IIIC (Instr Exp HS_Voc_Combo)'!F82:O82)+SUM('IIIB (Instr Exp HS, Voc &amp; Combo'!F82:K82)</f>
        <v>57979.850000000006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3435345.4300000006</v>
      </c>
      <c r="G83" s="2">
        <v>675597.56000000017</v>
      </c>
      <c r="H83" s="2">
        <v>3828955.4899999988</v>
      </c>
      <c r="I83" s="2">
        <v>0</v>
      </c>
      <c r="J83" s="2">
        <v>4071836.4400000004</v>
      </c>
      <c r="K83" s="2">
        <v>505342.13999999996</v>
      </c>
      <c r="L83" s="2">
        <v>19149.46</v>
      </c>
      <c r="M83" s="2">
        <v>2480772.8199999998</v>
      </c>
      <c r="N83" s="2">
        <v>1529109.4699999997</v>
      </c>
      <c r="O83" s="3">
        <f>SUM(F83:N83)+SUM('IIIC (Instr Exp HS_Voc_Combo)'!F83:O83)+SUM('IIIB (Instr Exp HS, Voc &amp; Combo'!F83:K83)</f>
        <v>28952052.939999998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11.865636737814009</v>
      </c>
      <c r="G84" s="31">
        <v>2.3335048516252135</v>
      </c>
      <c r="H84" s="31">
        <v>13.225160571290386</v>
      </c>
      <c r="I84" s="31">
        <v>0</v>
      </c>
      <c r="J84" s="31">
        <v>14.06406809368041</v>
      </c>
      <c r="K84" s="31">
        <v>1.7454449294054102</v>
      </c>
      <c r="L84" s="31">
        <v>6.6141976320937185E-2</v>
      </c>
      <c r="M84" s="31">
        <v>8.5685558296716771</v>
      </c>
      <c r="N84" s="31">
        <v>5.2815234662941313</v>
      </c>
      <c r="O84" s="31">
        <f>IFERROR((O83/'IIID (Inst Exp HS_Voc_Combo)'!$O83)*100,0)</f>
        <v>100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93044.409999999989</v>
      </c>
      <c r="G87" s="1">
        <v>17034.809999999998</v>
      </c>
      <c r="H87" s="1">
        <v>100823.27</v>
      </c>
      <c r="I87" s="1">
        <v>0</v>
      </c>
      <c r="J87" s="1">
        <v>101892.98</v>
      </c>
      <c r="K87" s="1">
        <v>12925.62</v>
      </c>
      <c r="L87" s="1">
        <v>0</v>
      </c>
      <c r="M87" s="1">
        <v>117973.92000000001</v>
      </c>
      <c r="N87" s="1">
        <v>37560.06</v>
      </c>
      <c r="O87" s="3">
        <f>SUM(F87:N87)+SUM('IIIC (Instr Exp HS_Voc_Combo)'!F87:O87)+SUM('IIIB (Instr Exp HS, Voc &amp; Combo'!F87:K87)</f>
        <v>910893.95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3">
        <f>SUM(F88:N88)+SUM('IIIC (Instr Exp HS_Voc_Combo)'!F88:O88)+SUM('IIIB (Instr Exp HS, Voc &amp; Combo'!F88:K88)</f>
        <v>0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93044.409999999989</v>
      </c>
      <c r="G89" s="2">
        <v>17034.809999999998</v>
      </c>
      <c r="H89" s="2">
        <v>100823.27</v>
      </c>
      <c r="I89" s="2">
        <v>0</v>
      </c>
      <c r="J89" s="2">
        <v>101892.98</v>
      </c>
      <c r="K89" s="2">
        <v>12925.62</v>
      </c>
      <c r="L89" s="2">
        <v>0</v>
      </c>
      <c r="M89" s="2">
        <v>117973.92000000001</v>
      </c>
      <c r="N89" s="2">
        <v>37560.06</v>
      </c>
      <c r="O89" s="3">
        <f>SUM(F89:N89)+SUM('IIIC (Instr Exp HS_Voc_Combo)'!F89:O89)+SUM('IIIB (Instr Exp HS, Voc &amp; Combo'!F89:K89)</f>
        <v>910893.95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10.214625972650273</v>
      </c>
      <c r="G90" s="31">
        <v>1.8701200068350436</v>
      </c>
      <c r="H90" s="31">
        <v>11.068606833978862</v>
      </c>
      <c r="I90" s="31">
        <v>0</v>
      </c>
      <c r="J90" s="31">
        <v>11.186042019490854</v>
      </c>
      <c r="K90" s="31">
        <v>1.4190038258570059</v>
      </c>
      <c r="L90" s="31">
        <v>0</v>
      </c>
      <c r="M90" s="31">
        <v>12.951444018263599</v>
      </c>
      <c r="N90" s="31">
        <v>4.1234284188625914</v>
      </c>
      <c r="O90" s="31">
        <f>IFERROR((O89/'IIID (Inst Exp HS_Voc_Combo)'!$O89)*100,0)</f>
        <v>100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30"/>
      <c r="G91" s="30"/>
      <c r="H91" s="30"/>
      <c r="I91" s="30"/>
      <c r="J91" s="30"/>
      <c r="K91" s="30"/>
      <c r="L91" s="30"/>
      <c r="M91" s="30"/>
      <c r="N91" s="30"/>
      <c r="O91" s="30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7350162.7399999993</v>
      </c>
      <c r="G93" s="1">
        <v>1145578.95</v>
      </c>
      <c r="H93" s="1">
        <v>7794210.129999998</v>
      </c>
      <c r="I93" s="1">
        <v>159983.94</v>
      </c>
      <c r="J93" s="1">
        <v>6229333.9600000009</v>
      </c>
      <c r="K93" s="1">
        <v>772979.39</v>
      </c>
      <c r="L93" s="1">
        <v>9998118.0699999984</v>
      </c>
      <c r="M93" s="1">
        <v>2878774.1599999988</v>
      </c>
      <c r="N93" s="1">
        <v>1402794.9000000001</v>
      </c>
      <c r="O93" s="3">
        <f>SUM(F93:N93)+SUM('IIIC (Instr Exp HS_Voc_Combo)'!F93:O93)+SUM('IIIB (Instr Exp HS, Voc &amp; Combo'!F93:K93)</f>
        <v>67235219.359999999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620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15195.18</v>
      </c>
      <c r="N94" s="1">
        <v>0</v>
      </c>
      <c r="O94" s="3">
        <f>SUM(F94:N94)+SUM('IIIC (Instr Exp HS_Voc_Combo)'!F94:O94)+SUM('IIIB (Instr Exp HS, Voc &amp; Combo'!F94:K94)</f>
        <v>382123.77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7350162.7399999993</v>
      </c>
      <c r="G95" s="2">
        <v>1146198.95</v>
      </c>
      <c r="H95" s="2">
        <v>7794210.129999998</v>
      </c>
      <c r="I95" s="2">
        <v>159983.94</v>
      </c>
      <c r="J95" s="2">
        <v>6229333.9600000009</v>
      </c>
      <c r="K95" s="2">
        <v>772979.39</v>
      </c>
      <c r="L95" s="2">
        <v>9998118.0699999984</v>
      </c>
      <c r="M95" s="2">
        <v>2893969.3399999989</v>
      </c>
      <c r="N95" s="2">
        <v>1402794.9000000001</v>
      </c>
      <c r="O95" s="3">
        <f>SUM(F95:N95)+SUM('IIIC (Instr Exp HS_Voc_Combo)'!F95:O95)+SUM('IIIB (Instr Exp HS, Voc &amp; Combo'!F95:K95)</f>
        <v>67617343.129999995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10.870232990179304</v>
      </c>
      <c r="G96" s="31">
        <v>1.6951256836523976</v>
      </c>
      <c r="H96" s="31">
        <v>11.526939346041706</v>
      </c>
      <c r="I96" s="31">
        <v>0.23660193168551077</v>
      </c>
      <c r="J96" s="31">
        <v>9.2126275178005521</v>
      </c>
      <c r="K96" s="31">
        <v>1.1431673505921143</v>
      </c>
      <c r="L96" s="31">
        <v>14.786321980705127</v>
      </c>
      <c r="M96" s="31">
        <v>4.279921697656917</v>
      </c>
      <c r="N96" s="31">
        <v>2.074608133157509</v>
      </c>
      <c r="O96" s="31">
        <f>IFERROR((O95/'IIID (Inst Exp HS_Voc_Combo)'!$O95)*100,0)</f>
        <v>100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30"/>
      <c r="G97" s="30"/>
      <c r="H97" s="30"/>
      <c r="I97" s="30"/>
      <c r="J97" s="30"/>
      <c r="K97" s="30"/>
      <c r="L97" s="30"/>
      <c r="M97" s="30"/>
      <c r="N97" s="30"/>
      <c r="O97" s="30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96591.679999999993</v>
      </c>
      <c r="G99" s="1">
        <v>70206.38</v>
      </c>
      <c r="H99" s="1">
        <v>69704.800000000003</v>
      </c>
      <c r="I99" s="1">
        <v>0</v>
      </c>
      <c r="J99" s="1">
        <v>156881.54999999999</v>
      </c>
      <c r="K99" s="1">
        <v>0</v>
      </c>
      <c r="L99" s="1">
        <v>107742.53</v>
      </c>
      <c r="M99" s="1">
        <v>249745.21000000005</v>
      </c>
      <c r="N99" s="1">
        <v>82898.180000000008</v>
      </c>
      <c r="O99" s="3">
        <f>SUM(F99:N99)+SUM('IIIC (Instr Exp HS_Voc_Combo)'!F99:O99)+SUM('IIIB (Instr Exp HS, Voc &amp; Combo'!F99:K99)</f>
        <v>1678939.76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0</v>
      </c>
      <c r="H100" s="1">
        <v>1428.66</v>
      </c>
      <c r="I100" s="1">
        <v>0</v>
      </c>
      <c r="J100" s="1">
        <v>0</v>
      </c>
      <c r="K100" s="1">
        <v>0</v>
      </c>
      <c r="L100" s="1">
        <v>0</v>
      </c>
      <c r="M100" s="1">
        <v>674.85</v>
      </c>
      <c r="N100" s="1">
        <v>0</v>
      </c>
      <c r="O100" s="3">
        <f>SUM(F100:N100)+SUM('IIIC (Instr Exp HS_Voc_Combo)'!F100:O100)+SUM('IIIB (Instr Exp HS, Voc &amp; Combo'!F100:K100)</f>
        <v>218004.83000000005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96591.679999999993</v>
      </c>
      <c r="G101" s="2">
        <v>70206.38</v>
      </c>
      <c r="H101" s="2">
        <v>71133.460000000006</v>
      </c>
      <c r="I101" s="2">
        <v>0</v>
      </c>
      <c r="J101" s="2">
        <v>156881.54999999999</v>
      </c>
      <c r="K101" s="2">
        <v>0</v>
      </c>
      <c r="L101" s="2">
        <v>107742.53</v>
      </c>
      <c r="M101" s="2">
        <v>250420.06000000006</v>
      </c>
      <c r="N101" s="2">
        <v>82898.180000000008</v>
      </c>
      <c r="O101" s="3">
        <f>SUM(F101:N101)+SUM('IIIC (Instr Exp HS_Voc_Combo)'!F101:O101)+SUM('IIIB (Instr Exp HS, Voc &amp; Combo'!F101:K101)</f>
        <v>1896944.59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5.0919610677716207</v>
      </c>
      <c r="G102" s="31">
        <v>3.7010242876941386</v>
      </c>
      <c r="H102" s="31">
        <v>3.7498965639265194</v>
      </c>
      <c r="I102" s="31">
        <v>0</v>
      </c>
      <c r="J102" s="31">
        <v>8.2702231170600484</v>
      </c>
      <c r="K102" s="31">
        <v>0</v>
      </c>
      <c r="L102" s="31">
        <v>5.6797932089307892</v>
      </c>
      <c r="M102" s="31">
        <v>13.201232198353249</v>
      </c>
      <c r="N102" s="31">
        <v>4.3700896924986088</v>
      </c>
      <c r="O102" s="31">
        <f>IFERROR((O101/'IIID (Inst Exp HS_Voc_Combo)'!$O101)*100,0)</f>
        <v>100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384303.54000000004</v>
      </c>
      <c r="G105" s="1">
        <v>175681.41999999998</v>
      </c>
      <c r="H105" s="1">
        <v>395020.77</v>
      </c>
      <c r="I105" s="1">
        <v>77085.42</v>
      </c>
      <c r="J105" s="1">
        <v>295899.13</v>
      </c>
      <c r="K105" s="1">
        <v>86394.099999999991</v>
      </c>
      <c r="L105" s="1">
        <v>645385.71999999986</v>
      </c>
      <c r="M105" s="1">
        <v>429684.39999999997</v>
      </c>
      <c r="N105" s="1">
        <v>99165.81</v>
      </c>
      <c r="O105" s="3">
        <f>SUM(F105:N105)+SUM('IIIC (Instr Exp HS_Voc_Combo)'!F105:O105)+SUM('IIIB (Instr Exp HS, Voc &amp; Combo'!F105:K105)</f>
        <v>4631725.7700000005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13513</v>
      </c>
      <c r="L106" s="1">
        <v>0</v>
      </c>
      <c r="M106" s="1">
        <v>53601.539999999994</v>
      </c>
      <c r="N106" s="1">
        <v>0</v>
      </c>
      <c r="O106" s="3">
        <f>SUM(F106:N106)+SUM('IIIC (Instr Exp HS_Voc_Combo)'!F106:O106)+SUM('IIIB (Instr Exp HS, Voc &amp; Combo'!F106:K106)</f>
        <v>80297.529999999984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384303.54000000004</v>
      </c>
      <c r="G107" s="2">
        <v>175681.41999999998</v>
      </c>
      <c r="H107" s="2">
        <v>395020.77</v>
      </c>
      <c r="I107" s="2">
        <v>77085.42</v>
      </c>
      <c r="J107" s="2">
        <v>295899.13</v>
      </c>
      <c r="K107" s="2">
        <v>99907.099999999991</v>
      </c>
      <c r="L107" s="2">
        <v>645385.71999999986</v>
      </c>
      <c r="M107" s="2">
        <v>483285.93999999994</v>
      </c>
      <c r="N107" s="2">
        <v>99165.81</v>
      </c>
      <c r="O107" s="3">
        <f>SUM(F107:N107)+SUM('IIIC (Instr Exp HS_Voc_Combo)'!F107:O107)+SUM('IIIB (Instr Exp HS, Voc &amp; Combo'!F107:K107)</f>
        <v>4712023.3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8.1558072940768369</v>
      </c>
      <c r="G108" s="31">
        <v>3.7283648406407495</v>
      </c>
      <c r="H108" s="31">
        <v>8.3832516278092264</v>
      </c>
      <c r="I108" s="31">
        <v>1.6359303656244655</v>
      </c>
      <c r="J108" s="31">
        <v>6.2796618599063381</v>
      </c>
      <c r="K108" s="31">
        <v>2.120259040315017</v>
      </c>
      <c r="L108" s="31">
        <v>13.696573189695387</v>
      </c>
      <c r="M108" s="31">
        <v>10.256442068102677</v>
      </c>
      <c r="N108" s="31">
        <v>2.1045271571556108</v>
      </c>
      <c r="O108" s="31">
        <f>IFERROR((O107/'IIID (Inst Exp HS_Voc_Combo)'!$O107)*100,0)</f>
        <v>100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58620.570000000007</v>
      </c>
      <c r="G111" s="1">
        <v>19950.110000000004</v>
      </c>
      <c r="H111" s="1">
        <v>60617.439999999995</v>
      </c>
      <c r="I111" s="1">
        <v>0</v>
      </c>
      <c r="J111" s="1">
        <v>75345.600000000006</v>
      </c>
      <c r="K111" s="1">
        <v>0</v>
      </c>
      <c r="L111" s="1">
        <v>0</v>
      </c>
      <c r="M111" s="1">
        <v>62407.509999999995</v>
      </c>
      <c r="N111" s="1">
        <v>24052.98</v>
      </c>
      <c r="O111" s="3">
        <f>SUM(F111:N111)+SUM('IIIC (Instr Exp HS_Voc_Combo)'!F111:O111)+SUM('IIIB (Instr Exp HS, Voc &amp; Combo'!F111:K111)</f>
        <v>664114.18999999994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6721.67</v>
      </c>
      <c r="N112" s="1">
        <v>0</v>
      </c>
      <c r="O112" s="3">
        <f>SUM(F112:N112)+SUM('IIIC (Instr Exp HS_Voc_Combo)'!F112:O112)+SUM('IIIB (Instr Exp HS, Voc &amp; Combo'!F112:K112)</f>
        <v>11736.369999999999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58620.570000000007</v>
      </c>
      <c r="G113" s="2">
        <v>19950.110000000004</v>
      </c>
      <c r="H113" s="2">
        <v>60617.439999999995</v>
      </c>
      <c r="I113" s="2">
        <v>0</v>
      </c>
      <c r="J113" s="2">
        <v>75345.600000000006</v>
      </c>
      <c r="K113" s="2">
        <v>0</v>
      </c>
      <c r="L113" s="2">
        <v>0</v>
      </c>
      <c r="M113" s="2">
        <v>69129.179999999993</v>
      </c>
      <c r="N113" s="2">
        <v>24052.98</v>
      </c>
      <c r="O113" s="3">
        <f>SUM(F113:N113)+SUM('IIIC (Instr Exp HS_Voc_Combo)'!F113:O113)+SUM('IIIB (Instr Exp HS, Voc &amp; Combo'!F113:K113)</f>
        <v>675850.55999999994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8.6735993826801021</v>
      </c>
      <c r="G114" s="31">
        <v>2.9518522556229008</v>
      </c>
      <c r="H114" s="31">
        <v>8.9690596690487325</v>
      </c>
      <c r="I114" s="31">
        <v>0</v>
      </c>
      <c r="J114" s="31">
        <v>11.148263308385808</v>
      </c>
      <c r="K114" s="31">
        <v>0</v>
      </c>
      <c r="L114" s="31">
        <v>0</v>
      </c>
      <c r="M114" s="31">
        <v>10.228471217069051</v>
      </c>
      <c r="N114" s="31">
        <v>3.5589198890358249</v>
      </c>
      <c r="O114" s="31">
        <f>IFERROR((O113/'IIID (Inst Exp HS_Voc_Combo)'!$O113)*100,0)</f>
        <v>100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30"/>
      <c r="G115" s="30"/>
      <c r="H115" s="30"/>
      <c r="I115" s="30"/>
      <c r="J115" s="30"/>
      <c r="K115" s="30"/>
      <c r="L115" s="30"/>
      <c r="M115" s="30"/>
      <c r="N115" s="30"/>
      <c r="O115" s="30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3">
        <f>SUM(F117:N117)+SUM('IIIC (Instr Exp HS_Voc_Combo)'!F117:O117)+SUM('IIIB (Instr Exp HS, Voc &amp; Combo'!F117:K117)</f>
        <v>0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3">
        <f>SUM(F118:N118)+SUM('IIIC (Instr Exp HS_Voc_Combo)'!F118:O118)+SUM('IIIB (Instr Exp HS, Voc &amp; Combo'!F118:K118)</f>
        <v>0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3">
        <f>SUM(F119:N119)+SUM('IIIC (Instr Exp HS_Voc_Combo)'!F119:O119)+SUM('IIIB (Instr Exp HS, Voc &amp; Combo'!F119:K119)</f>
        <v>0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f>IFERROR((O119/'IIID (Inst Exp HS_Voc_Combo)'!$O119)*100,0)</f>
        <v>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30"/>
      <c r="G121" s="30"/>
      <c r="H121" s="30"/>
      <c r="I121" s="30"/>
      <c r="J121" s="30"/>
      <c r="K121" s="30"/>
      <c r="L121" s="30"/>
      <c r="M121" s="30"/>
      <c r="N121" s="30"/>
      <c r="O121" s="30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3">
        <f>SUM(F123:N123)+SUM('IIIC (Instr Exp HS_Voc_Combo)'!F123:O123)+SUM('IIIB (Instr Exp HS, Voc &amp; Combo'!F123:K123)</f>
        <v>127742.54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3">
        <f>SUM(F124:N124)+SUM('IIIC (Instr Exp HS_Voc_Combo)'!F124:O124)+SUM('IIIB (Instr Exp HS, Voc &amp; Combo'!F124:K124)</f>
        <v>0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3">
        <f>SUM(F125:N125)+SUM('IIIC (Instr Exp HS_Voc_Combo)'!F125:O125)+SUM('IIIB (Instr Exp HS, Voc &amp; Combo'!F125:K125)</f>
        <v>127742.54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f>IFERROR((O125/'IIID (Inst Exp HS_Voc_Combo)'!$O125)*100,0)</f>
        <v>100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30"/>
      <c r="G127" s="30"/>
      <c r="H127" s="30"/>
      <c r="I127" s="30"/>
      <c r="J127" s="30"/>
      <c r="K127" s="30"/>
      <c r="L127" s="30"/>
      <c r="M127" s="30"/>
      <c r="N127" s="30"/>
      <c r="O127" s="30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3">
        <f>SUM(F129:N129)+SUM('IIIC (Instr Exp HS_Voc_Combo)'!F129:O129)+SUM('IIIB (Instr Exp HS, Voc &amp; Combo'!F129:K129)</f>
        <v>0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3">
        <f>SUM(F130:N130)+SUM('IIIC (Instr Exp HS_Voc_Combo)'!F130:O130)+SUM('IIIB (Instr Exp HS, Voc &amp; Combo'!F130:K130)</f>
        <v>0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>
        <f>SUM(F131:N131)+SUM('IIIC (Instr Exp HS_Voc_Combo)'!F131:O131)+SUM('IIIB (Instr Exp HS, Voc &amp; Combo'!F131:K131)</f>
        <v>0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f>IFERROR((O131/'IIID (Inst Exp HS_Voc_Combo)'!$O131)*100,0)</f>
        <v>0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30"/>
      <c r="G133" s="30"/>
      <c r="H133" s="30"/>
      <c r="I133" s="30"/>
      <c r="J133" s="30"/>
      <c r="K133" s="30"/>
      <c r="L133" s="30"/>
      <c r="M133" s="30"/>
      <c r="N133" s="30"/>
      <c r="O133" s="30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3">
        <f>SUM(F135:N135)+SUM('IIIC (Instr Exp HS_Voc_Combo)'!F135:O135)+SUM('IIIB (Instr Exp HS, Voc &amp; Combo'!F135:K135)</f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3">
        <f>SUM(F136:N136)+SUM('IIIC (Instr Exp HS_Voc_Combo)'!F136:O136)+SUM('IIIB (Instr Exp HS, Voc &amp; Combo'!F136:K136)</f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>
        <f>SUM(F137:N137)+SUM('IIIC (Instr Exp HS_Voc_Combo)'!F137:O137)+SUM('IIIB (Instr Exp HS, Voc &amp; Combo'!F137:K137)</f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f>IFERROR((O137/'IIID (Inst Exp HS_Voc_Combo)'!$O137)*100,0)</f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30"/>
      <c r="G139" s="30"/>
      <c r="H139" s="30"/>
      <c r="I139" s="30"/>
      <c r="J139" s="30"/>
      <c r="K139" s="30"/>
      <c r="L139" s="30"/>
      <c r="M139" s="30"/>
      <c r="N139" s="30"/>
      <c r="O139" s="30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567.39</v>
      </c>
      <c r="G141" s="1">
        <v>0</v>
      </c>
      <c r="H141" s="1">
        <v>1112.71</v>
      </c>
      <c r="I141" s="1">
        <v>0</v>
      </c>
      <c r="J141" s="1">
        <v>328.68</v>
      </c>
      <c r="K141" s="1">
        <v>1584.13</v>
      </c>
      <c r="L141" s="1">
        <v>113720.32000000001</v>
      </c>
      <c r="M141" s="1">
        <v>230352.86000000002</v>
      </c>
      <c r="N141" s="1">
        <v>68573.97</v>
      </c>
      <c r="O141" s="3">
        <f>SUM(F141:N141)+SUM('IIIC (Instr Exp HS_Voc_Combo)'!F141:O141)+SUM('IIIB (Instr Exp HS, Voc &amp; Combo'!F141:K141)</f>
        <v>1375734.75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8314.08</v>
      </c>
      <c r="N142" s="1">
        <v>0</v>
      </c>
      <c r="O142" s="3">
        <f>SUM(F142:N142)+SUM('IIIC (Instr Exp HS_Voc_Combo)'!F142:O142)+SUM('IIIB (Instr Exp HS, Voc &amp; Combo'!F142:K142)</f>
        <v>8314.08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567.39</v>
      </c>
      <c r="G143" s="2">
        <v>0</v>
      </c>
      <c r="H143" s="2">
        <v>1112.71</v>
      </c>
      <c r="I143" s="2">
        <v>0</v>
      </c>
      <c r="J143" s="2">
        <v>328.68</v>
      </c>
      <c r="K143" s="2">
        <v>1584.13</v>
      </c>
      <c r="L143" s="2">
        <v>113720.32000000001</v>
      </c>
      <c r="M143" s="2">
        <v>238666.94</v>
      </c>
      <c r="N143" s="2">
        <v>68573.97</v>
      </c>
      <c r="O143" s="3">
        <f>SUM(F143:N143)+SUM('IIIC (Instr Exp HS_Voc_Combo)'!F143:O143)+SUM('IIIB (Instr Exp HS, Voc &amp; Combo'!F143:K143)</f>
        <v>1384048.83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4.0994940908262605E-2</v>
      </c>
      <c r="G144" s="31">
        <v>0</v>
      </c>
      <c r="H144" s="31">
        <v>8.039528489757114E-2</v>
      </c>
      <c r="I144" s="31">
        <v>0</v>
      </c>
      <c r="J144" s="31">
        <v>2.3747717051283514E-2</v>
      </c>
      <c r="K144" s="31">
        <v>0.11445622189500351</v>
      </c>
      <c r="L144" s="31">
        <v>8.2164962344572761</v>
      </c>
      <c r="M144" s="31">
        <v>17.244112695070157</v>
      </c>
      <c r="N144" s="31">
        <v>4.9545918116198253</v>
      </c>
      <c r="O144" s="31">
        <f>IFERROR((O143/'IIID (Inst Exp HS_Voc_Combo)'!$O143)*100,0)</f>
        <v>100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30"/>
      <c r="G145" s="30"/>
      <c r="H145" s="30"/>
      <c r="I145" s="30"/>
      <c r="J145" s="30"/>
      <c r="K145" s="30"/>
      <c r="L145" s="30"/>
      <c r="M145" s="30"/>
      <c r="N145" s="30"/>
      <c r="O145" s="30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84137.18</v>
      </c>
      <c r="G147" s="1">
        <v>0</v>
      </c>
      <c r="H147" s="1">
        <v>41502.720000000001</v>
      </c>
      <c r="I147" s="1">
        <v>0</v>
      </c>
      <c r="J147" s="1">
        <v>35780.570000000007</v>
      </c>
      <c r="K147" s="1">
        <v>0</v>
      </c>
      <c r="L147" s="1">
        <v>0</v>
      </c>
      <c r="M147" s="1">
        <v>268197.2</v>
      </c>
      <c r="N147" s="1">
        <v>230818.30999999997</v>
      </c>
      <c r="O147" s="3">
        <f>SUM(F147:N147)+SUM('IIIC (Instr Exp HS_Voc_Combo)'!F147:O147)+SUM('IIIB (Instr Exp HS, Voc &amp; Combo'!F147:K147)</f>
        <v>996488.02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21337.24</v>
      </c>
      <c r="N148" s="1">
        <v>0</v>
      </c>
      <c r="O148" s="3">
        <f>SUM(F148:N148)+SUM('IIIC (Instr Exp HS_Voc_Combo)'!F148:O148)+SUM('IIIB (Instr Exp HS, Voc &amp; Combo'!F148:K148)</f>
        <v>76216.240000000005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84137.18</v>
      </c>
      <c r="G149" s="2">
        <v>0</v>
      </c>
      <c r="H149" s="2">
        <v>41502.720000000001</v>
      </c>
      <c r="I149" s="2">
        <v>0</v>
      </c>
      <c r="J149" s="2">
        <v>35780.570000000007</v>
      </c>
      <c r="K149" s="2">
        <v>0</v>
      </c>
      <c r="L149" s="2">
        <v>0</v>
      </c>
      <c r="M149" s="2">
        <v>289534.44</v>
      </c>
      <c r="N149" s="2">
        <v>230818.30999999997</v>
      </c>
      <c r="O149" s="3">
        <f>SUM(F149:N149)+SUM('IIIC (Instr Exp HS_Voc_Combo)'!F149:O149)+SUM('IIIB (Instr Exp HS, Voc &amp; Combo'!F149:K149)</f>
        <v>1072704.26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7.8434647029368563</v>
      </c>
      <c r="G150" s="31">
        <v>0</v>
      </c>
      <c r="H150" s="31">
        <v>3.8689806265894759</v>
      </c>
      <c r="I150" s="31">
        <v>0</v>
      </c>
      <c r="J150" s="31">
        <v>3.3355484204006061</v>
      </c>
      <c r="K150" s="31">
        <v>0</v>
      </c>
      <c r="L150" s="31">
        <v>0</v>
      </c>
      <c r="M150" s="31">
        <v>26.991077671305231</v>
      </c>
      <c r="N150" s="31">
        <v>21.517422705117248</v>
      </c>
      <c r="O150" s="31">
        <f>IFERROR((O149/'IIID (Inst Exp HS_Voc_Combo)'!$O149)*100,0)</f>
        <v>100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30"/>
      <c r="G151" s="30"/>
      <c r="H151" s="30"/>
      <c r="I151" s="30"/>
      <c r="J151" s="30"/>
      <c r="K151" s="30"/>
      <c r="L151" s="30"/>
      <c r="M151" s="30"/>
      <c r="N151" s="30"/>
      <c r="O151" s="30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7145538.0799999991</v>
      </c>
      <c r="G153" s="1">
        <v>3444515.879999999</v>
      </c>
      <c r="H153" s="1">
        <v>7249285.959999999</v>
      </c>
      <c r="I153" s="1">
        <v>0</v>
      </c>
      <c r="J153" s="1">
        <v>6562861.8700000001</v>
      </c>
      <c r="K153" s="1">
        <v>537833.84999999986</v>
      </c>
      <c r="L153" s="1">
        <v>5985876.2400000012</v>
      </c>
      <c r="M153" s="1">
        <v>2554929.6999999993</v>
      </c>
      <c r="N153" s="1">
        <v>812072.9099999998</v>
      </c>
      <c r="O153" s="3">
        <f>SUM(F153:N153)+SUM('IIIC (Instr Exp HS_Voc_Combo)'!F153:O153)+SUM('IIIB (Instr Exp HS, Voc &amp; Combo'!F153:K153)</f>
        <v>58605890.909999996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24804.86</v>
      </c>
      <c r="N154" s="1">
        <v>2860.75</v>
      </c>
      <c r="O154" s="3">
        <f>SUM(F154:N154)+SUM('IIIC (Instr Exp HS_Voc_Combo)'!F154:O154)+SUM('IIIB (Instr Exp HS, Voc &amp; Combo'!F154:K154)</f>
        <v>34953.61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7145538.0799999991</v>
      </c>
      <c r="G155" s="2">
        <v>3444515.879999999</v>
      </c>
      <c r="H155" s="2">
        <v>7249285.959999999</v>
      </c>
      <c r="I155" s="2">
        <v>0</v>
      </c>
      <c r="J155" s="2">
        <v>6562861.8700000001</v>
      </c>
      <c r="K155" s="2">
        <v>537833.84999999986</v>
      </c>
      <c r="L155" s="2">
        <v>5985876.2400000012</v>
      </c>
      <c r="M155" s="2">
        <v>2579734.5599999991</v>
      </c>
      <c r="N155" s="2">
        <v>814933.6599999998</v>
      </c>
      <c r="O155" s="3">
        <f>SUM(F155:N155)+SUM('IIIC (Instr Exp HS_Voc_Combo)'!F155:O155)+SUM('IIIB (Instr Exp HS, Voc &amp; Combo'!F155:K155)</f>
        <v>58640844.519999996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12.185257798534856</v>
      </c>
      <c r="G156" s="31">
        <v>5.8739192932755522</v>
      </c>
      <c r="H156" s="31">
        <v>12.362178647559491</v>
      </c>
      <c r="I156" s="31">
        <v>0</v>
      </c>
      <c r="J156" s="31">
        <v>11.191622364445445</v>
      </c>
      <c r="K156" s="31">
        <v>0.91716593511296851</v>
      </c>
      <c r="L156" s="31">
        <v>10.207691053900943</v>
      </c>
      <c r="M156" s="31">
        <v>4.39921113196137</v>
      </c>
      <c r="N156" s="31">
        <v>1.3897031440637919</v>
      </c>
      <c r="O156" s="31">
        <f>IFERROR((O155/'IIID (Inst Exp HS_Voc_Combo)'!$O155)*100,0)</f>
        <v>100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30"/>
      <c r="G157" s="30"/>
      <c r="H157" s="30"/>
      <c r="I157" s="30"/>
      <c r="J157" s="30"/>
      <c r="K157" s="30"/>
      <c r="L157" s="30"/>
      <c r="M157" s="30"/>
      <c r="N157" s="30"/>
      <c r="O157" s="30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7578650.2100000009</v>
      </c>
      <c r="G159" s="1">
        <v>1958625.07</v>
      </c>
      <c r="H159" s="1">
        <v>7657739.7999999998</v>
      </c>
      <c r="I159" s="1">
        <v>0</v>
      </c>
      <c r="J159" s="1">
        <v>6681811.1199999992</v>
      </c>
      <c r="K159" s="1">
        <v>296049.03999999998</v>
      </c>
      <c r="L159" s="1">
        <v>8708436.7800000031</v>
      </c>
      <c r="M159" s="1">
        <v>5516909.1800000006</v>
      </c>
      <c r="N159" s="1">
        <v>1781389.8600000006</v>
      </c>
      <c r="O159" s="3">
        <f>SUM(F159:N159)+SUM('IIIC (Instr Exp HS_Voc_Combo)'!F159:O159)+SUM('IIIB (Instr Exp HS, Voc &amp; Combo'!F159:K159)</f>
        <v>77734015.229999989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4423.92</v>
      </c>
      <c r="N160" s="1">
        <v>0</v>
      </c>
      <c r="O160" s="3">
        <f>SUM(F160:N160)+SUM('IIIC (Instr Exp HS_Voc_Combo)'!F160:O160)+SUM('IIIB (Instr Exp HS, Voc &amp; Combo'!F160:K160)</f>
        <v>18449.809999999998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7578650.2100000009</v>
      </c>
      <c r="G161" s="2">
        <v>1958625.07</v>
      </c>
      <c r="H161" s="2">
        <v>7657739.7999999998</v>
      </c>
      <c r="I161" s="2">
        <v>0</v>
      </c>
      <c r="J161" s="2">
        <v>6681811.1199999992</v>
      </c>
      <c r="K161" s="2">
        <v>296049.03999999998</v>
      </c>
      <c r="L161" s="2">
        <v>8708436.7800000031</v>
      </c>
      <c r="M161" s="2">
        <v>5521333.1000000006</v>
      </c>
      <c r="N161" s="2">
        <v>1781389.8600000006</v>
      </c>
      <c r="O161" s="3">
        <f>SUM(F161:N161)+SUM('IIIC (Instr Exp HS_Voc_Combo)'!F161:O161)+SUM('IIIB (Instr Exp HS, Voc &amp; Combo'!F161:K161)</f>
        <v>77752465.040000007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9.7471510467239071</v>
      </c>
      <c r="G162" s="31">
        <v>2.5190520570535986</v>
      </c>
      <c r="H162" s="31">
        <v>9.8488707670688651</v>
      </c>
      <c r="I162" s="31">
        <v>0</v>
      </c>
      <c r="J162" s="31">
        <v>8.5936968256408583</v>
      </c>
      <c r="K162" s="31">
        <v>0.38075839762468833</v>
      </c>
      <c r="L162" s="31">
        <v>11.200206675788246</v>
      </c>
      <c r="M162" s="31">
        <v>7.1011679143028239</v>
      </c>
      <c r="N162" s="31">
        <v>2.2911040300568719</v>
      </c>
      <c r="O162" s="31">
        <f>IFERROR((O161/'IIID (Inst Exp HS_Voc_Combo)'!$O161)*100,0)</f>
        <v>100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30"/>
      <c r="G163" s="30"/>
      <c r="H163" s="30"/>
      <c r="I163" s="30"/>
      <c r="J163" s="30"/>
      <c r="K163" s="30"/>
      <c r="L163" s="30"/>
      <c r="M163" s="30"/>
      <c r="N163" s="30"/>
      <c r="O163" s="30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317926.68</v>
      </c>
      <c r="G165" s="1">
        <v>110733.01999999999</v>
      </c>
      <c r="H165" s="1">
        <v>258198.64999999997</v>
      </c>
      <c r="I165" s="1">
        <v>0</v>
      </c>
      <c r="J165" s="1">
        <v>247285.02</v>
      </c>
      <c r="K165" s="1">
        <v>0</v>
      </c>
      <c r="L165" s="1">
        <v>216739.54</v>
      </c>
      <c r="M165" s="1">
        <v>640089.9</v>
      </c>
      <c r="N165" s="1">
        <v>147564.86000000002</v>
      </c>
      <c r="O165" s="3">
        <f>SUM(F165:N165)+SUM('IIIC (Instr Exp HS_Voc_Combo)'!F165:O165)+SUM('IIIB (Instr Exp HS, Voc &amp; Combo'!F165:K165)</f>
        <v>2860190.63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3">
        <f>SUM(F166:N166)+SUM('IIIC (Instr Exp HS_Voc_Combo)'!F166:O166)+SUM('IIIB (Instr Exp HS, Voc &amp; Combo'!F166:K166)</f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317926.68</v>
      </c>
      <c r="G167" s="2">
        <v>110733.01999999999</v>
      </c>
      <c r="H167" s="2">
        <v>258198.64999999997</v>
      </c>
      <c r="I167" s="2">
        <v>0</v>
      </c>
      <c r="J167" s="2">
        <v>247285.02</v>
      </c>
      <c r="K167" s="2">
        <v>0</v>
      </c>
      <c r="L167" s="2">
        <v>216739.54</v>
      </c>
      <c r="M167" s="2">
        <v>640089.9</v>
      </c>
      <c r="N167" s="2">
        <v>147564.86000000002</v>
      </c>
      <c r="O167" s="3">
        <f>SUM(F167:N167)+SUM('IIIC (Instr Exp HS_Voc_Combo)'!F167:O167)+SUM('IIIB (Instr Exp HS, Voc &amp; Combo'!F167:K167)</f>
        <v>2860190.63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11.115576586585769</v>
      </c>
      <c r="G168" s="31">
        <v>3.8715258639945969</v>
      </c>
      <c r="H168" s="31">
        <v>9.0273231193684449</v>
      </c>
      <c r="I168" s="31">
        <v>0</v>
      </c>
      <c r="J168" s="31">
        <v>8.6457530979324968</v>
      </c>
      <c r="K168" s="31">
        <v>0</v>
      </c>
      <c r="L168" s="31">
        <v>7.5778005048565591</v>
      </c>
      <c r="M168" s="31">
        <v>22.379274069574866</v>
      </c>
      <c r="N168" s="31">
        <v>5.1592666045479643</v>
      </c>
      <c r="O168" s="31">
        <f>IFERROR((O167/'IIID (Inst Exp HS_Voc_Combo)'!$O167)*100,0)</f>
        <v>100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30"/>
      <c r="G169" s="30"/>
      <c r="H169" s="30"/>
      <c r="I169" s="30"/>
      <c r="J169" s="30"/>
      <c r="K169" s="30"/>
      <c r="L169" s="30"/>
      <c r="M169" s="30"/>
      <c r="N169" s="30"/>
      <c r="O169" s="30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229583.59000000003</v>
      </c>
      <c r="G171" s="1">
        <v>83369.48</v>
      </c>
      <c r="H171" s="1">
        <v>235812.62</v>
      </c>
      <c r="I171" s="1">
        <v>0</v>
      </c>
      <c r="J171" s="1">
        <v>285161.36000000004</v>
      </c>
      <c r="K171" s="1">
        <v>0</v>
      </c>
      <c r="L171" s="1">
        <v>514989.49</v>
      </c>
      <c r="M171" s="1">
        <v>36549.660000000003</v>
      </c>
      <c r="N171" s="1">
        <v>291504.31</v>
      </c>
      <c r="O171" s="3">
        <f>SUM(F171:N171)+SUM('IIIC (Instr Exp HS_Voc_Combo)'!F171:O171)+SUM('IIIB (Instr Exp HS, Voc &amp; Combo'!F171:K171)</f>
        <v>3046681.5599999996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3">
        <f>SUM(F172:N172)+SUM('IIIC (Instr Exp HS_Voc_Combo)'!F172:O172)+SUM('IIIB (Instr Exp HS, Voc &amp; Combo'!F172:K172)</f>
        <v>0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229583.59000000003</v>
      </c>
      <c r="G173" s="2">
        <v>83369.48</v>
      </c>
      <c r="H173" s="2">
        <v>235812.62</v>
      </c>
      <c r="I173" s="2">
        <v>0</v>
      </c>
      <c r="J173" s="2">
        <v>285161.36000000004</v>
      </c>
      <c r="K173" s="2">
        <v>0</v>
      </c>
      <c r="L173" s="2">
        <v>514989.49</v>
      </c>
      <c r="M173" s="2">
        <v>36549.660000000003</v>
      </c>
      <c r="N173" s="2">
        <v>291504.31</v>
      </c>
      <c r="O173" s="3">
        <f>SUM(F173:N173)+SUM('IIIC (Instr Exp HS_Voc_Combo)'!F173:O173)+SUM('IIIB (Instr Exp HS, Voc &amp; Combo'!F173:K173)</f>
        <v>3046681.5599999996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7.5355295746759978</v>
      </c>
      <c r="G174" s="31">
        <v>2.7364028159214646</v>
      </c>
      <c r="H174" s="31">
        <v>7.7399825139585658</v>
      </c>
      <c r="I174" s="31">
        <v>0</v>
      </c>
      <c r="J174" s="31">
        <v>9.3597363027332623</v>
      </c>
      <c r="K174" s="31">
        <v>0</v>
      </c>
      <c r="L174" s="31">
        <v>16.903292315196868</v>
      </c>
      <c r="M174" s="31">
        <v>1.1996547482960447</v>
      </c>
      <c r="N174" s="31">
        <v>9.5679283922275111</v>
      </c>
      <c r="O174" s="31">
        <f>IFERROR((O173/'IIID (Inst Exp HS_Voc_Combo)'!$O173)*100,0)</f>
        <v>100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30"/>
      <c r="G175" s="30"/>
      <c r="H175" s="30"/>
      <c r="I175" s="30"/>
      <c r="J175" s="30"/>
      <c r="K175" s="30"/>
      <c r="L175" s="30"/>
      <c r="M175" s="30"/>
      <c r="N175" s="30"/>
      <c r="O175" s="30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3">
        <f>SUM(F177:N177)+SUM('IIIC (Instr Exp HS_Voc_Combo)'!F177:O177)+SUM('IIIB (Instr Exp HS, Voc &amp; Combo'!F177:K177)</f>
        <v>10588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3">
        <f>SUM(F178:N178)+SUM('IIIC (Instr Exp HS_Voc_Combo)'!F178:O178)+SUM('IIIB (Instr Exp HS, Voc &amp; Combo'!F178:K178)</f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>
        <f>SUM(F179:N179)+SUM('IIIC (Instr Exp HS_Voc_Combo)'!F179:O179)+SUM('IIIB (Instr Exp HS, Voc &amp; Combo'!F179:K179)</f>
        <v>10588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f>IFERROR((O179/'IIID (Inst Exp HS_Voc_Combo)'!$O179)*100,0)</f>
        <v>100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30"/>
      <c r="G181" s="30"/>
      <c r="H181" s="30"/>
      <c r="I181" s="30"/>
      <c r="J181" s="30"/>
      <c r="K181" s="30"/>
      <c r="L181" s="30"/>
      <c r="M181" s="30"/>
      <c r="N181" s="30"/>
      <c r="O181" s="30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50842.409999999996</v>
      </c>
      <c r="G183" s="1">
        <v>0</v>
      </c>
      <c r="H183" s="1">
        <v>42175.56</v>
      </c>
      <c r="I183" s="1">
        <v>0</v>
      </c>
      <c r="J183" s="1">
        <v>50892.01</v>
      </c>
      <c r="K183" s="1">
        <v>0</v>
      </c>
      <c r="L183" s="1">
        <v>0</v>
      </c>
      <c r="M183" s="1">
        <v>0</v>
      </c>
      <c r="N183" s="1">
        <v>0</v>
      </c>
      <c r="O183" s="3">
        <f>SUM(F183:N183)+SUM('IIIC (Instr Exp HS_Voc_Combo)'!F183:O183)+SUM('IIIB (Instr Exp HS, Voc &amp; Combo'!F183:K183)</f>
        <v>532274.26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3">
        <f>SUM(F184:N184)+SUM('IIIC (Instr Exp HS_Voc_Combo)'!F184:O184)+SUM('IIIB (Instr Exp HS, Voc &amp; Combo'!F184:K184)</f>
        <v>0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50842.409999999996</v>
      </c>
      <c r="G185" s="2">
        <v>0</v>
      </c>
      <c r="H185" s="2">
        <v>42175.56</v>
      </c>
      <c r="I185" s="2">
        <v>0</v>
      </c>
      <c r="J185" s="2">
        <v>50892.01</v>
      </c>
      <c r="K185" s="2">
        <v>0</v>
      </c>
      <c r="L185" s="2">
        <v>0</v>
      </c>
      <c r="M185" s="2">
        <v>0</v>
      </c>
      <c r="N185" s="2">
        <v>0</v>
      </c>
      <c r="O185" s="3">
        <f>SUM(F185:N185)+SUM('IIIC (Instr Exp HS_Voc_Combo)'!F185:O185)+SUM('IIIB (Instr Exp HS, Voc &amp; Combo'!F185:K185)</f>
        <v>532274.26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9.5519197189809635</v>
      </c>
      <c r="G186" s="31">
        <v>0</v>
      </c>
      <c r="H186" s="31">
        <v>7.9236519909867509</v>
      </c>
      <c r="I186" s="31">
        <v>0</v>
      </c>
      <c r="J186" s="31">
        <v>9.5612382233174316</v>
      </c>
      <c r="K186" s="31">
        <v>0</v>
      </c>
      <c r="L186" s="31">
        <v>0</v>
      </c>
      <c r="M186" s="31">
        <v>0</v>
      </c>
      <c r="N186" s="31">
        <v>0</v>
      </c>
      <c r="O186" s="31">
        <f>IFERROR((O185/'IIID (Inst Exp HS_Voc_Combo)'!$O185)*100,0)</f>
        <v>100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30"/>
      <c r="G187" s="30"/>
      <c r="H187" s="30"/>
      <c r="I187" s="30"/>
      <c r="J187" s="30"/>
      <c r="K187" s="30"/>
      <c r="L187" s="30"/>
      <c r="M187" s="30"/>
      <c r="N187" s="30"/>
      <c r="O187" s="30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113110.36</v>
      </c>
      <c r="G189" s="1">
        <v>66560.44</v>
      </c>
      <c r="H189" s="1">
        <v>183810.87000000002</v>
      </c>
      <c r="I189" s="1">
        <v>0</v>
      </c>
      <c r="J189" s="1">
        <v>199235.80999999997</v>
      </c>
      <c r="K189" s="1">
        <v>0</v>
      </c>
      <c r="L189" s="1">
        <v>341349.12999999995</v>
      </c>
      <c r="M189" s="1">
        <v>136245.66</v>
      </c>
      <c r="N189" s="1">
        <v>268557.33999999997</v>
      </c>
      <c r="O189" s="3">
        <f>SUM(F189:N189)+SUM('IIIC (Instr Exp HS_Voc_Combo)'!F189:O189)+SUM('IIIB (Instr Exp HS, Voc &amp; Combo'!F189:K189)</f>
        <v>2160080.27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3">
        <f>SUM(F190:N190)+SUM('IIIC (Instr Exp HS_Voc_Combo)'!F190:O190)+SUM('IIIB (Instr Exp HS, Voc &amp; Combo'!F190:K190)</f>
        <v>12100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113110.36</v>
      </c>
      <c r="G191" s="2">
        <v>66560.44</v>
      </c>
      <c r="H191" s="2">
        <v>183810.87000000002</v>
      </c>
      <c r="I191" s="2">
        <v>0</v>
      </c>
      <c r="J191" s="2">
        <v>199235.80999999997</v>
      </c>
      <c r="K191" s="2">
        <v>0</v>
      </c>
      <c r="L191" s="2">
        <v>341349.12999999995</v>
      </c>
      <c r="M191" s="2">
        <v>136245.66</v>
      </c>
      <c r="N191" s="2">
        <v>268557.33999999997</v>
      </c>
      <c r="O191" s="3">
        <f>SUM(F191:N191)+SUM('IIIC (Instr Exp HS_Voc_Combo)'!F191:O191)+SUM('IIIB (Instr Exp HS, Voc &amp; Combo'!F191:K191)</f>
        <v>2172180.27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5.2072271147182461</v>
      </c>
      <c r="G192" s="31">
        <v>3.0642226577262854</v>
      </c>
      <c r="H192" s="31">
        <v>8.4620449112172444</v>
      </c>
      <c r="I192" s="31">
        <v>0</v>
      </c>
      <c r="J192" s="31">
        <v>9.1721581653073372</v>
      </c>
      <c r="K192" s="31">
        <v>0</v>
      </c>
      <c r="L192" s="31">
        <v>15.714585695965278</v>
      </c>
      <c r="M192" s="31">
        <v>6.2722998584274965</v>
      </c>
      <c r="N192" s="31">
        <v>12.363492280500273</v>
      </c>
      <c r="O192" s="31">
        <f>IFERROR((O191/'IIID (Inst Exp HS_Voc_Combo)'!$O191)*100,0)</f>
        <v>100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30"/>
      <c r="G193" s="30"/>
      <c r="H193" s="30"/>
      <c r="I193" s="30"/>
      <c r="J193" s="30"/>
      <c r="K193" s="30"/>
      <c r="L193" s="30"/>
      <c r="M193" s="30"/>
      <c r="N193" s="30"/>
      <c r="O193" s="30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239433.96000000002</v>
      </c>
      <c r="G195" s="1">
        <v>39239.159999999996</v>
      </c>
      <c r="H195" s="1">
        <v>246603.66999999998</v>
      </c>
      <c r="I195" s="1">
        <v>0</v>
      </c>
      <c r="J195" s="1">
        <v>135025.13</v>
      </c>
      <c r="K195" s="1">
        <v>53</v>
      </c>
      <c r="L195" s="1">
        <v>73602.009999999995</v>
      </c>
      <c r="M195" s="1">
        <v>108507.81</v>
      </c>
      <c r="N195" s="1">
        <v>25844.65</v>
      </c>
      <c r="O195" s="3">
        <f>SUM(F195:N195)+SUM('IIIC (Instr Exp HS_Voc_Combo)'!F195:O195)+SUM('IIIB (Instr Exp HS, Voc &amp; Combo'!F195:K195)</f>
        <v>2168291.0900000003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3">
        <f>SUM(F196:N196)+SUM('IIIC (Instr Exp HS_Voc_Combo)'!F196:O196)+SUM('IIIB (Instr Exp HS, Voc &amp; Combo'!F196:K196)</f>
        <v>41823.050000000003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239433.96000000002</v>
      </c>
      <c r="G197" s="2">
        <v>39239.159999999996</v>
      </c>
      <c r="H197" s="2">
        <v>246603.66999999998</v>
      </c>
      <c r="I197" s="2">
        <v>0</v>
      </c>
      <c r="J197" s="2">
        <v>135025.13</v>
      </c>
      <c r="K197" s="2">
        <v>53</v>
      </c>
      <c r="L197" s="2">
        <v>73602.009999999995</v>
      </c>
      <c r="M197" s="2">
        <v>108507.81</v>
      </c>
      <c r="N197" s="2">
        <v>25844.65</v>
      </c>
      <c r="O197" s="3">
        <f>SUM(F197:N197)+SUM('IIIC (Instr Exp HS_Voc_Combo)'!F197:O197)+SUM('IIIB (Instr Exp HS, Voc &amp; Combo'!F197:K197)</f>
        <v>2210114.14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10.833556315783763</v>
      </c>
      <c r="G198" s="31">
        <v>1.7754359057672919</v>
      </c>
      <c r="H198" s="31">
        <v>11.157960828213151</v>
      </c>
      <c r="I198" s="31">
        <v>0</v>
      </c>
      <c r="J198" s="31">
        <v>6.1094188556252575</v>
      </c>
      <c r="K198" s="31">
        <v>2.3980661921831781E-3</v>
      </c>
      <c r="L198" s="31">
        <v>3.3302356954288341</v>
      </c>
      <c r="M198" s="31">
        <v>4.9096020896006749</v>
      </c>
      <c r="N198" s="31">
        <v>1.1693807813925845</v>
      </c>
      <c r="O198" s="31">
        <f>IFERROR((O197/'IIID (Inst Exp HS_Voc_Combo)'!$O197)*100,0)</f>
        <v>100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30"/>
      <c r="G199" s="30"/>
      <c r="H199" s="30"/>
      <c r="I199" s="30"/>
      <c r="J199" s="30"/>
      <c r="K199" s="30"/>
      <c r="L199" s="30"/>
      <c r="M199" s="30"/>
      <c r="N199" s="30"/>
      <c r="O199" s="30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150122.37</v>
      </c>
      <c r="N201" s="1">
        <v>101271.14</v>
      </c>
      <c r="O201" s="3">
        <f>SUM(F201:N201)+SUM('IIIC (Instr Exp HS_Voc_Combo)'!F201:O201)+SUM('IIIB (Instr Exp HS, Voc &amp; Combo'!F201:K201)</f>
        <v>251393.51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3">
        <f>SUM(F202:N202)+SUM('IIIC (Instr Exp HS_Voc_Combo)'!F202:O202)+SUM('IIIB (Instr Exp HS, Voc &amp; Combo'!F202:K202)</f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150122.37</v>
      </c>
      <c r="N203" s="2">
        <v>101271.14</v>
      </c>
      <c r="O203" s="3">
        <f>SUM(F203:N203)+SUM('IIIC (Instr Exp HS_Voc_Combo)'!F203:O203)+SUM('IIIB (Instr Exp HS, Voc &amp; Combo'!F203:K203)</f>
        <v>251393.51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59.716088136085929</v>
      </c>
      <c r="N204" s="31">
        <v>40.283911863914071</v>
      </c>
      <c r="O204" s="31">
        <f>IFERROR((O203/'IIID (Inst Exp HS_Voc_Combo)'!$O203)*100,0)</f>
        <v>100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30"/>
      <c r="G205" s="30"/>
      <c r="H205" s="30"/>
      <c r="I205" s="30"/>
      <c r="J205" s="30"/>
      <c r="K205" s="30"/>
      <c r="L205" s="30"/>
      <c r="M205" s="30"/>
      <c r="N205" s="30"/>
      <c r="O205" s="30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35776.11</v>
      </c>
      <c r="G207" s="1">
        <v>18754.27</v>
      </c>
      <c r="H207" s="1">
        <v>48682.94</v>
      </c>
      <c r="I207" s="1">
        <v>0</v>
      </c>
      <c r="J207" s="1">
        <v>44001.78</v>
      </c>
      <c r="K207" s="1">
        <v>0</v>
      </c>
      <c r="L207" s="1">
        <v>0</v>
      </c>
      <c r="M207" s="1">
        <v>0</v>
      </c>
      <c r="N207" s="1">
        <v>0</v>
      </c>
      <c r="O207" s="3">
        <f>SUM(F207:N207)+SUM('IIIC (Instr Exp HS_Voc_Combo)'!F207:O207)+SUM('IIIB (Instr Exp HS, Voc &amp; Combo'!F207:K207)</f>
        <v>302635.81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3">
        <f>SUM(F208:N208)+SUM('IIIC (Instr Exp HS_Voc_Combo)'!F208:O208)+SUM('IIIB (Instr Exp HS, Voc &amp; Combo'!F208:K208)</f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35776.11</v>
      </c>
      <c r="G209" s="2">
        <v>18754.27</v>
      </c>
      <c r="H209" s="2">
        <v>48682.94</v>
      </c>
      <c r="I209" s="2">
        <v>0</v>
      </c>
      <c r="J209" s="2">
        <v>44001.78</v>
      </c>
      <c r="K209" s="2">
        <v>0</v>
      </c>
      <c r="L209" s="2">
        <v>0</v>
      </c>
      <c r="M209" s="2">
        <v>0</v>
      </c>
      <c r="N209" s="2">
        <v>0</v>
      </c>
      <c r="O209" s="3">
        <f>SUM(F209:N209)+SUM('IIIC (Instr Exp HS_Voc_Combo)'!F209:O209)+SUM('IIIB (Instr Exp HS, Voc &amp; Combo'!F209:K209)</f>
        <v>302635.81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11.821505855503354</v>
      </c>
      <c r="G210" s="31">
        <v>6.1969764913147589</v>
      </c>
      <c r="H210" s="31">
        <v>16.086311795025182</v>
      </c>
      <c r="I210" s="31">
        <v>0</v>
      </c>
      <c r="J210" s="31">
        <v>14.539515333628231</v>
      </c>
      <c r="K210" s="31">
        <v>0</v>
      </c>
      <c r="L210" s="31">
        <v>0</v>
      </c>
      <c r="M210" s="31">
        <v>0</v>
      </c>
      <c r="N210" s="31">
        <v>0</v>
      </c>
      <c r="O210" s="31">
        <f>IFERROR((O209/'IIID (Inst Exp HS_Voc_Combo)'!$O209)*100,0)</f>
        <v>100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30"/>
      <c r="G211" s="30"/>
      <c r="H211" s="30"/>
      <c r="I211" s="30"/>
      <c r="J211" s="30"/>
      <c r="K211" s="30"/>
      <c r="L211" s="30"/>
      <c r="M211" s="30"/>
      <c r="N211" s="30"/>
      <c r="O211" s="30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94402.35</v>
      </c>
      <c r="G213" s="1">
        <v>1699.96</v>
      </c>
      <c r="H213" s="1">
        <v>53673.919999999998</v>
      </c>
      <c r="I213" s="1">
        <v>0</v>
      </c>
      <c r="J213" s="1">
        <v>53590.68</v>
      </c>
      <c r="K213" s="1">
        <v>-44.77</v>
      </c>
      <c r="L213" s="1">
        <v>10345.17</v>
      </c>
      <c r="M213" s="1">
        <v>73617.320000000007</v>
      </c>
      <c r="N213" s="1">
        <v>10762.89</v>
      </c>
      <c r="O213" s="3">
        <f>SUM(F213:N213)+SUM('IIIC (Instr Exp HS_Voc_Combo)'!F213:O213)+SUM('IIIB (Instr Exp HS, Voc &amp; Combo'!F213:K213)</f>
        <v>434236.23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3">
        <f>SUM(F214:N214)+SUM('IIIC (Instr Exp HS_Voc_Combo)'!F214:O214)+SUM('IIIB (Instr Exp HS, Voc &amp; Combo'!F214:K214)</f>
        <v>2439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94402.35</v>
      </c>
      <c r="G215" s="2">
        <v>1699.96</v>
      </c>
      <c r="H215" s="2">
        <v>53673.919999999998</v>
      </c>
      <c r="I215" s="2">
        <v>0</v>
      </c>
      <c r="J215" s="2">
        <v>53590.68</v>
      </c>
      <c r="K215" s="2">
        <v>-44.77</v>
      </c>
      <c r="L215" s="2">
        <v>10345.17</v>
      </c>
      <c r="M215" s="2">
        <v>73617.320000000007</v>
      </c>
      <c r="N215" s="2">
        <v>10762.89</v>
      </c>
      <c r="O215" s="3">
        <f>SUM(F215:N215)+SUM('IIIC (Instr Exp HS_Voc_Combo)'!F215:O215)+SUM('IIIB (Instr Exp HS, Voc &amp; Combo'!F215:K215)</f>
        <v>436675.23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21.618434826266654</v>
      </c>
      <c r="G216" s="31">
        <v>0.38929618242830033</v>
      </c>
      <c r="H216" s="31">
        <v>12.291496359891996</v>
      </c>
      <c r="I216" s="31">
        <v>0</v>
      </c>
      <c r="J216" s="31">
        <v>12.272434138295409</v>
      </c>
      <c r="K216" s="31">
        <v>-1.0252470697731128E-2</v>
      </c>
      <c r="L216" s="31">
        <v>2.3690764415467305</v>
      </c>
      <c r="M216" s="31">
        <v>16.858597635592933</v>
      </c>
      <c r="N216" s="31">
        <v>2.4647356343065305</v>
      </c>
      <c r="O216" s="31">
        <f>IFERROR((O215/'IIID (Inst Exp HS_Voc_Combo)'!$O215)*100,0)</f>
        <v>100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30"/>
      <c r="G217" s="30"/>
      <c r="H217" s="30"/>
      <c r="I217" s="30"/>
      <c r="J217" s="30"/>
      <c r="K217" s="30"/>
      <c r="L217" s="30"/>
      <c r="M217" s="30"/>
      <c r="N217" s="30"/>
      <c r="O217" s="30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90638.48000000001</v>
      </c>
      <c r="G219" s="1">
        <v>38112.47</v>
      </c>
      <c r="H219" s="1">
        <v>62055.090000000004</v>
      </c>
      <c r="I219" s="1">
        <v>0</v>
      </c>
      <c r="J219" s="1">
        <v>98400.45</v>
      </c>
      <c r="K219" s="1">
        <v>0</v>
      </c>
      <c r="L219" s="1">
        <v>0</v>
      </c>
      <c r="M219" s="1">
        <v>0</v>
      </c>
      <c r="N219" s="1">
        <v>0</v>
      </c>
      <c r="O219" s="3">
        <f>SUM(F219:N219)+SUM('IIIC (Instr Exp HS_Voc_Combo)'!F219:O219)+SUM('IIIB (Instr Exp HS, Voc &amp; Combo'!F219:K219)</f>
        <v>624568.02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3">
        <f>SUM(F220:N220)+SUM('IIIC (Instr Exp HS_Voc_Combo)'!F220:O220)+SUM('IIIB (Instr Exp HS, Voc &amp; Combo'!F220:K220)</f>
        <v>0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90638.48000000001</v>
      </c>
      <c r="G221" s="2">
        <v>38112.47</v>
      </c>
      <c r="H221" s="2">
        <v>62055.090000000004</v>
      </c>
      <c r="I221" s="2">
        <v>0</v>
      </c>
      <c r="J221" s="2">
        <v>98400.45</v>
      </c>
      <c r="K221" s="2">
        <v>0</v>
      </c>
      <c r="L221" s="2">
        <v>0</v>
      </c>
      <c r="M221" s="2">
        <v>0</v>
      </c>
      <c r="N221" s="2">
        <v>0</v>
      </c>
      <c r="O221" s="3">
        <f>SUM(F221:N221)+SUM('IIIC (Instr Exp HS_Voc_Combo)'!F221:O221)+SUM('IIIB (Instr Exp HS, Voc &amp; Combo'!F221:K221)</f>
        <v>624568.02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14.512187159374571</v>
      </c>
      <c r="G222" s="31">
        <v>6.1022128542540495</v>
      </c>
      <c r="H222" s="31">
        <v>9.9356816251975246</v>
      </c>
      <c r="I222" s="31">
        <v>0</v>
      </c>
      <c r="J222" s="31">
        <v>15.754961325109152</v>
      </c>
      <c r="K222" s="31">
        <v>0</v>
      </c>
      <c r="L222" s="31">
        <v>0</v>
      </c>
      <c r="M222" s="31">
        <v>0</v>
      </c>
      <c r="N222" s="31">
        <v>0</v>
      </c>
      <c r="O222" s="31">
        <f>IFERROR((O221/'IIID (Inst Exp HS_Voc_Combo)'!$O221)*100,0)</f>
        <v>100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30"/>
      <c r="G223" s="30"/>
      <c r="H223" s="30"/>
      <c r="I223" s="30"/>
      <c r="J223" s="30"/>
      <c r="K223" s="30"/>
      <c r="L223" s="30"/>
      <c r="M223" s="30"/>
      <c r="N223" s="30"/>
      <c r="O223" s="30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80862.239999999991</v>
      </c>
      <c r="G225" s="1">
        <v>45742.810000000005</v>
      </c>
      <c r="H225" s="1">
        <v>89417.349999999991</v>
      </c>
      <c r="I225" s="1">
        <v>0</v>
      </c>
      <c r="J225" s="1">
        <v>69468.210000000006</v>
      </c>
      <c r="K225" s="1">
        <v>0</v>
      </c>
      <c r="L225" s="1">
        <v>23264.33</v>
      </c>
      <c r="M225" s="1">
        <v>202819.83</v>
      </c>
      <c r="N225" s="1">
        <v>166806.39999999999</v>
      </c>
      <c r="O225" s="3">
        <f>SUM(F225:N225)+SUM('IIIC (Instr Exp HS_Voc_Combo)'!F225:O225)+SUM('IIIB (Instr Exp HS, Voc &amp; Combo'!F225:K225)</f>
        <v>1073864.49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609.6</v>
      </c>
      <c r="N226" s="1">
        <v>2844.41</v>
      </c>
      <c r="O226" s="3">
        <f>SUM(F226:N226)+SUM('IIIC (Instr Exp HS_Voc_Combo)'!F226:O226)+SUM('IIIB (Instr Exp HS, Voc &amp; Combo'!F226:K226)</f>
        <v>28131.809999999998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80862.239999999991</v>
      </c>
      <c r="G227" s="2">
        <v>45742.810000000005</v>
      </c>
      <c r="H227" s="2">
        <v>89417.349999999991</v>
      </c>
      <c r="I227" s="2">
        <v>0</v>
      </c>
      <c r="J227" s="2">
        <v>69468.210000000006</v>
      </c>
      <c r="K227" s="2">
        <v>0</v>
      </c>
      <c r="L227" s="2">
        <v>23264.33</v>
      </c>
      <c r="M227" s="2">
        <v>203429.43</v>
      </c>
      <c r="N227" s="2">
        <v>169650.81</v>
      </c>
      <c r="O227" s="3">
        <f>SUM(F227:N227)+SUM('IIIC (Instr Exp HS_Voc_Combo)'!F227:O227)+SUM('IIIB (Instr Exp HS, Voc &amp; Combo'!F227:K227)</f>
        <v>1101996.2999999998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7.3377959617468775</v>
      </c>
      <c r="G228" s="31">
        <v>4.1509041364294976</v>
      </c>
      <c r="H228" s="31">
        <v>8.1141243396189271</v>
      </c>
      <c r="I228" s="31">
        <v>0</v>
      </c>
      <c r="J228" s="31">
        <v>6.3038514739114841</v>
      </c>
      <c r="K228" s="31">
        <v>0</v>
      </c>
      <c r="L228" s="31">
        <v>2.1111078140643493</v>
      </c>
      <c r="M228" s="31">
        <v>18.460082851457852</v>
      </c>
      <c r="N228" s="31">
        <v>15.394862033565815</v>
      </c>
      <c r="O228" s="31">
        <f>IFERROR((O227/'IIID (Inst Exp HS_Voc_Combo)'!$O227)*100,0)</f>
        <v>100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30"/>
      <c r="G229" s="30"/>
      <c r="H229" s="30"/>
      <c r="I229" s="30"/>
      <c r="J229" s="30"/>
      <c r="K229" s="30"/>
      <c r="L229" s="30"/>
      <c r="M229" s="30"/>
      <c r="N229" s="30"/>
      <c r="O229" s="30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746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76223.259999999995</v>
      </c>
      <c r="G231" s="1">
        <v>68877.820000000007</v>
      </c>
      <c r="H231" s="1">
        <v>76121.56</v>
      </c>
      <c r="I231" s="1">
        <v>0</v>
      </c>
      <c r="J231" s="1">
        <v>61766.54</v>
      </c>
      <c r="K231" s="1">
        <v>0</v>
      </c>
      <c r="L231" s="1">
        <v>0</v>
      </c>
      <c r="M231" s="1">
        <v>72168.430000000008</v>
      </c>
      <c r="N231" s="1">
        <v>0</v>
      </c>
      <c r="O231" s="3">
        <f>SUM(F231:N231)+SUM('IIIC (Instr Exp HS_Voc_Combo)'!F231:O231)+SUM('IIIB (Instr Exp HS, Voc &amp; Combo'!F231:K231)</f>
        <v>855959.51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1849.01</v>
      </c>
      <c r="N232" s="1">
        <v>0</v>
      </c>
      <c r="O232" s="3">
        <f>SUM(F232:N232)+SUM('IIIC (Instr Exp HS_Voc_Combo)'!F232:O232)+SUM('IIIB (Instr Exp HS, Voc &amp; Combo'!F232:K232)</f>
        <v>1849.01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76223.259999999995</v>
      </c>
      <c r="G233" s="2">
        <v>68877.820000000007</v>
      </c>
      <c r="H233" s="2">
        <v>76121.56</v>
      </c>
      <c r="I233" s="2">
        <v>0</v>
      </c>
      <c r="J233" s="2">
        <v>61766.54</v>
      </c>
      <c r="K233" s="2">
        <v>0</v>
      </c>
      <c r="L233" s="2">
        <v>0</v>
      </c>
      <c r="M233" s="2">
        <v>74017.440000000002</v>
      </c>
      <c r="N233" s="2">
        <v>0</v>
      </c>
      <c r="O233" s="3">
        <f>SUM(F233:N233)+SUM('IIIC (Instr Exp HS_Voc_Combo)'!F233:O233)+SUM('IIIB (Instr Exp HS, Voc &amp; Combo'!F233:K233)</f>
        <v>857808.52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8.8858128851413127</v>
      </c>
      <c r="G234" s="31">
        <v>8.0295098957515609</v>
      </c>
      <c r="H234" s="31">
        <v>8.8739570924289719</v>
      </c>
      <c r="I234" s="31">
        <v>0</v>
      </c>
      <c r="J234" s="31">
        <v>7.2005043736334065</v>
      </c>
      <c r="K234" s="31">
        <v>0</v>
      </c>
      <c r="L234" s="31">
        <v>0</v>
      </c>
      <c r="M234" s="31">
        <v>8.6286669197456796</v>
      </c>
      <c r="N234" s="31">
        <v>0</v>
      </c>
      <c r="O234" s="31">
        <f>IFERROR((O233/'IIID (Inst Exp HS_Voc_Combo)'!$O233)*100,0)</f>
        <v>100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30"/>
      <c r="G235" s="30"/>
      <c r="H235" s="30"/>
      <c r="I235" s="30"/>
      <c r="J235" s="30"/>
      <c r="K235" s="30"/>
      <c r="L235" s="30"/>
      <c r="M235" s="30"/>
      <c r="N235" s="30"/>
      <c r="O235" s="30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13446.29</v>
      </c>
      <c r="M237" s="1">
        <v>417133.97</v>
      </c>
      <c r="N237" s="1">
        <v>1139391.73</v>
      </c>
      <c r="O237" s="3">
        <f>SUM(F237:N237)+SUM('IIIC (Instr Exp HS_Voc_Combo)'!F237:O237)+SUM('IIIB (Instr Exp HS, Voc &amp; Combo'!F237:K237)</f>
        <v>10065981.089999998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56907.06</v>
      </c>
      <c r="O238" s="3">
        <f>SUM(F238:N238)+SUM('IIIC (Instr Exp HS_Voc_Combo)'!F238:O238)+SUM('IIIB (Instr Exp HS, Voc &amp; Combo'!F238:K238)</f>
        <v>134567.10999999999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13446.29</v>
      </c>
      <c r="M239" s="2">
        <v>417133.97</v>
      </c>
      <c r="N239" s="2">
        <v>1196298.79</v>
      </c>
      <c r="O239" s="3">
        <f>SUM(F239:N239)+SUM('IIIC (Instr Exp HS_Voc_Combo)'!F239:O239)+SUM('IIIB (Instr Exp HS, Voc &amp; Combo'!F239:K239)</f>
        <v>10200548.199999999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0.13181928790846753</v>
      </c>
      <c r="M240" s="31">
        <v>4.0893289441051808</v>
      </c>
      <c r="N240" s="31">
        <v>11.727789198623659</v>
      </c>
      <c r="O240" s="31">
        <f>IFERROR((O239/'IIID (Inst Exp HS_Voc_Combo)'!$O239)*100,0)</f>
        <v>100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30"/>
      <c r="G241" s="30"/>
      <c r="H241" s="30"/>
      <c r="I241" s="30"/>
      <c r="J241" s="30"/>
      <c r="K241" s="30"/>
      <c r="L241" s="30"/>
      <c r="M241" s="30"/>
      <c r="N241" s="30"/>
      <c r="O241" s="30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1176832.9999999998</v>
      </c>
      <c r="G243" s="1">
        <v>19139.84</v>
      </c>
      <c r="H243" s="1">
        <v>836178.77000000014</v>
      </c>
      <c r="I243" s="1">
        <v>0</v>
      </c>
      <c r="J243" s="1">
        <v>585690.29000000015</v>
      </c>
      <c r="K243" s="1">
        <v>87694.66</v>
      </c>
      <c r="L243" s="1">
        <v>29366687.930000007</v>
      </c>
      <c r="M243" s="1">
        <v>1773925.07</v>
      </c>
      <c r="N243" s="1">
        <v>3589352.22</v>
      </c>
      <c r="O243" s="3">
        <f>SUM(F243:N243)+SUM('IIIC (Instr Exp HS_Voc_Combo)'!F243:O243)+SUM('IIIB (Instr Exp HS, Voc &amp; Combo'!F243:K243)</f>
        <v>178727637.69000003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3">
        <f>SUM(F244:N244)+SUM('IIIC (Instr Exp HS_Voc_Combo)'!F244:O244)+SUM('IIIB (Instr Exp HS, Voc &amp; Combo'!F244:K244)</f>
        <v>54746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1176832.9999999998</v>
      </c>
      <c r="G245" s="2">
        <v>19139.84</v>
      </c>
      <c r="H245" s="2">
        <v>836178.77000000014</v>
      </c>
      <c r="I245" s="2">
        <v>0</v>
      </c>
      <c r="J245" s="2">
        <v>585690.29000000015</v>
      </c>
      <c r="K245" s="2">
        <v>87694.66</v>
      </c>
      <c r="L245" s="2">
        <v>29366687.930000007</v>
      </c>
      <c r="M245" s="2">
        <v>1773925.07</v>
      </c>
      <c r="N245" s="2">
        <v>3589352.22</v>
      </c>
      <c r="O245" s="3">
        <f>SUM(F245:N245)+SUM('IIIC (Instr Exp HS_Voc_Combo)'!F245:O245)+SUM('IIIB (Instr Exp HS, Voc &amp; Combo'!F245:K245)</f>
        <v>178782383.69000003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0.65824885859032456</v>
      </c>
      <c r="G246" s="31">
        <v>1.0705663278988132E-2</v>
      </c>
      <c r="H246" s="31">
        <v>0.46770758546876384</v>
      </c>
      <c r="I246" s="31">
        <v>0</v>
      </c>
      <c r="J246" s="31">
        <v>0.32759955310561173</v>
      </c>
      <c r="K246" s="31">
        <v>4.9051063192030307E-2</v>
      </c>
      <c r="L246" s="31">
        <v>16.425940477961419</v>
      </c>
      <c r="M246" s="31">
        <v>0.9922258744887863</v>
      </c>
      <c r="N246" s="31">
        <v>2.0076654902553277</v>
      </c>
      <c r="O246" s="31">
        <f>IFERROR((O245/'IIID (Inst Exp HS_Voc_Combo)'!$O245)*100,0)</f>
        <v>100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30"/>
      <c r="G247" s="30"/>
      <c r="H247" s="30"/>
      <c r="I247" s="30"/>
      <c r="J247" s="30"/>
      <c r="K247" s="30"/>
      <c r="L247" s="30"/>
      <c r="M247" s="30"/>
      <c r="N247" s="30"/>
      <c r="O247" s="30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3">
        <f>SUM(F249:N249)+SUM('IIIC (Instr Exp HS_Voc_Combo)'!F249:O249)+SUM('IIIB (Instr Exp HS, Voc &amp; Combo'!F249:K249)</f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3">
        <f>SUM(F250:N250)+SUM('IIIC (Instr Exp HS_Voc_Combo)'!F250:O250)+SUM('IIIB (Instr Exp HS, Voc &amp; Combo'!F250:K250)</f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>
        <f>SUM(F251:N251)+SUM('IIIC (Instr Exp HS_Voc_Combo)'!F251:O251)+SUM('IIIB (Instr Exp HS, Voc &amp; Combo'!F251:K251)</f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f>IFERROR((O251/'IIID (Inst Exp HS_Voc_Combo)'!$O251)*100,0)</f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30"/>
      <c r="G253" s="30"/>
      <c r="H253" s="30"/>
      <c r="I253" s="30"/>
      <c r="J253" s="30"/>
      <c r="K253" s="30"/>
      <c r="L253" s="30"/>
      <c r="M253" s="30"/>
      <c r="N253" s="30"/>
      <c r="O253" s="30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14898314.920000004</v>
      </c>
      <c r="G255" s="1">
        <v>2450043.9899999988</v>
      </c>
      <c r="H255" s="1">
        <v>14220746.920000006</v>
      </c>
      <c r="I255" s="1">
        <v>6067.3600000000006</v>
      </c>
      <c r="J255" s="1">
        <v>12690085.310000002</v>
      </c>
      <c r="K255" s="1">
        <v>2004433.3099999994</v>
      </c>
      <c r="L255" s="1">
        <v>20838799.84999999</v>
      </c>
      <c r="M255" s="1">
        <v>12508467.259999998</v>
      </c>
      <c r="N255" s="1">
        <v>5313440.0400000028</v>
      </c>
      <c r="O255" s="3">
        <f>SUM(F255:N255)+SUM('IIIC (Instr Exp HS_Voc_Combo)'!F255:O255)+SUM('IIIB (Instr Exp HS, Voc &amp; Combo'!F255:K255)</f>
        <v>137420153.83000001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6877</v>
      </c>
      <c r="L256" s="1">
        <v>6545</v>
      </c>
      <c r="M256" s="1">
        <v>21361.84</v>
      </c>
      <c r="N256" s="1">
        <v>55161.36</v>
      </c>
      <c r="O256" s="3">
        <f>SUM(F256:N256)+SUM('IIIC (Instr Exp HS_Voc_Combo)'!F256:O256)+SUM('IIIB (Instr Exp HS, Voc &amp; Combo'!F256:K256)</f>
        <v>464075.24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14898314.920000004</v>
      </c>
      <c r="G257" s="2">
        <v>2450043.9899999988</v>
      </c>
      <c r="H257" s="2">
        <v>14220746.920000006</v>
      </c>
      <c r="I257" s="2">
        <v>6067.3600000000006</v>
      </c>
      <c r="J257" s="2">
        <v>12690085.310000002</v>
      </c>
      <c r="K257" s="2">
        <v>2011310.3099999994</v>
      </c>
      <c r="L257" s="2">
        <v>20845344.84999999</v>
      </c>
      <c r="M257" s="2">
        <v>12529829.099999998</v>
      </c>
      <c r="N257" s="2">
        <v>5368601.4000000032</v>
      </c>
      <c r="O257" s="3">
        <f>SUM(F257:N257)+SUM('IIIC (Instr Exp HS_Voc_Combo)'!F257:O257)+SUM('IIIB (Instr Exp HS, Voc &amp; Combo'!F257:K257)</f>
        <v>137884229.07000002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10.804944858803642</v>
      </c>
      <c r="G258" s="31">
        <v>1.7768848595122355</v>
      </c>
      <c r="H258" s="31">
        <v>10.313541306294374</v>
      </c>
      <c r="I258" s="31">
        <v>4.400329204378964E-3</v>
      </c>
      <c r="J258" s="31">
        <v>9.2034349363897121</v>
      </c>
      <c r="K258" s="31">
        <v>1.4586949671952059</v>
      </c>
      <c r="L258" s="31">
        <v>15.118005148665251</v>
      </c>
      <c r="M258" s="31">
        <v>9.0872097443710906</v>
      </c>
      <c r="N258" s="31">
        <v>3.8935572517684474</v>
      </c>
      <c r="O258" s="31">
        <f>IFERROR((O257/'IIID (Inst Exp HS_Voc_Combo)'!$O257)*100,0)</f>
        <v>100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30"/>
      <c r="G259" s="30"/>
      <c r="H259" s="30"/>
      <c r="I259" s="30"/>
      <c r="J259" s="30"/>
      <c r="K259" s="30"/>
      <c r="L259" s="30"/>
      <c r="M259" s="30"/>
      <c r="N259" s="30"/>
      <c r="O259" s="30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2206499.29</v>
      </c>
      <c r="G261" s="1">
        <v>337097.56999999995</v>
      </c>
      <c r="H261" s="1">
        <v>2560000.7100000004</v>
      </c>
      <c r="I261" s="1">
        <v>0</v>
      </c>
      <c r="J261" s="1">
        <v>2402843.6599999997</v>
      </c>
      <c r="K261" s="1">
        <v>2289.11</v>
      </c>
      <c r="L261" s="1">
        <v>1475791.93</v>
      </c>
      <c r="M261" s="1">
        <v>1320993.0999999996</v>
      </c>
      <c r="N261" s="1">
        <v>671650.04</v>
      </c>
      <c r="O261" s="3">
        <f>SUM(F261:N261)+SUM('IIIC (Instr Exp HS_Voc_Combo)'!F261:O261)+SUM('IIIB (Instr Exp HS, Voc &amp; Combo'!F261:K261)</f>
        <v>19503032.219999999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249.75</v>
      </c>
      <c r="G262" s="1">
        <v>6702.54</v>
      </c>
      <c r="H262" s="1">
        <v>2500</v>
      </c>
      <c r="I262" s="1">
        <v>0</v>
      </c>
      <c r="J262" s="1">
        <v>0</v>
      </c>
      <c r="K262" s="1">
        <v>3703.39</v>
      </c>
      <c r="L262" s="1">
        <v>0</v>
      </c>
      <c r="M262" s="1">
        <v>0</v>
      </c>
      <c r="N262" s="1">
        <v>0</v>
      </c>
      <c r="O262" s="3">
        <f>SUM(F262:N262)+SUM('IIIC (Instr Exp HS_Voc_Combo)'!F262:O262)+SUM('IIIB (Instr Exp HS, Voc &amp; Combo'!F262:K262)</f>
        <v>25902.29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2206749.04</v>
      </c>
      <c r="G263" s="2">
        <v>343800.10999999993</v>
      </c>
      <c r="H263" s="2">
        <v>2562500.7100000004</v>
      </c>
      <c r="I263" s="2">
        <v>0</v>
      </c>
      <c r="J263" s="2">
        <v>2402843.6599999997</v>
      </c>
      <c r="K263" s="2">
        <v>5992.5</v>
      </c>
      <c r="L263" s="2">
        <v>1475791.93</v>
      </c>
      <c r="M263" s="2">
        <v>1320993.0999999996</v>
      </c>
      <c r="N263" s="2">
        <v>671650.04</v>
      </c>
      <c r="O263" s="3">
        <f>SUM(F263:N263)+SUM('IIIC (Instr Exp HS_Voc_Combo)'!F263:O263)+SUM('IIIB (Instr Exp HS, Voc &amp; Combo'!F263:K263)</f>
        <v>19528934.509999998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11.299894722213395</v>
      </c>
      <c r="G264" s="31">
        <v>1.7604652717942877</v>
      </c>
      <c r="H264" s="31">
        <v>13.121559236566874</v>
      </c>
      <c r="I264" s="31">
        <v>0</v>
      </c>
      <c r="J264" s="31">
        <v>12.304018218554617</v>
      </c>
      <c r="K264" s="31">
        <v>3.0685237829700732E-2</v>
      </c>
      <c r="L264" s="31">
        <v>7.5569505814272926</v>
      </c>
      <c r="M264" s="31">
        <v>6.7642865990644356</v>
      </c>
      <c r="N264" s="31">
        <v>3.4392559392120168</v>
      </c>
      <c r="O264" s="31">
        <f>IFERROR((O263/'IIID (Inst Exp HS_Voc_Combo)'!$O263)*100,0)</f>
        <v>100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30"/>
      <c r="G265" s="30"/>
      <c r="H265" s="30"/>
      <c r="I265" s="30"/>
      <c r="J265" s="30"/>
      <c r="K265" s="30"/>
      <c r="L265" s="30"/>
      <c r="M265" s="30"/>
      <c r="N265" s="30"/>
      <c r="O265" s="30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742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336355.53</v>
      </c>
      <c r="G267" s="1">
        <v>75015.520000000004</v>
      </c>
      <c r="H267" s="1">
        <v>396918.68</v>
      </c>
      <c r="I267" s="1">
        <v>0</v>
      </c>
      <c r="J267" s="1">
        <v>467418.82</v>
      </c>
      <c r="K267" s="1">
        <v>231343.69999999998</v>
      </c>
      <c r="L267" s="1">
        <v>671094.55</v>
      </c>
      <c r="M267" s="1">
        <v>410893.26999999996</v>
      </c>
      <c r="N267" s="1">
        <v>477699.61</v>
      </c>
      <c r="O267" s="3">
        <f>SUM(F267:N267)+SUM('IIIC (Instr Exp HS_Voc_Combo)'!F267:O267)+SUM('IIIB (Instr Exp HS, Voc &amp; Combo'!F267:K267)</f>
        <v>4678550.9399999995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3">
        <f>SUM(F268:N268)+SUM('IIIC (Instr Exp HS_Voc_Combo)'!F268:O268)+SUM('IIIB (Instr Exp HS, Voc &amp; Combo'!F268:K268)</f>
        <v>0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336355.53</v>
      </c>
      <c r="G269" s="2">
        <v>75015.520000000004</v>
      </c>
      <c r="H269" s="2">
        <v>396918.68</v>
      </c>
      <c r="I269" s="2">
        <v>0</v>
      </c>
      <c r="J269" s="2">
        <v>467418.82</v>
      </c>
      <c r="K269" s="2">
        <v>231343.69999999998</v>
      </c>
      <c r="L269" s="2">
        <v>671094.55</v>
      </c>
      <c r="M269" s="2">
        <v>410893.26999999996</v>
      </c>
      <c r="N269" s="2">
        <v>477699.61</v>
      </c>
      <c r="O269" s="3">
        <f>SUM(F269:N269)+SUM('IIIC (Instr Exp HS_Voc_Combo)'!F269:O269)+SUM('IIIB (Instr Exp HS, Voc &amp; Combo'!F269:K269)</f>
        <v>4678550.9399999995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7.1893099875065172</v>
      </c>
      <c r="G270" s="31">
        <v>1.603392181939137</v>
      </c>
      <c r="H270" s="31">
        <v>8.4837951983483162</v>
      </c>
      <c r="I270" s="31">
        <v>0</v>
      </c>
      <c r="J270" s="31">
        <v>9.9906750187056854</v>
      </c>
      <c r="K270" s="31">
        <v>4.9447724940235451</v>
      </c>
      <c r="L270" s="31">
        <v>14.344068464925169</v>
      </c>
      <c r="M270" s="31">
        <v>8.7824900331212383</v>
      </c>
      <c r="N270" s="31">
        <v>10.210418057348331</v>
      </c>
      <c r="O270" s="31">
        <f>IFERROR((O269/'IIID (Inst Exp HS_Voc_Combo)'!$O269)*100,0)</f>
        <v>100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30"/>
      <c r="G271" s="30"/>
      <c r="H271" s="30"/>
      <c r="I271" s="30"/>
      <c r="J271" s="30"/>
      <c r="K271" s="30"/>
      <c r="L271" s="30"/>
      <c r="M271" s="30"/>
      <c r="N271" s="30"/>
      <c r="O271" s="30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71392.5</v>
      </c>
      <c r="G273" s="1">
        <v>28150.83</v>
      </c>
      <c r="H273" s="1">
        <v>14099.01</v>
      </c>
      <c r="I273" s="1">
        <v>0</v>
      </c>
      <c r="J273" s="1">
        <v>60206.810000000005</v>
      </c>
      <c r="K273" s="1">
        <v>0</v>
      </c>
      <c r="L273" s="1">
        <v>0</v>
      </c>
      <c r="M273" s="1">
        <v>157370.99</v>
      </c>
      <c r="N273" s="1">
        <v>38760.97</v>
      </c>
      <c r="O273" s="3">
        <f>SUM(F273:N273)+SUM('IIIC (Instr Exp HS_Voc_Combo)'!F273:O273)+SUM('IIIB (Instr Exp HS, Voc &amp; Combo'!F273:K273)</f>
        <v>784166.69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3">
        <f>SUM(F274:N274)+SUM('IIIC (Instr Exp HS_Voc_Combo)'!F274:O274)+SUM('IIIB (Instr Exp HS, Voc &amp; Combo'!F274:K274)</f>
        <v>0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71392.5</v>
      </c>
      <c r="G275" s="2">
        <v>28150.83</v>
      </c>
      <c r="H275" s="2">
        <v>14099.01</v>
      </c>
      <c r="I275" s="2">
        <v>0</v>
      </c>
      <c r="J275" s="2">
        <v>60206.810000000005</v>
      </c>
      <c r="K275" s="2">
        <v>0</v>
      </c>
      <c r="L275" s="2">
        <v>0</v>
      </c>
      <c r="M275" s="2">
        <v>157370.99</v>
      </c>
      <c r="N275" s="2">
        <v>38760.97</v>
      </c>
      <c r="O275" s="3">
        <f>SUM(F275:N275)+SUM('IIIC (Instr Exp HS_Voc_Combo)'!F275:O275)+SUM('IIIB (Instr Exp HS, Voc &amp; Combo'!F275:K275)</f>
        <v>784166.69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9.1042505261221951</v>
      </c>
      <c r="G276" s="31">
        <v>3.5899038251675806</v>
      </c>
      <c r="H276" s="31">
        <v>1.7979608391680093</v>
      </c>
      <c r="I276" s="31">
        <v>0</v>
      </c>
      <c r="J276" s="31">
        <v>7.6778076355168841</v>
      </c>
      <c r="K276" s="31">
        <v>0</v>
      </c>
      <c r="L276" s="31">
        <v>0</v>
      </c>
      <c r="M276" s="31">
        <v>20.068563483613413</v>
      </c>
      <c r="N276" s="31">
        <v>4.9429503311343161</v>
      </c>
      <c r="O276" s="31">
        <f>IFERROR((O275/'IIID (Inst Exp HS_Voc_Combo)'!$O275)*100,0)</f>
        <v>100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30"/>
      <c r="G277" s="30"/>
      <c r="H277" s="30"/>
      <c r="I277" s="30"/>
      <c r="J277" s="30"/>
      <c r="K277" s="30"/>
      <c r="L277" s="30"/>
      <c r="M277" s="30"/>
      <c r="N277" s="30"/>
      <c r="O277" s="30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108153.72</v>
      </c>
      <c r="G279" s="1">
        <v>45604.55</v>
      </c>
      <c r="H279" s="1">
        <v>61485.180000000008</v>
      </c>
      <c r="I279" s="1">
        <v>0</v>
      </c>
      <c r="J279" s="1">
        <v>79255.27</v>
      </c>
      <c r="K279" s="1">
        <v>95453.75</v>
      </c>
      <c r="L279" s="1">
        <v>0</v>
      </c>
      <c r="M279" s="1">
        <v>194547.91999999998</v>
      </c>
      <c r="N279" s="1">
        <v>0</v>
      </c>
      <c r="O279" s="3">
        <f>SUM(F279:N279)+SUM('IIIC (Instr Exp HS_Voc_Combo)'!F279:O279)+SUM('IIIB (Instr Exp HS, Voc &amp; Combo'!F279:K279)</f>
        <v>1129745.6200000001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3">
        <f>SUM(F280:N280)+SUM('IIIC (Instr Exp HS_Voc_Combo)'!F280:O280)+SUM('IIIB (Instr Exp HS, Voc &amp; Combo'!F280:K280)</f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108153.72</v>
      </c>
      <c r="G281" s="2">
        <v>45604.55</v>
      </c>
      <c r="H281" s="2">
        <v>61485.180000000008</v>
      </c>
      <c r="I281" s="2">
        <v>0</v>
      </c>
      <c r="J281" s="2">
        <v>79255.27</v>
      </c>
      <c r="K281" s="2">
        <v>95453.75</v>
      </c>
      <c r="L281" s="2">
        <v>0</v>
      </c>
      <c r="M281" s="2">
        <v>194547.91999999998</v>
      </c>
      <c r="N281" s="2">
        <v>0</v>
      </c>
      <c r="O281" s="3">
        <f>SUM(F281:N281)+SUM('IIIC (Instr Exp HS_Voc_Combo)'!F281:O281)+SUM('IIIB (Instr Exp HS, Voc &amp; Combo'!F281:K281)</f>
        <v>1129745.6200000001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9.5732807532371744</v>
      </c>
      <c r="G282" s="31">
        <v>4.0367096090180015</v>
      </c>
      <c r="H282" s="31">
        <v>5.4423915358928321</v>
      </c>
      <c r="I282" s="31">
        <v>0</v>
      </c>
      <c r="J282" s="31">
        <v>7.0153199620282658</v>
      </c>
      <c r="K282" s="31">
        <v>8.4491365410206232</v>
      </c>
      <c r="L282" s="31">
        <v>0</v>
      </c>
      <c r="M282" s="31">
        <v>17.220506683619625</v>
      </c>
      <c r="N282" s="31">
        <v>0</v>
      </c>
      <c r="O282" s="31">
        <f>IFERROR((O281/'IIID (Inst Exp HS_Voc_Combo)'!$O281)*100,0)</f>
        <v>100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30"/>
      <c r="G283" s="30"/>
      <c r="H283" s="30"/>
      <c r="I283" s="30"/>
      <c r="J283" s="30"/>
      <c r="K283" s="30"/>
      <c r="L283" s="30"/>
      <c r="M283" s="30"/>
      <c r="N283" s="30"/>
      <c r="O283" s="30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244.31</v>
      </c>
      <c r="G285" s="1">
        <v>46065.679999999993</v>
      </c>
      <c r="H285" s="1">
        <v>385.32</v>
      </c>
      <c r="I285" s="1">
        <v>0</v>
      </c>
      <c r="J285" s="1">
        <v>402.76</v>
      </c>
      <c r="K285" s="1">
        <v>3000</v>
      </c>
      <c r="L285" s="1">
        <v>75221.819999999992</v>
      </c>
      <c r="M285" s="1">
        <v>0</v>
      </c>
      <c r="N285" s="1">
        <v>0</v>
      </c>
      <c r="O285" s="3">
        <f>SUM(F285:N285)+SUM('IIIC (Instr Exp HS_Voc_Combo)'!F285:O285)+SUM('IIIB (Instr Exp HS, Voc &amp; Combo'!F285:K285)</f>
        <v>727207.95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381.86</v>
      </c>
      <c r="M286" s="1">
        <v>0</v>
      </c>
      <c r="N286" s="1">
        <v>0</v>
      </c>
      <c r="O286" s="3">
        <f>SUM(F286:N286)+SUM('IIIC (Instr Exp HS_Voc_Combo)'!F286:O286)+SUM('IIIB (Instr Exp HS, Voc &amp; Combo'!F286:K286)</f>
        <v>381.86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244.31</v>
      </c>
      <c r="G287" s="2">
        <v>46065.679999999993</v>
      </c>
      <c r="H287" s="2">
        <v>385.32</v>
      </c>
      <c r="I287" s="2">
        <v>0</v>
      </c>
      <c r="J287" s="2">
        <v>402.76</v>
      </c>
      <c r="K287" s="2">
        <v>3000</v>
      </c>
      <c r="L287" s="2">
        <v>75603.679999999993</v>
      </c>
      <c r="M287" s="2">
        <v>0</v>
      </c>
      <c r="N287" s="2">
        <v>0</v>
      </c>
      <c r="O287" s="3">
        <f>SUM(F287:N287)+SUM('IIIC (Instr Exp HS_Voc_Combo)'!F287:O287)+SUM('IIIB (Instr Exp HS, Voc &amp; Combo'!F287:K287)</f>
        <v>727589.81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3.3577985376128341E-2</v>
      </c>
      <c r="G288" s="31">
        <v>6.3312706372289611</v>
      </c>
      <c r="H288" s="31">
        <v>5.29584107287044E-2</v>
      </c>
      <c r="I288" s="31">
        <v>0</v>
      </c>
      <c r="J288" s="31">
        <v>5.5355365683309933E-2</v>
      </c>
      <c r="K288" s="31">
        <v>0.41232023301700721</v>
      </c>
      <c r="L288" s="31">
        <v>10.390975651514415</v>
      </c>
      <c r="M288" s="31">
        <v>0</v>
      </c>
      <c r="N288" s="31">
        <v>0</v>
      </c>
      <c r="O288" s="31">
        <f>IFERROR((O287/'IIID (Inst Exp HS_Voc_Combo)'!$O287)*100,0)</f>
        <v>100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30"/>
      <c r="G289" s="30"/>
      <c r="H289" s="30"/>
      <c r="I289" s="30"/>
      <c r="J289" s="30"/>
      <c r="K289" s="30"/>
      <c r="L289" s="30"/>
      <c r="M289" s="30"/>
      <c r="N289" s="30"/>
      <c r="O289" s="30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3">
        <f>SUM(F291:N291)+SUM('IIIC (Instr Exp HS_Voc_Combo)'!F291:O291)+SUM('IIIB (Instr Exp HS, Voc &amp; Combo'!F291:K291)</f>
        <v>0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3">
        <f>SUM(F292:N292)+SUM('IIIC (Instr Exp HS_Voc_Combo)'!F292:O292)+SUM('IIIB (Instr Exp HS, Voc &amp; Combo'!F292:K292)</f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>
        <f>SUM(F293:N293)+SUM('IIIC (Instr Exp HS_Voc_Combo)'!F293:O293)+SUM('IIIB (Instr Exp HS, Voc &amp; Combo'!F293:K293)</f>
        <v>0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f>IFERROR((O293/'IIID (Inst Exp HS_Voc_Combo)'!$O293)*100,0)</f>
        <v>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30"/>
      <c r="G295" s="30"/>
      <c r="H295" s="30"/>
      <c r="I295" s="30"/>
      <c r="J295" s="30"/>
      <c r="K295" s="30"/>
      <c r="L295" s="30"/>
      <c r="M295" s="30"/>
      <c r="N295" s="30"/>
      <c r="O295" s="30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142610.12</v>
      </c>
      <c r="G297" s="1">
        <v>0</v>
      </c>
      <c r="H297" s="1">
        <v>128536.45000000001</v>
      </c>
      <c r="I297" s="1">
        <v>0</v>
      </c>
      <c r="J297" s="1">
        <v>105591.78</v>
      </c>
      <c r="K297" s="1">
        <v>68899.760000000009</v>
      </c>
      <c r="L297" s="1">
        <v>0</v>
      </c>
      <c r="M297" s="1">
        <v>0</v>
      </c>
      <c r="N297" s="1">
        <v>0</v>
      </c>
      <c r="O297" s="3">
        <f>SUM(F297:N297)+SUM('IIIC (Instr Exp HS_Voc_Combo)'!F297:O297)+SUM('IIIB (Instr Exp HS, Voc &amp; Combo'!F297:K297)</f>
        <v>990666.77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3">
        <f>SUM(F298:N298)+SUM('IIIC (Instr Exp HS_Voc_Combo)'!F298:O298)+SUM('IIIB (Instr Exp HS, Voc &amp; Combo'!F298:K298)</f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142610.12</v>
      </c>
      <c r="G299" s="2">
        <v>0</v>
      </c>
      <c r="H299" s="2">
        <v>128536.45000000001</v>
      </c>
      <c r="I299" s="2">
        <v>0</v>
      </c>
      <c r="J299" s="2">
        <v>105591.78</v>
      </c>
      <c r="K299" s="2">
        <v>68899.760000000009</v>
      </c>
      <c r="L299" s="2">
        <v>0</v>
      </c>
      <c r="M299" s="2">
        <v>0</v>
      </c>
      <c r="N299" s="2">
        <v>0</v>
      </c>
      <c r="O299" s="3">
        <f>SUM(F299:N299)+SUM('IIIC (Instr Exp HS_Voc_Combo)'!F299:O299)+SUM('IIIB (Instr Exp HS, Voc &amp; Combo'!F299:K299)</f>
        <v>990666.77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14.395367273699913</v>
      </c>
      <c r="G300" s="31">
        <v>0</v>
      </c>
      <c r="H300" s="31">
        <v>12.974741244222818</v>
      </c>
      <c r="I300" s="31">
        <v>0</v>
      </c>
      <c r="J300" s="31">
        <v>10.658657703841222</v>
      </c>
      <c r="K300" s="31">
        <v>6.9548875652708135</v>
      </c>
      <c r="L300" s="31">
        <v>0</v>
      </c>
      <c r="M300" s="31">
        <v>0</v>
      </c>
      <c r="N300" s="31">
        <v>0</v>
      </c>
      <c r="O300" s="31">
        <f>IFERROR((O299/'IIID (Inst Exp HS_Voc_Combo)'!$O299)*100,0)</f>
        <v>100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30"/>
      <c r="G301" s="30"/>
      <c r="H301" s="30"/>
      <c r="I301" s="30"/>
      <c r="J301" s="30"/>
      <c r="K301" s="30"/>
      <c r="L301" s="30"/>
      <c r="M301" s="30"/>
      <c r="N301" s="30"/>
      <c r="O301" s="30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1372940.7099999997</v>
      </c>
      <c r="G303" s="1">
        <v>674817.38</v>
      </c>
      <c r="H303" s="1">
        <v>1759544.3999999997</v>
      </c>
      <c r="I303" s="1">
        <v>0</v>
      </c>
      <c r="J303" s="1">
        <v>1829186.5600000003</v>
      </c>
      <c r="K303" s="1">
        <v>73669.799999999988</v>
      </c>
      <c r="L303" s="1">
        <v>2289151.5300000003</v>
      </c>
      <c r="M303" s="1">
        <v>2607373.4900000007</v>
      </c>
      <c r="N303" s="1">
        <v>535412.71</v>
      </c>
      <c r="O303" s="3">
        <f>SUM(F303:N303)+SUM('IIIC (Instr Exp HS_Voc_Combo)'!F303:O303)+SUM('IIIB (Instr Exp HS, Voc &amp; Combo'!F303:K303)</f>
        <v>20508586.980000004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70751.67</v>
      </c>
      <c r="N304" s="1">
        <v>0</v>
      </c>
      <c r="O304" s="3">
        <f>SUM(F304:N304)+SUM('IIIC (Instr Exp HS_Voc_Combo)'!F304:O304)+SUM('IIIB (Instr Exp HS, Voc &amp; Combo'!F304:K304)</f>
        <v>209006.32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1372940.7099999997</v>
      </c>
      <c r="G305" s="2">
        <v>674817.38</v>
      </c>
      <c r="H305" s="2">
        <v>1759544.3999999997</v>
      </c>
      <c r="I305" s="2">
        <v>0</v>
      </c>
      <c r="J305" s="2">
        <v>1829186.5600000003</v>
      </c>
      <c r="K305" s="2">
        <v>73669.799999999988</v>
      </c>
      <c r="L305" s="2">
        <v>2289151.5300000003</v>
      </c>
      <c r="M305" s="2">
        <v>2678125.1600000006</v>
      </c>
      <c r="N305" s="2">
        <v>535412.71</v>
      </c>
      <c r="O305" s="3">
        <f>SUM(F305:N305)+SUM('IIIC (Instr Exp HS_Voc_Combo)'!F305:O305)+SUM('IIIB (Instr Exp HS, Voc &amp; Combo'!F305:K305)</f>
        <v>20717593.300000001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6.626931468917288</v>
      </c>
      <c r="G306" s="31">
        <v>3.2572189743680315</v>
      </c>
      <c r="H306" s="31">
        <v>8.4929961435240635</v>
      </c>
      <c r="I306" s="31">
        <v>0</v>
      </c>
      <c r="J306" s="31">
        <v>8.8291459993087145</v>
      </c>
      <c r="K306" s="31">
        <v>0.35559053087503162</v>
      </c>
      <c r="L306" s="31">
        <v>11.049312035679359</v>
      </c>
      <c r="M306" s="31">
        <v>12.926815973359224</v>
      </c>
      <c r="N306" s="31">
        <v>2.5843383555559996</v>
      </c>
      <c r="O306" s="31">
        <f>IFERROR((O305/'IIID (Inst Exp HS_Voc_Combo)'!$O305)*100,0)</f>
        <v>100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30"/>
      <c r="G307" s="30"/>
      <c r="H307" s="30"/>
      <c r="I307" s="30"/>
      <c r="J307" s="30"/>
      <c r="K307" s="30"/>
      <c r="L307" s="30"/>
      <c r="M307" s="30"/>
      <c r="N307" s="30"/>
      <c r="O307" s="30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1997062.8799999997</v>
      </c>
      <c r="G309" s="1">
        <v>893788.74000000022</v>
      </c>
      <c r="H309" s="1">
        <v>2223388.7200000002</v>
      </c>
      <c r="I309" s="1">
        <v>53205.340000000004</v>
      </c>
      <c r="J309" s="1">
        <v>1488227.2499999998</v>
      </c>
      <c r="K309" s="1">
        <v>136724.91999999998</v>
      </c>
      <c r="L309" s="1">
        <v>58775.599999999991</v>
      </c>
      <c r="M309" s="1">
        <v>1534312.0099999995</v>
      </c>
      <c r="N309" s="1">
        <v>458667.72000000003</v>
      </c>
      <c r="O309" s="3">
        <f>SUM(F309:N309)+SUM('IIIC (Instr Exp HS_Voc_Combo)'!F309:O309)+SUM('IIIB (Instr Exp HS, Voc &amp; Combo'!F309:K309)</f>
        <v>17351685.039999999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2408</v>
      </c>
      <c r="J310" s="1">
        <v>0</v>
      </c>
      <c r="K310" s="1">
        <v>0</v>
      </c>
      <c r="L310" s="1">
        <v>0</v>
      </c>
      <c r="M310" s="1">
        <v>1245.99</v>
      </c>
      <c r="N310" s="1">
        <v>0</v>
      </c>
      <c r="O310" s="3">
        <f>SUM(F310:N310)+SUM('IIIC (Instr Exp HS_Voc_Combo)'!F310:O310)+SUM('IIIB (Instr Exp HS, Voc &amp; Combo'!F310:K310)</f>
        <v>53240.86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1997062.8799999997</v>
      </c>
      <c r="G311" s="2">
        <v>893788.74000000022</v>
      </c>
      <c r="H311" s="2">
        <v>2223388.7200000002</v>
      </c>
      <c r="I311" s="2">
        <v>55613.340000000004</v>
      </c>
      <c r="J311" s="2">
        <v>1488227.2499999998</v>
      </c>
      <c r="K311" s="2">
        <v>136724.91999999998</v>
      </c>
      <c r="L311" s="2">
        <v>58775.599999999991</v>
      </c>
      <c r="M311" s="2">
        <v>1535557.9999999995</v>
      </c>
      <c r="N311" s="2">
        <v>458667.72000000003</v>
      </c>
      <c r="O311" s="3">
        <f>SUM(F311:N311)+SUM('IIIC (Instr Exp HS_Voc_Combo)'!F311:O311)+SUM('IIIB (Instr Exp HS, Voc &amp; Combo'!F311:K311)</f>
        <v>17404925.900000002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11.474124575273253</v>
      </c>
      <c r="G312" s="31">
        <v>5.1352631153689661</v>
      </c>
      <c r="H312" s="31">
        <v>12.774479666127162</v>
      </c>
      <c r="I312" s="31">
        <v>0.31952643935128733</v>
      </c>
      <c r="J312" s="31">
        <v>8.550609514516804</v>
      </c>
      <c r="K312" s="31">
        <v>0.78555301404644273</v>
      </c>
      <c r="L312" s="31">
        <v>0.33769520386179858</v>
      </c>
      <c r="M312" s="31">
        <v>8.8225483338598956</v>
      </c>
      <c r="N312" s="31">
        <v>2.6352753389200005</v>
      </c>
      <c r="O312" s="31">
        <f>IFERROR((O311/'IIID (Inst Exp HS_Voc_Combo)'!$O311)*100,0)</f>
        <v>100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30"/>
      <c r="G313" s="30"/>
      <c r="H313" s="30"/>
      <c r="I313" s="30"/>
      <c r="J313" s="30"/>
      <c r="K313" s="30"/>
      <c r="L313" s="30"/>
      <c r="M313" s="30"/>
      <c r="N313" s="30"/>
      <c r="O313" s="30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1449437.13</v>
      </c>
      <c r="G315" s="1">
        <v>301590.83999999997</v>
      </c>
      <c r="H315" s="1">
        <v>1978200.5000000002</v>
      </c>
      <c r="I315" s="1">
        <v>0</v>
      </c>
      <c r="J315" s="1">
        <v>1798606.4499999997</v>
      </c>
      <c r="K315" s="1">
        <v>130950.81000000001</v>
      </c>
      <c r="L315" s="1">
        <v>2178886.86</v>
      </c>
      <c r="M315" s="1">
        <v>1443984.1699999997</v>
      </c>
      <c r="N315" s="1">
        <v>1098948.23</v>
      </c>
      <c r="O315" s="3">
        <f>SUM(F315:N315)+SUM('IIIC (Instr Exp HS_Voc_Combo)'!F315:O315)+SUM('IIIB (Instr Exp HS, Voc &amp; Combo'!F315:K315)</f>
        <v>15777211.58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3">
        <f>SUM(F316:N316)+SUM('IIIC (Instr Exp HS_Voc_Combo)'!F316:O316)+SUM('IIIB (Instr Exp HS, Voc &amp; Combo'!F316:K316)</f>
        <v>13807.71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1449437.13</v>
      </c>
      <c r="G317" s="2">
        <v>301590.83999999997</v>
      </c>
      <c r="H317" s="2">
        <v>1978200.5000000002</v>
      </c>
      <c r="I317" s="2">
        <v>0</v>
      </c>
      <c r="J317" s="2">
        <v>1798606.4499999997</v>
      </c>
      <c r="K317" s="2">
        <v>130950.81000000001</v>
      </c>
      <c r="L317" s="2">
        <v>2178886.86</v>
      </c>
      <c r="M317" s="2">
        <v>1443984.1699999997</v>
      </c>
      <c r="N317" s="2">
        <v>1098948.23</v>
      </c>
      <c r="O317" s="3">
        <f>SUM(F317:N317)+SUM('IIIC (Instr Exp HS_Voc_Combo)'!F317:O317)+SUM('IIIB (Instr Exp HS, Voc &amp; Combo'!F317:K317)</f>
        <v>15791019.290000001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9.1788699854092819</v>
      </c>
      <c r="G318" s="31">
        <v>1.9098883641475175</v>
      </c>
      <c r="H318" s="31">
        <v>12.527376882205052</v>
      </c>
      <c r="I318" s="31">
        <v>0</v>
      </c>
      <c r="J318" s="31">
        <v>11.390059229039164</v>
      </c>
      <c r="K318" s="31">
        <v>0.82927395372715051</v>
      </c>
      <c r="L318" s="31">
        <v>13.798266090269589</v>
      </c>
      <c r="M318" s="31">
        <v>9.1443379523602601</v>
      </c>
      <c r="N318" s="31">
        <v>6.959324219785687</v>
      </c>
      <c r="O318" s="31">
        <f>IFERROR((O317/'IIID (Inst Exp HS_Voc_Combo)'!$O317)*100,0)</f>
        <v>100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30"/>
      <c r="G319" s="30"/>
      <c r="H319" s="30"/>
      <c r="I319" s="30"/>
      <c r="J319" s="30"/>
      <c r="K319" s="30"/>
      <c r="L319" s="30"/>
      <c r="M319" s="30"/>
      <c r="N319" s="30"/>
      <c r="O319" s="30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3669281.54</v>
      </c>
      <c r="G321" s="1">
        <v>1390859.4299999997</v>
      </c>
      <c r="H321" s="1">
        <v>3553263.8</v>
      </c>
      <c r="I321" s="1">
        <v>0</v>
      </c>
      <c r="J321" s="1">
        <v>3687778.24</v>
      </c>
      <c r="K321" s="1">
        <v>406.9</v>
      </c>
      <c r="L321" s="1">
        <v>5506115.8499999996</v>
      </c>
      <c r="M321" s="1">
        <v>1387745.9799999997</v>
      </c>
      <c r="N321" s="1">
        <v>1899890.67</v>
      </c>
      <c r="O321" s="3">
        <f>SUM(F321:N321)+SUM('IIIC (Instr Exp HS_Voc_Combo)'!F321:O321)+SUM('IIIB (Instr Exp HS, Voc &amp; Combo'!F321:K321)</f>
        <v>44543095.049999997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414392.5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13448</v>
      </c>
      <c r="O322" s="3">
        <f>SUM(F322:N322)+SUM('IIIC (Instr Exp HS_Voc_Combo)'!F322:O322)+SUM('IIIB (Instr Exp HS, Voc &amp; Combo'!F322:K322)</f>
        <v>497875.6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3669281.54</v>
      </c>
      <c r="G323" s="2">
        <v>1390859.4299999997</v>
      </c>
      <c r="H323" s="2">
        <v>3967656.3</v>
      </c>
      <c r="I323" s="2">
        <v>0</v>
      </c>
      <c r="J323" s="2">
        <v>3687778.24</v>
      </c>
      <c r="K323" s="2">
        <v>406.9</v>
      </c>
      <c r="L323" s="2">
        <v>5506115.8499999996</v>
      </c>
      <c r="M323" s="2">
        <v>1387745.9799999997</v>
      </c>
      <c r="N323" s="2">
        <v>1913338.67</v>
      </c>
      <c r="O323" s="3">
        <f>SUM(F323:N323)+SUM('IIIC (Instr Exp HS_Voc_Combo)'!F323:O323)+SUM('IIIB (Instr Exp HS, Voc &amp; Combo'!F323:K323)</f>
        <v>45040970.649999999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8.1465418863036874</v>
      </c>
      <c r="G324" s="31">
        <v>3.0879872478947115</v>
      </c>
      <c r="H324" s="31">
        <v>8.8089937733169172</v>
      </c>
      <c r="I324" s="31">
        <v>0</v>
      </c>
      <c r="J324" s="31">
        <v>8.1876082748230044</v>
      </c>
      <c r="K324" s="31">
        <v>9.0339971392246188E-4</v>
      </c>
      <c r="L324" s="31">
        <v>12.224682928763658</v>
      </c>
      <c r="M324" s="31">
        <v>3.0810747636496592</v>
      </c>
      <c r="N324" s="31">
        <v>4.247996085315271</v>
      </c>
      <c r="O324" s="31">
        <f>IFERROR((O323/'IIID (Inst Exp HS_Voc_Combo)'!$O323)*100,0)</f>
        <v>100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30"/>
      <c r="G325" s="30"/>
      <c r="H325" s="30"/>
      <c r="I325" s="30"/>
      <c r="J325" s="30"/>
      <c r="K325" s="30"/>
      <c r="L325" s="30"/>
      <c r="M325" s="30"/>
      <c r="N325" s="30"/>
      <c r="O325" s="30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1308283.55</v>
      </c>
      <c r="G327" s="1">
        <v>275667.59000000003</v>
      </c>
      <c r="H327" s="1">
        <v>1172003.3800000001</v>
      </c>
      <c r="I327" s="1">
        <v>0</v>
      </c>
      <c r="J327" s="1">
        <v>1064420.82</v>
      </c>
      <c r="K327" s="1">
        <v>118473.04</v>
      </c>
      <c r="L327" s="1">
        <v>552905.69999999995</v>
      </c>
      <c r="M327" s="1">
        <v>688071.81</v>
      </c>
      <c r="N327" s="1">
        <v>1439743.88</v>
      </c>
      <c r="O327" s="3">
        <f>SUM(F327:N327)+SUM('IIIC (Instr Exp HS_Voc_Combo)'!F327:O327)+SUM('IIIB (Instr Exp HS, Voc &amp; Combo'!F327:K327)</f>
        <v>10643027.01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3">
        <f>SUM(F328:N328)+SUM('IIIC (Instr Exp HS_Voc_Combo)'!F328:O328)+SUM('IIIB (Instr Exp HS, Voc &amp; Combo'!F328:K328)</f>
        <v>2431.59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1308283.55</v>
      </c>
      <c r="G329" s="2">
        <v>275667.59000000003</v>
      </c>
      <c r="H329" s="2">
        <v>1172003.3800000001</v>
      </c>
      <c r="I329" s="2">
        <v>0</v>
      </c>
      <c r="J329" s="2">
        <v>1064420.82</v>
      </c>
      <c r="K329" s="2">
        <v>118473.04</v>
      </c>
      <c r="L329" s="2">
        <v>552905.69999999995</v>
      </c>
      <c r="M329" s="2">
        <v>688071.81</v>
      </c>
      <c r="N329" s="2">
        <v>1439743.88</v>
      </c>
      <c r="O329" s="3">
        <f>SUM(F329:N329)+SUM('IIIC (Instr Exp HS_Voc_Combo)'!F329:O329)+SUM('IIIB (Instr Exp HS, Voc &amp; Combo'!F329:K329)</f>
        <v>10645458.6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12.289593141623792</v>
      </c>
      <c r="G330" s="31">
        <v>2.5895323100500343</v>
      </c>
      <c r="H330" s="31">
        <v>11.009421238085508</v>
      </c>
      <c r="I330" s="31">
        <v>0</v>
      </c>
      <c r="J330" s="31">
        <v>9.9988254146232851</v>
      </c>
      <c r="K330" s="31">
        <v>1.1128974753609957</v>
      </c>
      <c r="L330" s="31">
        <v>5.1938175777603419</v>
      </c>
      <c r="M330" s="31">
        <v>6.463524361458699</v>
      </c>
      <c r="N330" s="31">
        <v>13.524489024831677</v>
      </c>
      <c r="O330" s="31">
        <f>IFERROR((O329/'IIID (Inst Exp HS_Voc_Combo)'!$O329)*100,0)</f>
        <v>100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30"/>
      <c r="G331" s="30"/>
      <c r="H331" s="30"/>
      <c r="I331" s="30"/>
      <c r="J331" s="30"/>
      <c r="K331" s="30"/>
      <c r="L331" s="30"/>
      <c r="M331" s="30"/>
      <c r="N331" s="30"/>
      <c r="O331" s="30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407297.39</v>
      </c>
      <c r="G333" s="1">
        <v>115059.36</v>
      </c>
      <c r="H333" s="1">
        <v>366552.31000000006</v>
      </c>
      <c r="I333" s="1">
        <v>0</v>
      </c>
      <c r="J333" s="1">
        <v>341534.64999999997</v>
      </c>
      <c r="K333" s="1">
        <v>0</v>
      </c>
      <c r="L333" s="1">
        <v>270109.68000000005</v>
      </c>
      <c r="M333" s="1">
        <v>456287.29</v>
      </c>
      <c r="N333" s="1">
        <v>194728.31</v>
      </c>
      <c r="O333" s="3">
        <f>SUM(F333:N333)+SUM('IIIC (Instr Exp HS_Voc_Combo)'!F333:O333)+SUM('IIIB (Instr Exp HS, Voc &amp; Combo'!F333:K333)</f>
        <v>3708690.92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22325.629999999997</v>
      </c>
      <c r="N334" s="1">
        <v>1571.82</v>
      </c>
      <c r="O334" s="3">
        <f>SUM(F334:N334)+SUM('IIIC (Instr Exp HS_Voc_Combo)'!F334:O334)+SUM('IIIB (Instr Exp HS, Voc &amp; Combo'!F334:K334)</f>
        <v>26250.1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407297.39</v>
      </c>
      <c r="G335" s="2">
        <v>115059.36</v>
      </c>
      <c r="H335" s="2">
        <v>366552.31000000006</v>
      </c>
      <c r="I335" s="2">
        <v>0</v>
      </c>
      <c r="J335" s="2">
        <v>341534.64999999997</v>
      </c>
      <c r="K335" s="2">
        <v>0</v>
      </c>
      <c r="L335" s="2">
        <v>270109.68000000005</v>
      </c>
      <c r="M335" s="2">
        <v>478612.92</v>
      </c>
      <c r="N335" s="2">
        <v>196300.13</v>
      </c>
      <c r="O335" s="3">
        <f>SUM(F335:N335)+SUM('IIIC (Instr Exp HS_Voc_Combo)'!F335:O335)+SUM('IIIB (Instr Exp HS, Voc &amp; Combo'!F335:K335)</f>
        <v>3734941.02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10.905055469925466</v>
      </c>
      <c r="G336" s="31">
        <v>3.0806205341363064</v>
      </c>
      <c r="H336" s="31">
        <v>9.8141391801683664</v>
      </c>
      <c r="I336" s="31">
        <v>0</v>
      </c>
      <c r="J336" s="31">
        <v>9.1443117353430114</v>
      </c>
      <c r="K336" s="31">
        <v>0</v>
      </c>
      <c r="L336" s="31">
        <v>7.231966410007729</v>
      </c>
      <c r="M336" s="31">
        <v>12.814470628508076</v>
      </c>
      <c r="N336" s="31">
        <v>5.255775899775788</v>
      </c>
      <c r="O336" s="31">
        <f>IFERROR((O335/'IIID (Inst Exp HS_Voc_Combo)'!$O335)*100,0)</f>
        <v>100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30"/>
      <c r="G337" s="30"/>
      <c r="H337" s="30"/>
      <c r="I337" s="30"/>
      <c r="J337" s="30"/>
      <c r="K337" s="30"/>
      <c r="L337" s="30"/>
      <c r="M337" s="30"/>
      <c r="N337" s="30"/>
      <c r="O337" s="30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4983295.3399999989</v>
      </c>
      <c r="G339" s="1">
        <v>1436543.2500000002</v>
      </c>
      <c r="H339" s="1">
        <v>5093250.4599999972</v>
      </c>
      <c r="I339" s="1">
        <v>656.06</v>
      </c>
      <c r="J339" s="1">
        <v>5110030.83</v>
      </c>
      <c r="K339" s="1">
        <v>723758.97000000009</v>
      </c>
      <c r="L339" s="1">
        <v>4654353.3000000007</v>
      </c>
      <c r="M339" s="1">
        <v>5820759.7800000003</v>
      </c>
      <c r="N339" s="1">
        <v>5060920.1500000013</v>
      </c>
      <c r="O339" s="3">
        <f>SUM(F339:N339)+SUM('IIIC (Instr Exp HS_Voc_Combo)'!F339:O339)+SUM('IIIB (Instr Exp HS, Voc &amp; Combo'!F339:K339)</f>
        <v>57845054.040000007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2596.8200000000002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79713.920000000013</v>
      </c>
      <c r="N340" s="1">
        <v>16511.55</v>
      </c>
      <c r="O340" s="3">
        <f>SUM(F340:N340)+SUM('IIIC (Instr Exp HS_Voc_Combo)'!F340:O340)+SUM('IIIB (Instr Exp HS, Voc &amp; Combo'!F340:K340)</f>
        <v>230549.40000000002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4983295.3399999989</v>
      </c>
      <c r="G341" s="2">
        <v>1439140.0700000003</v>
      </c>
      <c r="H341" s="2">
        <v>5093250.4599999972</v>
      </c>
      <c r="I341" s="2">
        <v>656.06</v>
      </c>
      <c r="J341" s="2">
        <v>5110030.83</v>
      </c>
      <c r="K341" s="2">
        <v>723758.97000000009</v>
      </c>
      <c r="L341" s="2">
        <v>4654353.3000000007</v>
      </c>
      <c r="M341" s="2">
        <v>5900473.7000000002</v>
      </c>
      <c r="N341" s="2">
        <v>5077431.7000000011</v>
      </c>
      <c r="O341" s="3">
        <f>SUM(F341:N341)+SUM('IIIC (Instr Exp HS_Voc_Combo)'!F341:O341)+SUM('IIIB (Instr Exp HS, Voc &amp; Combo'!F341:K341)</f>
        <v>58075603.440000005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8.5807035051274525</v>
      </c>
      <c r="G342" s="31">
        <v>2.4780458312186591</v>
      </c>
      <c r="H342" s="31">
        <v>8.7700345038377723</v>
      </c>
      <c r="I342" s="31">
        <v>1.1296654036110001E-3</v>
      </c>
      <c r="J342" s="31">
        <v>8.798928512691834</v>
      </c>
      <c r="K342" s="31">
        <v>1.2462358152640489</v>
      </c>
      <c r="L342" s="31">
        <v>8.0143003676381603</v>
      </c>
      <c r="M342" s="31">
        <v>10.159986897245057</v>
      </c>
      <c r="N342" s="31">
        <v>8.742796284924836</v>
      </c>
      <c r="O342" s="31">
        <f>IFERROR((O341/'IIID (Inst Exp HS_Voc_Combo)'!$O341)*100,0)</f>
        <v>100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30"/>
      <c r="G343" s="30"/>
      <c r="H343" s="30"/>
      <c r="I343" s="30"/>
      <c r="J343" s="30"/>
      <c r="K343" s="30"/>
      <c r="L343" s="30"/>
      <c r="M343" s="30"/>
      <c r="N343" s="30"/>
      <c r="O343" s="30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339866.91000000003</v>
      </c>
      <c r="G345" s="1">
        <v>43889.81</v>
      </c>
      <c r="H345" s="1">
        <v>117893.15</v>
      </c>
      <c r="I345" s="1">
        <v>48949.64</v>
      </c>
      <c r="J345" s="1">
        <v>100488.42</v>
      </c>
      <c r="K345" s="1">
        <v>0</v>
      </c>
      <c r="L345" s="1">
        <v>0</v>
      </c>
      <c r="M345" s="1">
        <v>172534.83000000002</v>
      </c>
      <c r="N345" s="1">
        <v>12721.57</v>
      </c>
      <c r="O345" s="3">
        <f>SUM(F345:N345)+SUM('IIIC (Instr Exp HS_Voc_Combo)'!F345:O345)+SUM('IIIB (Instr Exp HS, Voc &amp; Combo'!F345:K345)</f>
        <v>1833476.67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890.98</v>
      </c>
      <c r="N346" s="1">
        <v>0</v>
      </c>
      <c r="O346" s="3">
        <f>SUM(F346:N346)+SUM('IIIC (Instr Exp HS_Voc_Combo)'!F346:O346)+SUM('IIIB (Instr Exp HS, Voc &amp; Combo'!F346:K346)</f>
        <v>890.98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339866.91000000003</v>
      </c>
      <c r="G347" s="2">
        <v>43889.81</v>
      </c>
      <c r="H347" s="2">
        <v>117893.15</v>
      </c>
      <c r="I347" s="2">
        <v>48949.64</v>
      </c>
      <c r="J347" s="2">
        <v>100488.42</v>
      </c>
      <c r="K347" s="2">
        <v>0</v>
      </c>
      <c r="L347" s="2">
        <v>0</v>
      </c>
      <c r="M347" s="2">
        <v>173425.81000000003</v>
      </c>
      <c r="N347" s="2">
        <v>12721.57</v>
      </c>
      <c r="O347" s="3">
        <f>SUM(F347:N347)+SUM('IIIC (Instr Exp HS_Voc_Combo)'!F347:O347)+SUM('IIIB (Instr Exp HS, Voc &amp; Combo'!F347:K347)</f>
        <v>1834367.65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18.527742244037068</v>
      </c>
      <c r="G348" s="31">
        <v>2.3926397742568128</v>
      </c>
      <c r="H348" s="31">
        <v>6.4269095674468533</v>
      </c>
      <c r="I348" s="31">
        <v>2.6684748828840283</v>
      </c>
      <c r="J348" s="31">
        <v>5.4780959531204116</v>
      </c>
      <c r="K348" s="31">
        <v>0</v>
      </c>
      <c r="L348" s="31">
        <v>0</v>
      </c>
      <c r="M348" s="31">
        <v>9.45425580308288</v>
      </c>
      <c r="N348" s="31">
        <v>0.69351255731096217</v>
      </c>
      <c r="O348" s="31">
        <f>IFERROR((O347/'IIID (Inst Exp HS_Voc_Combo)'!$O347)*100,0)</f>
        <v>100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30"/>
      <c r="G349" s="30"/>
      <c r="H349" s="30"/>
      <c r="I349" s="30"/>
      <c r="J349" s="30"/>
      <c r="K349" s="30"/>
      <c r="L349" s="30"/>
      <c r="M349" s="30"/>
      <c r="N349" s="30"/>
      <c r="O349" s="30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230782.59</v>
      </c>
      <c r="G351" s="1">
        <v>42015.61</v>
      </c>
      <c r="H351" s="1">
        <v>140442.34999999998</v>
      </c>
      <c r="I351" s="1">
        <v>0</v>
      </c>
      <c r="J351" s="1">
        <v>182257.78</v>
      </c>
      <c r="K351" s="1">
        <v>237.62</v>
      </c>
      <c r="L351" s="1">
        <v>272731.94999999995</v>
      </c>
      <c r="M351" s="1">
        <v>323864.15000000002</v>
      </c>
      <c r="N351" s="1">
        <v>19125.46</v>
      </c>
      <c r="O351" s="3">
        <f>SUM(F351:N351)+SUM('IIIC (Instr Exp HS_Voc_Combo)'!F351:O351)+SUM('IIIB (Instr Exp HS, Voc &amp; Combo'!F351:K351)</f>
        <v>2336438.34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3">
        <f>SUM(F352:N352)+SUM('IIIC (Instr Exp HS_Voc_Combo)'!F352:O352)+SUM('IIIB (Instr Exp HS, Voc &amp; Combo'!F352:K352)</f>
        <v>11743.07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230782.59</v>
      </c>
      <c r="G353" s="2">
        <v>42015.61</v>
      </c>
      <c r="H353" s="2">
        <v>140442.34999999998</v>
      </c>
      <c r="I353" s="2">
        <v>0</v>
      </c>
      <c r="J353" s="2">
        <v>182257.78</v>
      </c>
      <c r="K353" s="2">
        <v>237.62</v>
      </c>
      <c r="L353" s="2">
        <v>272731.94999999995</v>
      </c>
      <c r="M353" s="2">
        <v>323864.15000000002</v>
      </c>
      <c r="N353" s="2">
        <v>19125.46</v>
      </c>
      <c r="O353" s="3">
        <f>SUM(F353:N353)+SUM('IIIC (Instr Exp HS_Voc_Combo)'!F353:O353)+SUM('IIIB (Instr Exp HS, Voc &amp; Combo'!F353:K353)</f>
        <v>2348181.41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9.8281414296691842</v>
      </c>
      <c r="G354" s="31">
        <v>1.7892829668556143</v>
      </c>
      <c r="H354" s="31">
        <v>5.9808986393431995</v>
      </c>
      <c r="I354" s="31">
        <v>0</v>
      </c>
      <c r="J354" s="31">
        <v>7.7616567111822921</v>
      </c>
      <c r="K354" s="31">
        <v>1.0119320380787786E-2</v>
      </c>
      <c r="L354" s="31">
        <v>11.614603064249621</v>
      </c>
      <c r="M354" s="31">
        <v>13.792126477996433</v>
      </c>
      <c r="N354" s="31">
        <v>0.81447966151814466</v>
      </c>
      <c r="O354" s="31">
        <f>IFERROR((O353/'IIID (Inst Exp HS_Voc_Combo)'!$O353)*100,0)</f>
        <v>100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30"/>
      <c r="G355" s="30"/>
      <c r="H355" s="30"/>
      <c r="I355" s="30"/>
      <c r="J355" s="30"/>
      <c r="K355" s="30"/>
      <c r="L355" s="30"/>
      <c r="M355" s="30"/>
      <c r="N355" s="30"/>
      <c r="O355" s="30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68878.64</v>
      </c>
      <c r="G357" s="1">
        <v>0</v>
      </c>
      <c r="H357" s="1">
        <v>59706.42</v>
      </c>
      <c r="I357" s="1">
        <v>0</v>
      </c>
      <c r="J357" s="1">
        <v>55567.62</v>
      </c>
      <c r="K357" s="1">
        <v>333.21</v>
      </c>
      <c r="L357" s="1">
        <v>52920</v>
      </c>
      <c r="M357" s="1">
        <v>88572.430000000008</v>
      </c>
      <c r="N357" s="1">
        <v>32424.74</v>
      </c>
      <c r="O357" s="3">
        <f>SUM(F357:N357)+SUM('IIIC (Instr Exp HS_Voc_Combo)'!F357:O357)+SUM('IIIB (Instr Exp HS, Voc &amp; Combo'!F357:K357)</f>
        <v>485981.56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5693.6</v>
      </c>
      <c r="N358" s="1">
        <v>0</v>
      </c>
      <c r="O358" s="3">
        <f>SUM(F358:N358)+SUM('IIIC (Instr Exp HS_Voc_Combo)'!F358:O358)+SUM('IIIB (Instr Exp HS, Voc &amp; Combo'!F358:K358)</f>
        <v>6025.6600000000008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68878.64</v>
      </c>
      <c r="G359" s="2">
        <v>0</v>
      </c>
      <c r="H359" s="2">
        <v>59706.42</v>
      </c>
      <c r="I359" s="2">
        <v>0</v>
      </c>
      <c r="J359" s="2">
        <v>55567.62</v>
      </c>
      <c r="K359" s="2">
        <v>333.21</v>
      </c>
      <c r="L359" s="2">
        <v>52920</v>
      </c>
      <c r="M359" s="2">
        <v>94266.030000000013</v>
      </c>
      <c r="N359" s="2">
        <v>32424.74</v>
      </c>
      <c r="O359" s="3">
        <f>SUM(F359:N359)+SUM('IIIC (Instr Exp HS_Voc_Combo)'!F359:O359)+SUM('IIIB (Instr Exp HS, Voc &amp; Combo'!F359:K359)</f>
        <v>492007.22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13.999518137152542</v>
      </c>
      <c r="G360" s="31">
        <v>0</v>
      </c>
      <c r="H360" s="31">
        <v>12.135273136845431</v>
      </c>
      <c r="I360" s="31">
        <v>0</v>
      </c>
      <c r="J360" s="31">
        <v>11.294065969194518</v>
      </c>
      <c r="K360" s="31">
        <v>6.7724615911124234E-2</v>
      </c>
      <c r="L360" s="31">
        <v>10.75593971974639</v>
      </c>
      <c r="M360" s="31">
        <v>19.159481033631991</v>
      </c>
      <c r="N360" s="31">
        <v>6.5902975976653355</v>
      </c>
      <c r="O360" s="31">
        <f>IFERROR((O359/'IIID (Inst Exp HS_Voc_Combo)'!$O359)*100,0)</f>
        <v>100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30"/>
      <c r="G361" s="30"/>
      <c r="H361" s="30"/>
      <c r="I361" s="30"/>
      <c r="J361" s="30"/>
      <c r="K361" s="30"/>
      <c r="L361" s="30"/>
      <c r="M361" s="30"/>
      <c r="N361" s="30"/>
      <c r="O361" s="30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1396709.12</v>
      </c>
      <c r="G363" s="1">
        <v>332262.77999999997</v>
      </c>
      <c r="H363" s="1">
        <v>1534023.51</v>
      </c>
      <c r="I363" s="1">
        <v>0</v>
      </c>
      <c r="J363" s="1">
        <v>1350036.5899999999</v>
      </c>
      <c r="K363" s="1">
        <v>333558.48000000004</v>
      </c>
      <c r="L363" s="1">
        <v>2331022.37</v>
      </c>
      <c r="M363" s="1">
        <v>2487969.73</v>
      </c>
      <c r="N363" s="1">
        <v>896509.42</v>
      </c>
      <c r="O363" s="3">
        <f>SUM(F363:N363)+SUM('IIIC (Instr Exp HS_Voc_Combo)'!F363:O363)+SUM('IIIB (Instr Exp HS, Voc &amp; Combo'!F363:K363)</f>
        <v>18797569.219999999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101331.19</v>
      </c>
      <c r="N364" s="1">
        <v>0</v>
      </c>
      <c r="O364" s="3">
        <f>SUM(F364:N364)+SUM('IIIC (Instr Exp HS_Voc_Combo)'!F364:O364)+SUM('IIIB (Instr Exp HS, Voc &amp; Combo'!F364:K364)</f>
        <v>168631.91999999998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1396709.12</v>
      </c>
      <c r="G365" s="2">
        <v>332262.77999999997</v>
      </c>
      <c r="H365" s="2">
        <v>1534023.51</v>
      </c>
      <c r="I365" s="2">
        <v>0</v>
      </c>
      <c r="J365" s="2">
        <v>1350036.5899999999</v>
      </c>
      <c r="K365" s="2">
        <v>333558.48000000004</v>
      </c>
      <c r="L365" s="2">
        <v>2331022.37</v>
      </c>
      <c r="M365" s="2">
        <v>2589300.92</v>
      </c>
      <c r="N365" s="2">
        <v>896509.42</v>
      </c>
      <c r="O365" s="3">
        <f>SUM(F365:N365)+SUM('IIIC (Instr Exp HS_Voc_Combo)'!F365:O365)+SUM('IIIB (Instr Exp HS, Voc &amp; Combo'!F365:K365)</f>
        <v>18966201.140000001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7.3642007152097513</v>
      </c>
      <c r="G366" s="31">
        <v>1.751867849272424</v>
      </c>
      <c r="H366" s="31">
        <v>8.0881959369539835</v>
      </c>
      <c r="I366" s="31">
        <v>0</v>
      </c>
      <c r="J366" s="31">
        <v>7.1181180671587017</v>
      </c>
      <c r="K366" s="31">
        <v>1.7586994756505048</v>
      </c>
      <c r="L366" s="31">
        <v>12.290402030398377</v>
      </c>
      <c r="M366" s="31">
        <v>13.652185278891332</v>
      </c>
      <c r="N366" s="31">
        <v>4.7268792173106737</v>
      </c>
      <c r="O366" s="31">
        <f>IFERROR((O365/'IIID (Inst Exp HS_Voc_Combo)'!$O365)*100,0)</f>
        <v>100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30"/>
      <c r="G367" s="30"/>
      <c r="H367" s="30"/>
      <c r="I367" s="30"/>
      <c r="J367" s="30"/>
      <c r="K367" s="30"/>
      <c r="L367" s="30"/>
      <c r="M367" s="30"/>
      <c r="N367" s="30"/>
      <c r="O367" s="30"/>
    </row>
    <row r="368" spans="1:15" x14ac:dyDescent="0.2">
      <c r="A368" s="7" t="s">
        <v>4</v>
      </c>
      <c r="B368" s="7" t="s">
        <v>747</v>
      </c>
      <c r="C368" s="18"/>
      <c r="D368" s="19" t="s">
        <v>376</v>
      </c>
      <c r="E368" s="21" t="s">
        <v>748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s="24" customFormat="1" ht="15" x14ac:dyDescent="0.25">
      <c r="A369" s="7" t="s">
        <v>4</v>
      </c>
      <c r="B369" s="7" t="s">
        <v>747</v>
      </c>
      <c r="C369" s="16" t="s">
        <v>200</v>
      </c>
      <c r="D369" s="23" t="s">
        <v>661</v>
      </c>
      <c r="E369" s="16"/>
      <c r="F369" s="1">
        <v>4697886.0399999991</v>
      </c>
      <c r="G369" s="1">
        <v>1130373.7600000002</v>
      </c>
      <c r="H369" s="1">
        <v>4512261.3600000013</v>
      </c>
      <c r="I369" s="1">
        <v>0</v>
      </c>
      <c r="J369" s="1">
        <v>4735250.4600000018</v>
      </c>
      <c r="K369" s="1">
        <v>728869.59</v>
      </c>
      <c r="L369" s="1">
        <v>8456769.9099999983</v>
      </c>
      <c r="M369" s="1">
        <v>2682491.08</v>
      </c>
      <c r="N369" s="1">
        <v>1027484.9600000001</v>
      </c>
      <c r="O369" s="3">
        <f>SUM(F369:N369)+SUM('IIIC (Instr Exp HS_Voc_Combo)'!F369:O369)+SUM('IIIB (Instr Exp HS, Voc &amp; Combo'!F369:K369)</f>
        <v>62416460.170000002</v>
      </c>
    </row>
    <row r="370" spans="1:15" s="24" customFormat="1" ht="15" x14ac:dyDescent="0.25">
      <c r="A370" s="7" t="s">
        <v>4</v>
      </c>
      <c r="B370" s="7" t="s">
        <v>747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150.94999999999999</v>
      </c>
      <c r="L370" s="1">
        <v>25506.15</v>
      </c>
      <c r="M370" s="1">
        <v>3784</v>
      </c>
      <c r="N370" s="1">
        <v>0</v>
      </c>
      <c r="O370" s="3">
        <f>SUM(F370:N370)+SUM('IIIC (Instr Exp HS_Voc_Combo)'!F370:O370)+SUM('IIIB (Instr Exp HS, Voc &amp; Combo'!F370:K370)</f>
        <v>338908.93000000005</v>
      </c>
    </row>
    <row r="371" spans="1:15" s="24" customFormat="1" ht="15" x14ac:dyDescent="0.25">
      <c r="A371" s="7" t="s">
        <v>4</v>
      </c>
      <c r="B371" s="7" t="s">
        <v>747</v>
      </c>
      <c r="C371" s="16" t="s">
        <v>200</v>
      </c>
      <c r="D371" s="23" t="s">
        <v>456</v>
      </c>
      <c r="E371" s="16"/>
      <c r="F371" s="2">
        <v>4697886.0399999991</v>
      </c>
      <c r="G371" s="2">
        <v>1130373.7600000002</v>
      </c>
      <c r="H371" s="2">
        <v>4512261.3600000013</v>
      </c>
      <c r="I371" s="2">
        <v>0</v>
      </c>
      <c r="J371" s="2">
        <v>4735250.4600000018</v>
      </c>
      <c r="K371" s="2">
        <v>729020.53999999992</v>
      </c>
      <c r="L371" s="2">
        <v>8482276.0599999987</v>
      </c>
      <c r="M371" s="2">
        <v>2686275.08</v>
      </c>
      <c r="N371" s="2">
        <v>1027484.9600000001</v>
      </c>
      <c r="O371" s="3">
        <f>SUM(F371:N371)+SUM('IIIC (Instr Exp HS_Voc_Combo)'!F371:O371)+SUM('IIIB (Instr Exp HS, Voc &amp; Combo'!F371:K371)</f>
        <v>62755369.100000001</v>
      </c>
    </row>
    <row r="372" spans="1:15" s="32" customFormat="1" x14ac:dyDescent="0.2">
      <c r="A372" s="7" t="s">
        <v>4</v>
      </c>
      <c r="B372" s="7" t="s">
        <v>747</v>
      </c>
      <c r="C372" s="17" t="s">
        <v>199</v>
      </c>
      <c r="D372" s="4" t="s">
        <v>663</v>
      </c>
      <c r="E372" s="17"/>
      <c r="F372" s="31">
        <v>7.4860304502615049</v>
      </c>
      <c r="G372" s="31">
        <v>1.8012383262358984</v>
      </c>
      <c r="H372" s="31">
        <v>7.1902395360144586</v>
      </c>
      <c r="I372" s="31">
        <v>0</v>
      </c>
      <c r="J372" s="31">
        <v>7.5455702482674134</v>
      </c>
      <c r="K372" s="31">
        <v>1.1616863233459971</v>
      </c>
      <c r="L372" s="31">
        <v>13.516414900665444</v>
      </c>
      <c r="M372" s="31">
        <v>4.2805502039505967</v>
      </c>
      <c r="N372" s="31">
        <v>1.6372861393942468</v>
      </c>
      <c r="O372" s="31">
        <f>IFERROR((O371/'IIID (Inst Exp HS_Voc_Combo)'!$O371)*100,0)</f>
        <v>100</v>
      </c>
    </row>
    <row r="373" spans="1:15" x14ac:dyDescent="0.2">
      <c r="A373" s="7" t="s">
        <v>4</v>
      </c>
      <c r="B373" s="7" t="s">
        <v>747</v>
      </c>
      <c r="C373" s="12"/>
      <c r="D373" s="12"/>
      <c r="E373" s="17"/>
      <c r="F373" s="30"/>
      <c r="G373" s="30"/>
      <c r="H373" s="30"/>
      <c r="I373" s="30"/>
      <c r="J373" s="30"/>
      <c r="K373" s="30"/>
      <c r="L373" s="30"/>
      <c r="M373" s="30"/>
      <c r="N373" s="30"/>
      <c r="O373" s="30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3">
        <f>SUM(F375:N375)+SUM('IIIC (Instr Exp HS_Voc_Combo)'!F375:O375)+SUM('IIIB (Instr Exp HS, Voc &amp; Combo'!F375:K375)</f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3">
        <f>SUM(F376:N376)+SUM('IIIC (Instr Exp HS_Voc_Combo)'!F376:O376)+SUM('IIIB (Instr Exp HS, Voc &amp; Combo'!F376:K376)</f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3">
        <f>SUM(F377:N377)+SUM('IIIC (Instr Exp HS_Voc_Combo)'!F377:O377)+SUM('IIIB (Instr Exp HS, Voc &amp; Combo'!F377:K377)</f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f>IFERROR((O377/'IIID (Inst Exp HS_Voc_Combo)'!$O377)*100,0)</f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30"/>
      <c r="G379" s="30"/>
      <c r="H379" s="30"/>
      <c r="I379" s="30"/>
      <c r="J379" s="30"/>
      <c r="K379" s="30"/>
      <c r="L379" s="30"/>
      <c r="M379" s="30"/>
      <c r="N379" s="30"/>
      <c r="O379" s="30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60358.78</v>
      </c>
      <c r="G381" s="1">
        <v>4553.41</v>
      </c>
      <c r="H381" s="1">
        <v>60235.679999999993</v>
      </c>
      <c r="I381" s="1">
        <v>0</v>
      </c>
      <c r="J381" s="1">
        <v>68292.22</v>
      </c>
      <c r="K381" s="1">
        <v>0</v>
      </c>
      <c r="L381" s="1">
        <v>0</v>
      </c>
      <c r="M381" s="1">
        <v>62648.5</v>
      </c>
      <c r="N381" s="1">
        <v>10444.48</v>
      </c>
      <c r="O381" s="3">
        <f>SUM(F381:N381)+SUM('IIIC (Instr Exp HS_Voc_Combo)'!F381:O381)+SUM('IIIB (Instr Exp HS, Voc &amp; Combo'!F381:K381)</f>
        <v>1119625.98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3">
        <f>SUM(F382:N382)+SUM('IIIC (Instr Exp HS_Voc_Combo)'!F382:O382)+SUM('IIIB (Instr Exp HS, Voc &amp; Combo'!F382:K382)</f>
        <v>0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60358.78</v>
      </c>
      <c r="G383" s="2">
        <v>4553.41</v>
      </c>
      <c r="H383" s="2">
        <v>60235.679999999993</v>
      </c>
      <c r="I383" s="2">
        <v>0</v>
      </c>
      <c r="J383" s="2">
        <v>68292.22</v>
      </c>
      <c r="K383" s="2">
        <v>0</v>
      </c>
      <c r="L383" s="2">
        <v>0</v>
      </c>
      <c r="M383" s="2">
        <v>62648.5</v>
      </c>
      <c r="N383" s="2">
        <v>10444.48</v>
      </c>
      <c r="O383" s="3">
        <f>SUM(F383:N383)+SUM('IIIC (Instr Exp HS_Voc_Combo)'!F383:O383)+SUM('IIIB (Instr Exp HS, Voc &amp; Combo'!F383:K383)</f>
        <v>1119625.98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5.3909770832577504</v>
      </c>
      <c r="G384" s="31">
        <v>0.40669027705127031</v>
      </c>
      <c r="H384" s="31">
        <v>5.3799823401739921</v>
      </c>
      <c r="I384" s="31">
        <v>0</v>
      </c>
      <c r="J384" s="31">
        <v>6.0995565679888921</v>
      </c>
      <c r="K384" s="31">
        <v>0</v>
      </c>
      <c r="L384" s="31">
        <v>0</v>
      </c>
      <c r="M384" s="31">
        <v>5.5954846635480893</v>
      </c>
      <c r="N384" s="31">
        <v>0.93285438053161274</v>
      </c>
      <c r="O384" s="31">
        <f>IFERROR((O383/'IIID (Inst Exp HS_Voc_Combo)'!$O383)*100,0)</f>
        <v>100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30"/>
      <c r="G385" s="30"/>
      <c r="H385" s="30"/>
      <c r="I385" s="30"/>
      <c r="J385" s="30"/>
      <c r="K385" s="30"/>
      <c r="L385" s="30"/>
      <c r="M385" s="30"/>
      <c r="N385" s="30"/>
      <c r="O385" s="30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448653.95</v>
      </c>
      <c r="G387" s="1">
        <v>248388.85</v>
      </c>
      <c r="H387" s="1">
        <v>493837.24</v>
      </c>
      <c r="I387" s="1">
        <v>0</v>
      </c>
      <c r="J387" s="1">
        <v>486273.51</v>
      </c>
      <c r="K387" s="1">
        <v>5164.55</v>
      </c>
      <c r="L387" s="1">
        <v>864573.12</v>
      </c>
      <c r="M387" s="1">
        <v>616890.46</v>
      </c>
      <c r="N387" s="1">
        <v>303486.28000000003</v>
      </c>
      <c r="O387" s="3">
        <f>SUM(F387:N387)+SUM('IIIC (Instr Exp HS_Voc_Combo)'!F387:O387)+SUM('IIIB (Instr Exp HS, Voc &amp; Combo'!F387:K387)</f>
        <v>6965982.2299999995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3">
        <f>SUM(F388:N388)+SUM('IIIC (Instr Exp HS_Voc_Combo)'!F388:O388)+SUM('IIIB (Instr Exp HS, Voc &amp; Combo'!F388:K388)</f>
        <v>7805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448653.95</v>
      </c>
      <c r="G389" s="2">
        <v>248388.85</v>
      </c>
      <c r="H389" s="2">
        <v>493837.24</v>
      </c>
      <c r="I389" s="2">
        <v>0</v>
      </c>
      <c r="J389" s="2">
        <v>486273.51</v>
      </c>
      <c r="K389" s="2">
        <v>5164.55</v>
      </c>
      <c r="L389" s="2">
        <v>864573.12</v>
      </c>
      <c r="M389" s="2">
        <v>616890.46</v>
      </c>
      <c r="N389" s="2">
        <v>303486.28000000003</v>
      </c>
      <c r="O389" s="3">
        <f>SUM(F389:N389)+SUM('IIIC (Instr Exp HS_Voc_Combo)'!F389:O389)+SUM('IIIB (Instr Exp HS, Voc &amp; Combo'!F389:K389)</f>
        <v>6973787.2299999995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6.4334333010615818</v>
      </c>
      <c r="G390" s="31">
        <v>3.56174976104053</v>
      </c>
      <c r="H390" s="31">
        <v>7.0813350581675261</v>
      </c>
      <c r="I390" s="31">
        <v>0</v>
      </c>
      <c r="J390" s="31">
        <v>6.9728756264334724</v>
      </c>
      <c r="K390" s="31">
        <v>7.40566041043383E-2</v>
      </c>
      <c r="L390" s="31">
        <v>12.397469143892996</v>
      </c>
      <c r="M390" s="31">
        <v>8.8458457313731387</v>
      </c>
      <c r="N390" s="31">
        <v>4.3518144444449884</v>
      </c>
      <c r="O390" s="31">
        <f>IFERROR((O389/'IIID (Inst Exp HS_Voc_Combo)'!$O389)*100,0)</f>
        <v>100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30"/>
      <c r="G391" s="30"/>
      <c r="H391" s="30"/>
      <c r="I391" s="30"/>
      <c r="J391" s="30"/>
      <c r="K391" s="30"/>
      <c r="L391" s="30"/>
      <c r="M391" s="30"/>
      <c r="N391" s="30"/>
      <c r="O391" s="30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749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3">
        <f>SUM(F393:N393)+SUM('IIIC (Instr Exp HS_Voc_Combo)'!F393:O393)+SUM('IIIB (Instr Exp HS, Voc &amp; Combo'!F393:K393)</f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3">
        <f>SUM(F394:N394)+SUM('IIIC (Instr Exp HS_Voc_Combo)'!F394:O394)+SUM('IIIB (Instr Exp HS, Voc &amp; Combo'!F394:K394)</f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3">
        <f>SUM(F395:N395)+SUM('IIIC (Instr Exp HS_Voc_Combo)'!F395:O395)+SUM('IIIB (Instr Exp HS, Voc &amp; Combo'!F395:K395)</f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f>IFERROR((O395/'IIID (Inst Exp HS_Voc_Combo)'!$O395)*100,0)</f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30"/>
      <c r="G397" s="30"/>
      <c r="H397" s="30"/>
      <c r="I397" s="30"/>
      <c r="J397" s="30"/>
      <c r="K397" s="30"/>
      <c r="L397" s="30"/>
      <c r="M397" s="30"/>
      <c r="N397" s="30"/>
      <c r="O397" s="30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3">
        <f>SUM(F399:N399)+SUM('IIIC (Instr Exp HS_Voc_Combo)'!F399:O399)+SUM('IIIB (Instr Exp HS, Voc &amp; Combo'!F399:K399)</f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3">
        <f>SUM(F400:N400)+SUM('IIIC (Instr Exp HS_Voc_Combo)'!F400:O400)+SUM('IIIB (Instr Exp HS, Voc &amp; Combo'!F400:K400)</f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>
        <f>SUM(F401:N401)+SUM('IIIC (Instr Exp HS_Voc_Combo)'!F401:O401)+SUM('IIIB (Instr Exp HS, Voc &amp; Combo'!F401:K401)</f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f>IFERROR((O401/'IIID (Inst Exp HS_Voc_Combo)'!$O401)*100,0)</f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30"/>
      <c r="G403" s="30"/>
      <c r="H403" s="30"/>
      <c r="I403" s="30"/>
      <c r="J403" s="30"/>
      <c r="K403" s="30"/>
      <c r="L403" s="30"/>
      <c r="M403" s="30"/>
      <c r="N403" s="30"/>
      <c r="O403" s="30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2054356.7</v>
      </c>
      <c r="G405" s="1">
        <v>5899.8700000000008</v>
      </c>
      <c r="H405" s="1">
        <v>1711167.1200000003</v>
      </c>
      <c r="I405" s="1">
        <v>0</v>
      </c>
      <c r="J405" s="1">
        <v>1573850.9000000004</v>
      </c>
      <c r="K405" s="1">
        <v>325.75</v>
      </c>
      <c r="L405" s="1">
        <v>2836121.9599999995</v>
      </c>
      <c r="M405" s="1">
        <v>2228224.5099999998</v>
      </c>
      <c r="N405" s="1">
        <v>35806.950000000004</v>
      </c>
      <c r="O405" s="3">
        <f>SUM(F405:N405)+SUM('IIIC (Instr Exp HS_Voc_Combo)'!F405:O405)+SUM('IIIB (Instr Exp HS, Voc &amp; Combo'!F405:K405)</f>
        <v>18978935.530000001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3">
        <f>SUM(F406:N406)+SUM('IIIC (Instr Exp HS_Voc_Combo)'!F406:O406)+SUM('IIIB (Instr Exp HS, Voc &amp; Combo'!F406:K406)</f>
        <v>27061.209999999995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2054356.7</v>
      </c>
      <c r="G407" s="2">
        <v>5899.8700000000008</v>
      </c>
      <c r="H407" s="2">
        <v>1711167.1200000003</v>
      </c>
      <c r="I407" s="2">
        <v>0</v>
      </c>
      <c r="J407" s="2">
        <v>1573850.9000000004</v>
      </c>
      <c r="K407" s="2">
        <v>325.75</v>
      </c>
      <c r="L407" s="2">
        <v>2836121.9599999995</v>
      </c>
      <c r="M407" s="2">
        <v>2228224.5099999998</v>
      </c>
      <c r="N407" s="2">
        <v>35806.950000000004</v>
      </c>
      <c r="O407" s="3">
        <f>SUM(F407:N407)+SUM('IIIC (Instr Exp HS_Voc_Combo)'!F407:O407)+SUM('IIIB (Instr Exp HS, Voc &amp; Combo'!F407:K407)</f>
        <v>19005996.739999998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10.808992172856703</v>
      </c>
      <c r="G408" s="31">
        <v>3.1042149910418225E-2</v>
      </c>
      <c r="H408" s="31">
        <v>9.0033011338925473</v>
      </c>
      <c r="I408" s="31">
        <v>0</v>
      </c>
      <c r="J408" s="31">
        <v>8.2808122169550611</v>
      </c>
      <c r="K408" s="31">
        <v>1.7139327363685534E-3</v>
      </c>
      <c r="L408" s="31">
        <v>14.922247955725998</v>
      </c>
      <c r="M408" s="31">
        <v>11.723797180868084</v>
      </c>
      <c r="N408" s="31">
        <v>0.18839816974524015</v>
      </c>
      <c r="O408" s="31">
        <f>IFERROR((O407/'IIID (Inst Exp HS_Voc_Combo)'!$O407)*100,0)</f>
        <v>100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30"/>
      <c r="G409" s="30"/>
      <c r="H409" s="30"/>
      <c r="I409" s="30"/>
      <c r="J409" s="30"/>
      <c r="K409" s="30"/>
      <c r="L409" s="30"/>
      <c r="M409" s="30"/>
      <c r="N409" s="30"/>
      <c r="O409" s="30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868231.24</v>
      </c>
      <c r="G411" s="1">
        <v>355967.5</v>
      </c>
      <c r="H411" s="1">
        <v>1048187.8399999999</v>
      </c>
      <c r="I411" s="1">
        <v>0</v>
      </c>
      <c r="J411" s="1">
        <v>1257113.2</v>
      </c>
      <c r="K411" s="1">
        <v>125557.66</v>
      </c>
      <c r="L411" s="1">
        <v>1016174.7200000001</v>
      </c>
      <c r="M411" s="1">
        <v>1024835.4299999998</v>
      </c>
      <c r="N411" s="1">
        <v>191983.92999999993</v>
      </c>
      <c r="O411" s="3">
        <f>SUM(F411:N411)+SUM('IIIC (Instr Exp HS_Voc_Combo)'!F411:O411)+SUM('IIIB (Instr Exp HS, Voc &amp; Combo'!F411:K411)</f>
        <v>9857421.9499999974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3">
        <f>SUM(F412:N412)+SUM('IIIC (Instr Exp HS_Voc_Combo)'!F412:O412)+SUM('IIIB (Instr Exp HS, Voc &amp; Combo'!F412:K412)</f>
        <v>0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868231.24</v>
      </c>
      <c r="G413" s="2">
        <v>355967.5</v>
      </c>
      <c r="H413" s="2">
        <v>1048187.8399999999</v>
      </c>
      <c r="I413" s="2">
        <v>0</v>
      </c>
      <c r="J413" s="2">
        <v>1257113.2</v>
      </c>
      <c r="K413" s="2">
        <v>125557.66</v>
      </c>
      <c r="L413" s="2">
        <v>1016174.7200000001</v>
      </c>
      <c r="M413" s="2">
        <v>1024835.4299999998</v>
      </c>
      <c r="N413" s="2">
        <v>191983.92999999993</v>
      </c>
      <c r="O413" s="3">
        <f>SUM(F413:N413)+SUM('IIIC (Instr Exp HS_Voc_Combo)'!F413:O413)+SUM('IIIB (Instr Exp HS, Voc &amp; Combo'!F413:K413)</f>
        <v>9857421.9499999974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8.8078936298349308</v>
      </c>
      <c r="G414" s="31">
        <v>3.6111622471431293</v>
      </c>
      <c r="H414" s="31">
        <v>10.633488607028738</v>
      </c>
      <c r="I414" s="31">
        <v>0</v>
      </c>
      <c r="J414" s="31">
        <v>12.7529612344534</v>
      </c>
      <c r="K414" s="31">
        <v>1.2737372980163444</v>
      </c>
      <c r="L414" s="31">
        <v>10.308727019644323</v>
      </c>
      <c r="M414" s="31">
        <v>10.396586807364985</v>
      </c>
      <c r="N414" s="31">
        <v>1.9476079138521607</v>
      </c>
      <c r="O414" s="31">
        <f>IFERROR((O413/'IIID (Inst Exp HS_Voc_Combo)'!$O413)*100,0)</f>
        <v>100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30"/>
      <c r="G415" s="30"/>
      <c r="H415" s="30"/>
      <c r="I415" s="30"/>
      <c r="J415" s="30"/>
      <c r="K415" s="30"/>
      <c r="L415" s="30"/>
      <c r="M415" s="30"/>
      <c r="N415" s="30"/>
      <c r="O415" s="30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157770.11000000002</v>
      </c>
      <c r="G417" s="1">
        <v>74038.260000000009</v>
      </c>
      <c r="H417" s="1">
        <v>245785.42</v>
      </c>
      <c r="I417" s="1">
        <v>101055.08</v>
      </c>
      <c r="J417" s="1">
        <v>248563.43</v>
      </c>
      <c r="K417" s="1">
        <v>0</v>
      </c>
      <c r="L417" s="1">
        <v>303542.11</v>
      </c>
      <c r="M417" s="1">
        <v>228611.77</v>
      </c>
      <c r="N417" s="1">
        <v>52510.54</v>
      </c>
      <c r="O417" s="3">
        <f>SUM(F417:N417)+SUM('IIIC (Instr Exp HS_Voc_Combo)'!F417:O417)+SUM('IIIB (Instr Exp HS, Voc &amp; Combo'!F417:K417)</f>
        <v>2776513.0600000005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3">
        <f>SUM(F418:N418)+SUM('IIIC (Instr Exp HS_Voc_Combo)'!F418:O418)+SUM('IIIB (Instr Exp HS, Voc &amp; Combo'!F418:K418)</f>
        <v>0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157770.11000000002</v>
      </c>
      <c r="G419" s="2">
        <v>74038.260000000009</v>
      </c>
      <c r="H419" s="2">
        <v>245785.42</v>
      </c>
      <c r="I419" s="2">
        <v>101055.08</v>
      </c>
      <c r="J419" s="2">
        <v>248563.43</v>
      </c>
      <c r="K419" s="2">
        <v>0</v>
      </c>
      <c r="L419" s="2">
        <v>303542.11</v>
      </c>
      <c r="M419" s="2">
        <v>228611.77</v>
      </c>
      <c r="N419" s="2">
        <v>52510.54</v>
      </c>
      <c r="O419" s="3">
        <f>SUM(F419:N419)+SUM('IIIC (Instr Exp HS_Voc_Combo)'!F419:O419)+SUM('IIIB (Instr Exp HS, Voc &amp; Combo'!F419:K419)</f>
        <v>2776513.0600000005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5.6823111071553898</v>
      </c>
      <c r="G420" s="31">
        <v>2.6665914548228344</v>
      </c>
      <c r="H420" s="31">
        <v>8.8523055605580332</v>
      </c>
      <c r="I420" s="31">
        <v>3.6396400022696089</v>
      </c>
      <c r="J420" s="31">
        <v>8.9523594749451654</v>
      </c>
      <c r="K420" s="31">
        <v>0</v>
      </c>
      <c r="L420" s="31">
        <v>10.932493506801656</v>
      </c>
      <c r="M420" s="31">
        <v>8.2337725434650011</v>
      </c>
      <c r="N420" s="31">
        <v>1.8912405187822163</v>
      </c>
      <c r="O420" s="31">
        <f>IFERROR((O419/'IIID (Inst Exp HS_Voc_Combo)'!$O419)*100,0)</f>
        <v>100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30"/>
      <c r="G421" s="30"/>
      <c r="H421" s="30"/>
      <c r="I421" s="30"/>
      <c r="J421" s="30"/>
      <c r="K421" s="30"/>
      <c r="L421" s="30"/>
      <c r="M421" s="30"/>
      <c r="N421" s="30"/>
      <c r="O421" s="30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170833.71</v>
      </c>
      <c r="G423" s="1">
        <v>33812.5</v>
      </c>
      <c r="H423" s="1">
        <v>152591.03999999998</v>
      </c>
      <c r="I423" s="1">
        <v>0</v>
      </c>
      <c r="J423" s="1">
        <v>142839.22</v>
      </c>
      <c r="K423" s="1">
        <v>17911.990000000002</v>
      </c>
      <c r="L423" s="1">
        <v>0</v>
      </c>
      <c r="M423" s="1">
        <v>177279.31</v>
      </c>
      <c r="N423" s="1">
        <v>11328.91</v>
      </c>
      <c r="O423" s="3">
        <f>SUM(F423:N423)+SUM('IIIC (Instr Exp HS_Voc_Combo)'!F423:O423)+SUM('IIIB (Instr Exp HS, Voc &amp; Combo'!F423:K423)</f>
        <v>1227779.29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144.80000000000001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264.43</v>
      </c>
      <c r="N424" s="1">
        <v>0</v>
      </c>
      <c r="O424" s="3">
        <f>SUM(F424:N424)+SUM('IIIC (Instr Exp HS_Voc_Combo)'!F424:O424)+SUM('IIIB (Instr Exp HS, Voc &amp; Combo'!F424:K424)</f>
        <v>409.23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170833.71</v>
      </c>
      <c r="G425" s="2">
        <v>33957.300000000003</v>
      </c>
      <c r="H425" s="2">
        <v>152591.03999999998</v>
      </c>
      <c r="I425" s="2">
        <v>0</v>
      </c>
      <c r="J425" s="2">
        <v>142839.22</v>
      </c>
      <c r="K425" s="2">
        <v>17911.990000000002</v>
      </c>
      <c r="L425" s="2">
        <v>0</v>
      </c>
      <c r="M425" s="2">
        <v>177543.74</v>
      </c>
      <c r="N425" s="2">
        <v>11328.91</v>
      </c>
      <c r="O425" s="3">
        <f>SUM(F425:N425)+SUM('IIIC (Instr Exp HS_Voc_Combo)'!F425:O425)+SUM('IIIB (Instr Exp HS, Voc &amp; Combo'!F425:K425)</f>
        <v>1228188.52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13.90940455948896</v>
      </c>
      <c r="G426" s="31">
        <v>2.7648279923671653</v>
      </c>
      <c r="H426" s="31">
        <v>12.424073138218224</v>
      </c>
      <c r="I426" s="31">
        <v>0</v>
      </c>
      <c r="J426" s="31">
        <v>11.630072881645239</v>
      </c>
      <c r="K426" s="31">
        <v>1.4584072158564063</v>
      </c>
      <c r="L426" s="31">
        <v>0</v>
      </c>
      <c r="M426" s="31">
        <v>14.45574006830808</v>
      </c>
      <c r="N426" s="31">
        <v>0.92240806810342102</v>
      </c>
      <c r="O426" s="31">
        <f>IFERROR((O425/'IIID (Inst Exp HS_Voc_Combo)'!$O425)*100,0)</f>
        <v>100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30"/>
      <c r="G427" s="30"/>
      <c r="H427" s="30"/>
      <c r="I427" s="30"/>
      <c r="J427" s="30"/>
      <c r="K427" s="30"/>
      <c r="L427" s="30"/>
      <c r="M427" s="30"/>
      <c r="N427" s="30"/>
      <c r="O427" s="30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113175.76000000001</v>
      </c>
      <c r="G429" s="1">
        <v>41556.93</v>
      </c>
      <c r="H429" s="1">
        <v>132257.10999999999</v>
      </c>
      <c r="I429" s="1">
        <v>0</v>
      </c>
      <c r="J429" s="1">
        <v>74395.31</v>
      </c>
      <c r="K429" s="1">
        <v>495.76</v>
      </c>
      <c r="L429" s="1">
        <v>279565.97000000003</v>
      </c>
      <c r="M429" s="1">
        <v>70894.040000000008</v>
      </c>
      <c r="N429" s="1">
        <v>9477.74</v>
      </c>
      <c r="O429" s="3">
        <f>SUM(F429:N429)+SUM('IIIC (Instr Exp HS_Voc_Combo)'!F429:O429)+SUM('IIIB (Instr Exp HS, Voc &amp; Combo'!F429:K429)</f>
        <v>1253147.4400000002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875</v>
      </c>
      <c r="G430" s="1">
        <v>662.01</v>
      </c>
      <c r="H430" s="1">
        <v>2500</v>
      </c>
      <c r="I430" s="1">
        <v>0</v>
      </c>
      <c r="J430" s="1">
        <v>187.99</v>
      </c>
      <c r="K430" s="1">
        <v>0</v>
      </c>
      <c r="L430" s="1">
        <v>255</v>
      </c>
      <c r="M430" s="1">
        <v>0</v>
      </c>
      <c r="N430" s="1">
        <v>0</v>
      </c>
      <c r="O430" s="3">
        <f>SUM(F430:N430)+SUM('IIIC (Instr Exp HS_Voc_Combo)'!F430:O430)+SUM('IIIB (Instr Exp HS, Voc &amp; Combo'!F430:K430)</f>
        <v>20484.590000000004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114050.76000000001</v>
      </c>
      <c r="G431" s="2">
        <v>42218.94</v>
      </c>
      <c r="H431" s="2">
        <v>134757.10999999999</v>
      </c>
      <c r="I431" s="2">
        <v>0</v>
      </c>
      <c r="J431" s="2">
        <v>74583.3</v>
      </c>
      <c r="K431" s="2">
        <v>495.76</v>
      </c>
      <c r="L431" s="2">
        <v>279820.97000000003</v>
      </c>
      <c r="M431" s="2">
        <v>70894.040000000008</v>
      </c>
      <c r="N431" s="2">
        <v>9477.74</v>
      </c>
      <c r="O431" s="3">
        <f>SUM(F431:N431)+SUM('IIIC (Instr Exp HS_Voc_Combo)'!F431:O431)+SUM('IIIB (Instr Exp HS, Voc &amp; Combo'!F431:K431)</f>
        <v>1273632.03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8.9547653728526289</v>
      </c>
      <c r="G432" s="31">
        <v>3.3148459685015932</v>
      </c>
      <c r="H432" s="31">
        <v>10.580537143055361</v>
      </c>
      <c r="I432" s="31">
        <v>0</v>
      </c>
      <c r="J432" s="31">
        <v>5.8559535441331514</v>
      </c>
      <c r="K432" s="31">
        <v>3.8924900467523574E-2</v>
      </c>
      <c r="L432" s="31">
        <v>21.97031508386296</v>
      </c>
      <c r="M432" s="31">
        <v>5.5662890324766723</v>
      </c>
      <c r="N432" s="31">
        <v>0.74415056914044464</v>
      </c>
      <c r="O432" s="31">
        <f>IFERROR((O431/'IIID (Inst Exp HS_Voc_Combo)'!$O431)*100,0)</f>
        <v>100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30"/>
      <c r="G433" s="30"/>
      <c r="H433" s="30"/>
      <c r="I433" s="30"/>
      <c r="J433" s="30"/>
      <c r="K433" s="30"/>
      <c r="L433" s="30"/>
      <c r="M433" s="30"/>
      <c r="N433" s="30"/>
      <c r="O433" s="30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300439.58</v>
      </c>
      <c r="G435" s="1">
        <v>67393.819999999992</v>
      </c>
      <c r="H435" s="1">
        <v>320605.63</v>
      </c>
      <c r="I435" s="1">
        <v>0</v>
      </c>
      <c r="J435" s="1">
        <v>189020.32000000004</v>
      </c>
      <c r="K435" s="1">
        <v>1150.94</v>
      </c>
      <c r="L435" s="1">
        <v>493327.4</v>
      </c>
      <c r="M435" s="1">
        <v>110241.64</v>
      </c>
      <c r="N435" s="1">
        <v>11023.53</v>
      </c>
      <c r="O435" s="3">
        <f>SUM(F435:N435)+SUM('IIIC (Instr Exp HS_Voc_Combo)'!F435:O435)+SUM('IIIB (Instr Exp HS, Voc &amp; Combo'!F435:K435)</f>
        <v>3592053.93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152.79</v>
      </c>
      <c r="H436" s="1">
        <v>668</v>
      </c>
      <c r="I436" s="1">
        <v>0</v>
      </c>
      <c r="J436" s="1">
        <v>0</v>
      </c>
      <c r="K436" s="1">
        <v>1768.57</v>
      </c>
      <c r="L436" s="1">
        <v>152.05000000000001</v>
      </c>
      <c r="M436" s="1">
        <v>0</v>
      </c>
      <c r="N436" s="1">
        <v>0</v>
      </c>
      <c r="O436" s="3">
        <f>SUM(F436:N436)+SUM('IIIC (Instr Exp HS_Voc_Combo)'!F436:O436)+SUM('IIIB (Instr Exp HS, Voc &amp; Combo'!F436:K436)</f>
        <v>2741.41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300439.58</v>
      </c>
      <c r="G437" s="2">
        <v>67546.609999999986</v>
      </c>
      <c r="H437" s="2">
        <v>321273.63</v>
      </c>
      <c r="I437" s="2">
        <v>0</v>
      </c>
      <c r="J437" s="2">
        <v>189020.32000000004</v>
      </c>
      <c r="K437" s="2">
        <v>2919.51</v>
      </c>
      <c r="L437" s="2">
        <v>493479.45</v>
      </c>
      <c r="M437" s="2">
        <v>110241.64</v>
      </c>
      <c r="N437" s="2">
        <v>11023.53</v>
      </c>
      <c r="O437" s="3">
        <f>SUM(F437:N437)+SUM('IIIC (Instr Exp HS_Voc_Combo)'!F437:O437)+SUM('IIIB (Instr Exp HS, Voc &amp; Combo'!F437:K437)</f>
        <v>3594795.3400000003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8.3576268350231029</v>
      </c>
      <c r="G438" s="31">
        <v>1.8790112819051328</v>
      </c>
      <c r="H438" s="31">
        <v>8.9371883407415336</v>
      </c>
      <c r="I438" s="31">
        <v>0</v>
      </c>
      <c r="J438" s="31">
        <v>5.2581663800643526</v>
      </c>
      <c r="K438" s="31">
        <v>8.1214915561785506E-2</v>
      </c>
      <c r="L438" s="31">
        <v>13.727609038238043</v>
      </c>
      <c r="M438" s="31">
        <v>3.0667014272918243</v>
      </c>
      <c r="N438" s="31">
        <v>0.30665250612013978</v>
      </c>
      <c r="O438" s="31">
        <f>IFERROR((O437/'IIID (Inst Exp HS_Voc_Combo)'!$O437)*100,0)</f>
        <v>100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30"/>
      <c r="G439" s="30"/>
      <c r="H439" s="30"/>
      <c r="I439" s="30"/>
      <c r="J439" s="30"/>
      <c r="K439" s="30"/>
      <c r="L439" s="30"/>
      <c r="M439" s="30"/>
      <c r="N439" s="30"/>
      <c r="O439" s="30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242517.65</v>
      </c>
      <c r="G441" s="1">
        <v>100633.26000000001</v>
      </c>
      <c r="H441" s="1">
        <v>321134.07</v>
      </c>
      <c r="I441" s="1">
        <v>0</v>
      </c>
      <c r="J441" s="1">
        <v>367308.25</v>
      </c>
      <c r="K441" s="1">
        <v>78073.069999999992</v>
      </c>
      <c r="L441" s="1">
        <v>339559.05</v>
      </c>
      <c r="M441" s="1">
        <v>311677.88000000006</v>
      </c>
      <c r="N441" s="1">
        <v>291358.69</v>
      </c>
      <c r="O441" s="3">
        <f>SUM(F441:N441)+SUM('IIIC (Instr Exp HS_Voc_Combo)'!F441:O441)+SUM('IIIB (Instr Exp HS, Voc &amp; Combo'!F441:K441)</f>
        <v>3783602.17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7806.99</v>
      </c>
      <c r="N442" s="1">
        <v>1820.01</v>
      </c>
      <c r="O442" s="3">
        <f>SUM(F442:N442)+SUM('IIIC (Instr Exp HS_Voc_Combo)'!F442:O442)+SUM('IIIB (Instr Exp HS, Voc &amp; Combo'!F442:K442)</f>
        <v>42428.17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242517.65</v>
      </c>
      <c r="G443" s="2">
        <v>100633.26000000001</v>
      </c>
      <c r="H443" s="2">
        <v>321134.07</v>
      </c>
      <c r="I443" s="2">
        <v>0</v>
      </c>
      <c r="J443" s="2">
        <v>367308.25</v>
      </c>
      <c r="K443" s="2">
        <v>78073.069999999992</v>
      </c>
      <c r="L443" s="2">
        <v>339559.05</v>
      </c>
      <c r="M443" s="2">
        <v>319484.87000000005</v>
      </c>
      <c r="N443" s="2">
        <v>293178.7</v>
      </c>
      <c r="O443" s="3">
        <f>SUM(F443:N443)+SUM('IIIC (Instr Exp HS_Voc_Combo)'!F443:O443)+SUM('IIIB (Instr Exp HS, Voc &amp; Combo'!F443:K443)</f>
        <v>3826030.34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6.3386232844144148</v>
      </c>
      <c r="G444" s="31">
        <v>2.6302263980478529</v>
      </c>
      <c r="H444" s="31">
        <v>8.3934010308972109</v>
      </c>
      <c r="I444" s="31">
        <v>0</v>
      </c>
      <c r="J444" s="31">
        <v>9.6002440482476672</v>
      </c>
      <c r="K444" s="31">
        <v>2.0405763431557102</v>
      </c>
      <c r="L444" s="31">
        <v>8.874970134188743</v>
      </c>
      <c r="M444" s="31">
        <v>8.350296302145896</v>
      </c>
      <c r="N444" s="31">
        <v>7.6627385030093631</v>
      </c>
      <c r="O444" s="31">
        <f>IFERROR((O443/'IIID (Inst Exp HS_Voc_Combo)'!$O443)*100,0)</f>
        <v>100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30"/>
      <c r="G445" s="30"/>
      <c r="H445" s="30"/>
      <c r="I445" s="30"/>
      <c r="J445" s="30"/>
      <c r="K445" s="30"/>
      <c r="L445" s="30"/>
      <c r="M445" s="30"/>
      <c r="N445" s="30"/>
      <c r="O445" s="30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29786.86</v>
      </c>
      <c r="G447" s="1">
        <v>0</v>
      </c>
      <c r="H447" s="1">
        <v>46024.52</v>
      </c>
      <c r="I447" s="1">
        <v>0</v>
      </c>
      <c r="J447" s="1">
        <v>58721.57</v>
      </c>
      <c r="K447" s="1">
        <v>6583.33</v>
      </c>
      <c r="L447" s="1">
        <v>0</v>
      </c>
      <c r="M447" s="1">
        <v>27721.550000000003</v>
      </c>
      <c r="N447" s="1">
        <v>0</v>
      </c>
      <c r="O447" s="3">
        <f>SUM(F447:N447)+SUM('IIIC (Instr Exp HS_Voc_Combo)'!F447:O447)+SUM('IIIB (Instr Exp HS, Voc &amp; Combo'!F447:K447)</f>
        <v>299954.92000000004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3">
        <f>SUM(F448:N448)+SUM('IIIC (Instr Exp HS_Voc_Combo)'!F448:O448)+SUM('IIIB (Instr Exp HS, Voc &amp; Combo'!F448:K448)</f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29786.86</v>
      </c>
      <c r="G449" s="2">
        <v>0</v>
      </c>
      <c r="H449" s="2">
        <v>46024.52</v>
      </c>
      <c r="I449" s="2">
        <v>0</v>
      </c>
      <c r="J449" s="2">
        <v>58721.57</v>
      </c>
      <c r="K449" s="2">
        <v>6583.33</v>
      </c>
      <c r="L449" s="2">
        <v>0</v>
      </c>
      <c r="M449" s="2">
        <v>27721.550000000003</v>
      </c>
      <c r="N449" s="2">
        <v>0</v>
      </c>
      <c r="O449" s="3">
        <f>SUM(F449:N449)+SUM('IIIC (Instr Exp HS_Voc_Combo)'!F449:O449)+SUM('IIIB (Instr Exp HS, Voc &amp; Combo'!F449:K449)</f>
        <v>299954.92000000004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9.9304455482843874</v>
      </c>
      <c r="G450" s="31">
        <v>0</v>
      </c>
      <c r="H450" s="31">
        <v>15.343812330199484</v>
      </c>
      <c r="I450" s="31">
        <v>0</v>
      </c>
      <c r="J450" s="31">
        <v>19.576798406907276</v>
      </c>
      <c r="K450" s="31">
        <v>2.1947731345763555</v>
      </c>
      <c r="L450" s="31">
        <v>0</v>
      </c>
      <c r="M450" s="31">
        <v>9.2419054169873256</v>
      </c>
      <c r="N450" s="31">
        <v>0</v>
      </c>
      <c r="O450" s="31">
        <f>IFERROR((O449/'IIID (Inst Exp HS_Voc_Combo)'!$O449)*100,0)</f>
        <v>100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30"/>
      <c r="G451" s="30"/>
      <c r="H451" s="30"/>
      <c r="I451" s="30"/>
      <c r="J451" s="30"/>
      <c r="K451" s="30"/>
      <c r="L451" s="30"/>
      <c r="M451" s="30"/>
      <c r="N451" s="30"/>
      <c r="O451" s="30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254.43</v>
      </c>
      <c r="N453" s="1">
        <v>415.17999999999995</v>
      </c>
      <c r="O453" s="3">
        <f>SUM(F453:N453)+SUM('IIIC (Instr Exp HS_Voc_Combo)'!F453:O453)+SUM('IIIB (Instr Exp HS, Voc &amp; Combo'!F453:K453)</f>
        <v>669.6099999999999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3">
        <f>SUM(F454:N454)+SUM('IIIC (Instr Exp HS_Voc_Combo)'!F454:O454)+SUM('IIIB (Instr Exp HS, Voc &amp; Combo'!F454:K454)</f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254.43</v>
      </c>
      <c r="N455" s="2">
        <v>415.17999999999995</v>
      </c>
      <c r="O455" s="3">
        <f>SUM(F455:N455)+SUM('IIIC (Instr Exp HS_Voc_Combo)'!F455:O455)+SUM('IIIB (Instr Exp HS, Voc &amp; Combo'!F455:K455)</f>
        <v>669.6099999999999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37.996744373590602</v>
      </c>
      <c r="N456" s="31">
        <v>62.003255626409405</v>
      </c>
      <c r="O456" s="31">
        <f>IFERROR((O455/'IIID (Inst Exp HS_Voc_Combo)'!$O455)*100,0)</f>
        <v>100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30"/>
      <c r="G457" s="30"/>
      <c r="H457" s="30"/>
      <c r="I457" s="30"/>
      <c r="J457" s="30"/>
      <c r="K457" s="30"/>
      <c r="L457" s="30"/>
      <c r="M457" s="30"/>
      <c r="N457" s="30"/>
      <c r="O457" s="30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140476.03</v>
      </c>
      <c r="N459" s="1">
        <v>6930.0099999999993</v>
      </c>
      <c r="O459" s="3">
        <f>SUM(F459:N459)+SUM('IIIC (Instr Exp HS_Voc_Combo)'!F459:O459)+SUM('IIIB (Instr Exp HS, Voc &amp; Combo'!F459:K459)</f>
        <v>147406.04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3">
        <f>SUM(F460:N460)+SUM('IIIC (Instr Exp HS_Voc_Combo)'!F460:O460)+SUM('IIIB (Instr Exp HS, Voc &amp; Combo'!F460:K460)</f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140476.03</v>
      </c>
      <c r="N461" s="2">
        <v>6930.0099999999993</v>
      </c>
      <c r="O461" s="3">
        <f>SUM(F461:N461)+SUM('IIIC (Instr Exp HS_Voc_Combo)'!F461:O461)+SUM('IIIB (Instr Exp HS, Voc &amp; Combo'!F461:K461)</f>
        <v>147406.04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95.29869332355716</v>
      </c>
      <c r="N462" s="31">
        <v>4.7013066764428366</v>
      </c>
      <c r="O462" s="31">
        <f>IFERROR((O461/'IIID (Inst Exp HS_Voc_Combo)'!$O461)*100,0)</f>
        <v>100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30"/>
      <c r="G463" s="30"/>
      <c r="H463" s="30"/>
      <c r="I463" s="30"/>
      <c r="J463" s="30"/>
      <c r="K463" s="30"/>
      <c r="L463" s="30"/>
      <c r="M463" s="30"/>
      <c r="N463" s="30"/>
      <c r="O463" s="30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5500</v>
      </c>
      <c r="O465" s="3">
        <f>SUM(F465:N465)+SUM('IIIC (Instr Exp HS_Voc_Combo)'!F465:O465)+SUM('IIIB (Instr Exp HS, Voc &amp; Combo'!F465:K465)</f>
        <v>106995.59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3">
        <f>SUM(F466:N466)+SUM('IIIC (Instr Exp HS_Voc_Combo)'!F466:O466)+SUM('IIIB (Instr Exp HS, Voc &amp; Combo'!F466:K466)</f>
        <v>0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5500</v>
      </c>
      <c r="O467" s="3">
        <f>SUM(F467:N467)+SUM('IIIC (Instr Exp HS_Voc_Combo)'!F467:O467)+SUM('IIIB (Instr Exp HS, Voc &amp; Combo'!F467:K467)</f>
        <v>106995.59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5.140398777183246</v>
      </c>
      <c r="O468" s="31">
        <f>IFERROR((O467/'IIID (Inst Exp HS_Voc_Combo)'!$O467)*100,0)</f>
        <v>100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30"/>
      <c r="G469" s="30"/>
      <c r="H469" s="30"/>
      <c r="I469" s="30"/>
      <c r="J469" s="30"/>
      <c r="K469" s="30"/>
      <c r="L469" s="30"/>
      <c r="M469" s="30"/>
      <c r="N469" s="30"/>
      <c r="O469" s="30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18107837.479999997</v>
      </c>
      <c r="G471" s="1">
        <v>3849928.3999999994</v>
      </c>
      <c r="H471" s="1">
        <v>17679807.650000006</v>
      </c>
      <c r="I471" s="1">
        <v>1399295.44</v>
      </c>
      <c r="J471" s="1">
        <v>17378542.81000001</v>
      </c>
      <c r="K471" s="1">
        <v>2126833.7100000004</v>
      </c>
      <c r="L471" s="1">
        <v>1143908.8299999994</v>
      </c>
      <c r="M471" s="1">
        <v>8300713.1499999994</v>
      </c>
      <c r="N471" s="1">
        <v>5469028.46</v>
      </c>
      <c r="O471" s="3">
        <f>SUM(F471:N471)+SUM('IIIC (Instr Exp HS_Voc_Combo)'!F471:O471)+SUM('IIIB (Instr Exp HS, Voc &amp; Combo'!F471:K471)</f>
        <v>137860726.08000001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3411</v>
      </c>
      <c r="H472" s="1">
        <v>0</v>
      </c>
      <c r="I472" s="1">
        <v>1850</v>
      </c>
      <c r="J472" s="1">
        <v>0</v>
      </c>
      <c r="K472" s="1">
        <v>0</v>
      </c>
      <c r="L472" s="1">
        <v>0</v>
      </c>
      <c r="M472" s="1">
        <v>11102.65</v>
      </c>
      <c r="N472" s="1">
        <v>9960</v>
      </c>
      <c r="O472" s="3">
        <f>SUM(F472:N472)+SUM('IIIC (Instr Exp HS_Voc_Combo)'!F472:O472)+SUM('IIIB (Instr Exp HS, Voc &amp; Combo'!F472:K472)</f>
        <v>390970.45999999996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18107837.479999997</v>
      </c>
      <c r="G473" s="2">
        <v>3853339.3999999994</v>
      </c>
      <c r="H473" s="2">
        <v>17679807.650000006</v>
      </c>
      <c r="I473" s="2">
        <v>1401145.44</v>
      </c>
      <c r="J473" s="2">
        <v>17378542.81000001</v>
      </c>
      <c r="K473" s="2">
        <v>2126833.7100000004</v>
      </c>
      <c r="L473" s="2">
        <v>1143908.8299999994</v>
      </c>
      <c r="M473" s="2">
        <v>8311815.7999999998</v>
      </c>
      <c r="N473" s="2">
        <v>5478988.46</v>
      </c>
      <c r="O473" s="3">
        <f>SUM(F473:N473)+SUM('IIIC (Instr Exp HS_Voc_Combo)'!F473:O473)+SUM('IIIB (Instr Exp HS, Voc &amp; Combo'!F473:K473)</f>
        <v>138251696.53999999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13.097732565445158</v>
      </c>
      <c r="G474" s="31">
        <v>2.7871914026639977</v>
      </c>
      <c r="H474" s="31">
        <v>12.788130701083118</v>
      </c>
      <c r="I474" s="31">
        <v>1.0134743189893589</v>
      </c>
      <c r="J474" s="31">
        <v>12.570220290187848</v>
      </c>
      <c r="K474" s="31">
        <v>1.5383780186629747</v>
      </c>
      <c r="L474" s="31">
        <v>0.8274103382659288</v>
      </c>
      <c r="M474" s="31">
        <v>6.0120895497258253</v>
      </c>
      <c r="N474" s="31">
        <v>3.9630533274611781</v>
      </c>
      <c r="O474" s="31">
        <f>IFERROR((O473/'IIID (Inst Exp HS_Voc_Combo)'!$O473)*100,0)</f>
        <v>100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30"/>
      <c r="G475" s="30"/>
      <c r="H475" s="30"/>
      <c r="I475" s="30"/>
      <c r="J475" s="30"/>
      <c r="K475" s="30"/>
      <c r="L475" s="30"/>
      <c r="M475" s="30"/>
      <c r="N475" s="30"/>
      <c r="O475" s="30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86632.85</v>
      </c>
      <c r="G477" s="1">
        <v>0</v>
      </c>
      <c r="H477" s="1">
        <v>70622.17</v>
      </c>
      <c r="I477" s="1">
        <v>0</v>
      </c>
      <c r="J477" s="1">
        <v>79623.91</v>
      </c>
      <c r="K477" s="1">
        <v>1521.75</v>
      </c>
      <c r="L477" s="1">
        <v>45956.349999999991</v>
      </c>
      <c r="M477" s="1">
        <v>102609.43</v>
      </c>
      <c r="N477" s="1">
        <v>112606.69</v>
      </c>
      <c r="O477" s="3">
        <f>SUM(F477:N477)+SUM('IIIC (Instr Exp HS_Voc_Combo)'!F477:O477)+SUM('IIIB (Instr Exp HS, Voc &amp; Combo'!F477:K477)</f>
        <v>791447.33000000007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742.62</v>
      </c>
      <c r="I478" s="1">
        <v>0</v>
      </c>
      <c r="J478" s="1">
        <v>0</v>
      </c>
      <c r="K478" s="1">
        <v>0</v>
      </c>
      <c r="L478" s="1">
        <v>59.48</v>
      </c>
      <c r="M478" s="1">
        <v>0</v>
      </c>
      <c r="N478" s="1">
        <v>1595</v>
      </c>
      <c r="O478" s="3">
        <f>SUM(F478:N478)+SUM('IIIC (Instr Exp HS_Voc_Combo)'!F478:O478)+SUM('IIIB (Instr Exp HS, Voc &amp; Combo'!F478:K478)</f>
        <v>14927.5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86632.85</v>
      </c>
      <c r="G479" s="2">
        <v>0</v>
      </c>
      <c r="H479" s="2">
        <v>71364.789999999994</v>
      </c>
      <c r="I479" s="2">
        <v>0</v>
      </c>
      <c r="J479" s="2">
        <v>79623.91</v>
      </c>
      <c r="K479" s="2">
        <v>1521.75</v>
      </c>
      <c r="L479" s="2">
        <v>46015.829999999994</v>
      </c>
      <c r="M479" s="2">
        <v>102609.43</v>
      </c>
      <c r="N479" s="2">
        <v>114201.69</v>
      </c>
      <c r="O479" s="3">
        <f>SUM(F479:N479)+SUM('IIIC (Instr Exp HS_Voc_Combo)'!F479:O479)+SUM('IIIB (Instr Exp HS, Voc &amp; Combo'!F479:K479)</f>
        <v>806374.83000000007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10.743496296877222</v>
      </c>
      <c r="G480" s="31">
        <v>0</v>
      </c>
      <c r="H480" s="31">
        <v>8.8500765828715142</v>
      </c>
      <c r="I480" s="31">
        <v>0</v>
      </c>
      <c r="J480" s="31">
        <v>9.8743049804766354</v>
      </c>
      <c r="K480" s="31">
        <v>0.18871496770304697</v>
      </c>
      <c r="L480" s="31">
        <v>5.7065062410244121</v>
      </c>
      <c r="M480" s="31">
        <v>12.724780856565177</v>
      </c>
      <c r="N480" s="31">
        <v>14.162357969432154</v>
      </c>
      <c r="O480" s="31">
        <f>IFERROR((O479/'IIID (Inst Exp HS_Voc_Combo)'!$O479)*100,0)</f>
        <v>100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30"/>
      <c r="G481" s="30"/>
      <c r="H481" s="30"/>
      <c r="I481" s="30"/>
      <c r="J481" s="30"/>
      <c r="K481" s="30"/>
      <c r="L481" s="30"/>
      <c r="M481" s="30"/>
      <c r="N481" s="30"/>
      <c r="O481" s="30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136.4</v>
      </c>
      <c r="N483" s="1">
        <v>0</v>
      </c>
      <c r="O483" s="3">
        <f>SUM(F483:N483)+SUM('IIIC (Instr Exp HS_Voc_Combo)'!F483:O483)+SUM('IIIB (Instr Exp HS, Voc &amp; Combo'!F483:K483)</f>
        <v>136.4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3">
        <f>SUM(F484:N484)+SUM('IIIC (Instr Exp HS_Voc_Combo)'!F484:O484)+SUM('IIIB (Instr Exp HS, Voc &amp; Combo'!F484:K484)</f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136.4</v>
      </c>
      <c r="N485" s="2">
        <v>0</v>
      </c>
      <c r="O485" s="3">
        <f>SUM(F485:N485)+SUM('IIIC (Instr Exp HS_Voc_Combo)'!F485:O485)+SUM('IIIB (Instr Exp HS, Voc &amp; Combo'!F485:K485)</f>
        <v>136.4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100</v>
      </c>
      <c r="N486" s="31">
        <v>0</v>
      </c>
      <c r="O486" s="31">
        <f>IFERROR((O485/'IIID (Inst Exp HS_Voc_Combo)'!$O485)*100,0)</f>
        <v>100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30"/>
      <c r="G487" s="30"/>
      <c r="H487" s="30"/>
      <c r="I487" s="30"/>
      <c r="J487" s="30"/>
      <c r="K487" s="30"/>
      <c r="L487" s="30"/>
      <c r="M487" s="30"/>
      <c r="N487" s="30"/>
      <c r="O487" s="30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77258.399999999994</v>
      </c>
      <c r="G489" s="1">
        <v>0</v>
      </c>
      <c r="H489" s="1">
        <v>65747.61</v>
      </c>
      <c r="I489" s="1">
        <v>0</v>
      </c>
      <c r="J489" s="1">
        <v>73491.66</v>
      </c>
      <c r="K489" s="1">
        <v>0</v>
      </c>
      <c r="L489" s="1">
        <v>0</v>
      </c>
      <c r="M489" s="1">
        <v>0</v>
      </c>
      <c r="N489" s="1">
        <v>0</v>
      </c>
      <c r="O489" s="3">
        <f>SUM(F489:N489)+SUM('IIIC (Instr Exp HS_Voc_Combo)'!F489:O489)+SUM('IIIB (Instr Exp HS, Voc &amp; Combo'!F489:K489)</f>
        <v>503047.37999999995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3">
        <f>SUM(F490:N490)+SUM('IIIC (Instr Exp HS_Voc_Combo)'!F490:O490)+SUM('IIIB (Instr Exp HS, Voc &amp; Combo'!F490:K490)</f>
        <v>1180.96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77258.399999999994</v>
      </c>
      <c r="G491" s="2">
        <v>0</v>
      </c>
      <c r="H491" s="2">
        <v>65747.61</v>
      </c>
      <c r="I491" s="2">
        <v>0</v>
      </c>
      <c r="J491" s="2">
        <v>73491.66</v>
      </c>
      <c r="K491" s="2">
        <v>0</v>
      </c>
      <c r="L491" s="2">
        <v>0</v>
      </c>
      <c r="M491" s="2">
        <v>0</v>
      </c>
      <c r="N491" s="2">
        <v>0</v>
      </c>
      <c r="O491" s="3">
        <f>SUM(F491:N491)+SUM('IIIC (Instr Exp HS_Voc_Combo)'!F491:O491)+SUM('IIIB (Instr Exp HS, Voc &amp; Combo'!F491:K491)</f>
        <v>504228.34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15.322105853867713</v>
      </c>
      <c r="G492" s="31">
        <v>0</v>
      </c>
      <c r="H492" s="31">
        <v>13.039253208179453</v>
      </c>
      <c r="I492" s="31">
        <v>0</v>
      </c>
      <c r="J492" s="31">
        <v>14.575075252612734</v>
      </c>
      <c r="K492" s="31">
        <v>0</v>
      </c>
      <c r="L492" s="31">
        <v>0</v>
      </c>
      <c r="M492" s="31">
        <v>0</v>
      </c>
      <c r="N492" s="31">
        <v>0</v>
      </c>
      <c r="O492" s="31">
        <f>IFERROR((O491/'IIID (Inst Exp HS_Voc_Combo)'!$O491)*100,0)</f>
        <v>100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30"/>
      <c r="G493" s="30"/>
      <c r="H493" s="30"/>
      <c r="I493" s="30"/>
      <c r="J493" s="30"/>
      <c r="K493" s="30"/>
      <c r="L493" s="30"/>
      <c r="M493" s="30"/>
      <c r="N493" s="30"/>
      <c r="O493" s="30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57694.98</v>
      </c>
      <c r="G495" s="1">
        <v>59124.969999999994</v>
      </c>
      <c r="H495" s="1">
        <v>34198.26</v>
      </c>
      <c r="I495" s="1">
        <v>0</v>
      </c>
      <c r="J495" s="1">
        <v>43277.14</v>
      </c>
      <c r="K495" s="1">
        <v>0</v>
      </c>
      <c r="L495" s="1">
        <v>62128.149999999994</v>
      </c>
      <c r="M495" s="1">
        <v>136598.54</v>
      </c>
      <c r="N495" s="1">
        <v>10135.210000000001</v>
      </c>
      <c r="O495" s="3">
        <f>SUM(F495:N495)+SUM('IIIC (Instr Exp HS_Voc_Combo)'!F495:O495)+SUM('IIIB (Instr Exp HS, Voc &amp; Combo'!F495:K495)</f>
        <v>677150.73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3">
        <f>SUM(F496:N496)+SUM('IIIC (Instr Exp HS_Voc_Combo)'!F496:O496)+SUM('IIIB (Instr Exp HS, Voc &amp; Combo'!F496:K496)</f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57694.98</v>
      </c>
      <c r="G497" s="2">
        <v>59124.969999999994</v>
      </c>
      <c r="H497" s="2">
        <v>34198.26</v>
      </c>
      <c r="I497" s="2">
        <v>0</v>
      </c>
      <c r="J497" s="2">
        <v>43277.14</v>
      </c>
      <c r="K497" s="2">
        <v>0</v>
      </c>
      <c r="L497" s="2">
        <v>62128.149999999994</v>
      </c>
      <c r="M497" s="2">
        <v>136598.54</v>
      </c>
      <c r="N497" s="2">
        <v>10135.210000000001</v>
      </c>
      <c r="O497" s="3">
        <f>SUM(F497:N497)+SUM('IIIC (Instr Exp HS_Voc_Combo)'!F497:O497)+SUM('IIIB (Instr Exp HS, Voc &amp; Combo'!F497:K497)</f>
        <v>677150.73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8.5202566347377342</v>
      </c>
      <c r="G498" s="31">
        <v>8.731434137271032</v>
      </c>
      <c r="H498" s="31">
        <v>5.0503172314382647</v>
      </c>
      <c r="I498" s="31">
        <v>0</v>
      </c>
      <c r="J498" s="31">
        <v>6.3910645123280014</v>
      </c>
      <c r="K498" s="31">
        <v>0</v>
      </c>
      <c r="L498" s="31">
        <v>9.1749365757901487</v>
      </c>
      <c r="M498" s="31">
        <v>20.172545631014827</v>
      </c>
      <c r="N498" s="31">
        <v>1.4967435684518868</v>
      </c>
      <c r="O498" s="31">
        <f>IFERROR((O497/'IIID (Inst Exp HS_Voc_Combo)'!$O497)*100,0)</f>
        <v>100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30"/>
      <c r="G499" s="30"/>
      <c r="H499" s="30"/>
      <c r="I499" s="30"/>
      <c r="J499" s="30"/>
      <c r="K499" s="30"/>
      <c r="L499" s="30"/>
      <c r="M499" s="30"/>
      <c r="N499" s="30"/>
      <c r="O499" s="30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87486.12</v>
      </c>
      <c r="G501" s="1">
        <v>45360.530000000006</v>
      </c>
      <c r="H501" s="1">
        <v>98602.31</v>
      </c>
      <c r="I501" s="1">
        <v>0</v>
      </c>
      <c r="J501" s="1">
        <v>40957.68</v>
      </c>
      <c r="K501" s="1">
        <v>0</v>
      </c>
      <c r="L501" s="1">
        <v>167435.53</v>
      </c>
      <c r="M501" s="1">
        <v>0</v>
      </c>
      <c r="N501" s="1">
        <v>0</v>
      </c>
      <c r="O501" s="3">
        <f>SUM(F501:N501)+SUM('IIIC (Instr Exp HS_Voc_Combo)'!F501:O501)+SUM('IIIB (Instr Exp HS, Voc &amp; Combo'!F501:K501)</f>
        <v>785185.15999999992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3">
        <f>SUM(F502:N502)+SUM('IIIC (Instr Exp HS_Voc_Combo)'!F502:O502)+SUM('IIIB (Instr Exp HS, Voc &amp; Combo'!F502:K502)</f>
        <v>1947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87486.12</v>
      </c>
      <c r="G503" s="2">
        <v>45360.530000000006</v>
      </c>
      <c r="H503" s="2">
        <v>98602.31</v>
      </c>
      <c r="I503" s="2">
        <v>0</v>
      </c>
      <c r="J503" s="2">
        <v>40957.68</v>
      </c>
      <c r="K503" s="2">
        <v>0</v>
      </c>
      <c r="L503" s="2">
        <v>167435.53</v>
      </c>
      <c r="M503" s="2">
        <v>0</v>
      </c>
      <c r="N503" s="2">
        <v>0</v>
      </c>
      <c r="O503" s="3">
        <f>SUM(F503:N503)+SUM('IIIC (Instr Exp HS_Voc_Combo)'!F503:O503)+SUM('IIIB (Instr Exp HS, Voc &amp; Combo'!F503:K503)</f>
        <v>787132.15999999992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11.114540155493076</v>
      </c>
      <c r="G504" s="31">
        <v>5.762759077205029</v>
      </c>
      <c r="H504" s="31">
        <v>12.526779492785559</v>
      </c>
      <c r="I504" s="31">
        <v>0</v>
      </c>
      <c r="J504" s="31">
        <v>5.2034057406573258</v>
      </c>
      <c r="K504" s="31">
        <v>0</v>
      </c>
      <c r="L504" s="31">
        <v>21.271590529346433</v>
      </c>
      <c r="M504" s="31">
        <v>0</v>
      </c>
      <c r="N504" s="31">
        <v>0</v>
      </c>
      <c r="O504" s="31">
        <f>IFERROR((O503/'IIID (Inst Exp HS_Voc_Combo)'!$O503)*100,0)</f>
        <v>100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30"/>
      <c r="G505" s="30"/>
      <c r="H505" s="30"/>
      <c r="I505" s="30"/>
      <c r="J505" s="30"/>
      <c r="K505" s="30"/>
      <c r="L505" s="30"/>
      <c r="M505" s="30"/>
      <c r="N505" s="30"/>
      <c r="O505" s="30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3">
        <f>SUM(F507:N507)+SUM('IIIC (Instr Exp HS_Voc_Combo)'!F507:O507)+SUM('IIIB (Instr Exp HS, Voc &amp; Combo'!F507:K507)</f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3">
        <f>SUM(F508:N508)+SUM('IIIC (Instr Exp HS_Voc_Combo)'!F508:O508)+SUM('IIIB (Instr Exp HS, Voc &amp; Combo'!F508:K508)</f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3">
        <f>SUM(F509:N509)+SUM('IIIC (Instr Exp HS_Voc_Combo)'!F509:O509)+SUM('IIIB (Instr Exp HS, Voc &amp; Combo'!F509:K509)</f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f>IFERROR((O509/'IIID (Inst Exp HS_Voc_Combo)'!$O509)*100,0)</f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30"/>
      <c r="G511" s="30"/>
      <c r="H511" s="30"/>
      <c r="I511" s="30"/>
      <c r="J511" s="30"/>
      <c r="K511" s="30"/>
      <c r="L511" s="30"/>
      <c r="M511" s="30"/>
      <c r="N511" s="30"/>
      <c r="O511" s="30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159038.72999999998</v>
      </c>
      <c r="G513" s="1">
        <v>3471.34</v>
      </c>
      <c r="H513" s="1">
        <v>142212.44</v>
      </c>
      <c r="I513" s="1">
        <v>0</v>
      </c>
      <c r="J513" s="1">
        <v>170668.95</v>
      </c>
      <c r="K513" s="1">
        <v>0</v>
      </c>
      <c r="L513" s="1">
        <v>111398.96</v>
      </c>
      <c r="M513" s="1">
        <v>0</v>
      </c>
      <c r="N513" s="1">
        <v>380336.29</v>
      </c>
      <c r="O513" s="3">
        <f>SUM(F513:N513)+SUM('IIIC (Instr Exp HS_Voc_Combo)'!F513:O513)+SUM('IIIB (Instr Exp HS, Voc &amp; Combo'!F513:K513)</f>
        <v>1776527.96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3">
        <f>SUM(F514:N514)+SUM('IIIC (Instr Exp HS_Voc_Combo)'!F514:O514)+SUM('IIIB (Instr Exp HS, Voc &amp; Combo'!F514:K514)</f>
        <v>0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159038.72999999998</v>
      </c>
      <c r="G515" s="2">
        <v>3471.34</v>
      </c>
      <c r="H515" s="2">
        <v>142212.44</v>
      </c>
      <c r="I515" s="2">
        <v>0</v>
      </c>
      <c r="J515" s="2">
        <v>170668.95</v>
      </c>
      <c r="K515" s="2">
        <v>0</v>
      </c>
      <c r="L515" s="2">
        <v>111398.96</v>
      </c>
      <c r="M515" s="2">
        <v>0</v>
      </c>
      <c r="N515" s="2">
        <v>380336.29</v>
      </c>
      <c r="O515" s="3">
        <f>SUM(F515:N515)+SUM('IIIC (Instr Exp HS_Voc_Combo)'!F515:O515)+SUM('IIIB (Instr Exp HS, Voc &amp; Combo'!F515:K515)</f>
        <v>1776527.96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8.9522221761148071</v>
      </c>
      <c r="G516" s="31">
        <v>0.19540024576928136</v>
      </c>
      <c r="H516" s="31">
        <v>8.0050774995964602</v>
      </c>
      <c r="I516" s="31">
        <v>0</v>
      </c>
      <c r="J516" s="31">
        <v>9.6068822919060626</v>
      </c>
      <c r="K516" s="31">
        <v>0</v>
      </c>
      <c r="L516" s="31">
        <v>6.2705998727990746</v>
      </c>
      <c r="M516" s="31">
        <v>0</v>
      </c>
      <c r="N516" s="31">
        <v>21.408967298212406</v>
      </c>
      <c r="O516" s="31">
        <f>IFERROR((O515/'IIID (Inst Exp HS_Voc_Combo)'!$O515)*100,0)</f>
        <v>100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30"/>
      <c r="G517" s="30"/>
      <c r="H517" s="30"/>
      <c r="I517" s="30"/>
      <c r="J517" s="30"/>
      <c r="K517" s="30"/>
      <c r="L517" s="30"/>
      <c r="M517" s="30"/>
      <c r="N517" s="30"/>
      <c r="O517" s="30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214133.9</v>
      </c>
      <c r="G519" s="1">
        <v>71179.349999999991</v>
      </c>
      <c r="H519" s="1">
        <v>154081.79</v>
      </c>
      <c r="I519" s="1">
        <v>0</v>
      </c>
      <c r="J519" s="1">
        <v>84250.44</v>
      </c>
      <c r="K519" s="1">
        <v>64383.049999999996</v>
      </c>
      <c r="L519" s="1">
        <v>162101.74999999997</v>
      </c>
      <c r="M519" s="1">
        <v>321264.73</v>
      </c>
      <c r="N519" s="1">
        <v>117809.9</v>
      </c>
      <c r="O519" s="3">
        <f>SUM(F519:N519)+SUM('IIIC (Instr Exp HS_Voc_Combo)'!F519:O519)+SUM('IIIB (Instr Exp HS, Voc &amp; Combo'!F519:K519)</f>
        <v>2745786.49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3">
        <f>SUM(F520:N520)+SUM('IIIC (Instr Exp HS_Voc_Combo)'!F520:O520)+SUM('IIIB (Instr Exp HS, Voc &amp; Combo'!F520:K520)</f>
        <v>405.42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214133.9</v>
      </c>
      <c r="G521" s="2">
        <v>71179.349999999991</v>
      </c>
      <c r="H521" s="2">
        <v>154081.79</v>
      </c>
      <c r="I521" s="2">
        <v>0</v>
      </c>
      <c r="J521" s="2">
        <v>84250.44</v>
      </c>
      <c r="K521" s="2">
        <v>64383.049999999996</v>
      </c>
      <c r="L521" s="2">
        <v>162101.74999999997</v>
      </c>
      <c r="M521" s="2">
        <v>321264.73</v>
      </c>
      <c r="N521" s="2">
        <v>117809.9</v>
      </c>
      <c r="O521" s="3">
        <f>SUM(F521:N521)+SUM('IIIC (Instr Exp HS_Voc_Combo)'!F521:O521)+SUM('IIIB (Instr Exp HS, Voc &amp; Combo'!F521:K521)</f>
        <v>2746191.91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7.7974849179422421</v>
      </c>
      <c r="G522" s="31">
        <v>2.5919291998788236</v>
      </c>
      <c r="H522" s="31">
        <v>5.6107437152853601</v>
      </c>
      <c r="I522" s="31">
        <v>0</v>
      </c>
      <c r="J522" s="31">
        <v>3.0679006697678313</v>
      </c>
      <c r="K522" s="31">
        <v>2.344448316432481</v>
      </c>
      <c r="L522" s="31">
        <v>5.9027830287359615</v>
      </c>
      <c r="M522" s="31">
        <v>11.698553507136358</v>
      </c>
      <c r="N522" s="31">
        <v>4.2899368966533729</v>
      </c>
      <c r="O522" s="31">
        <f>IFERROR((O521/'IIID (Inst Exp HS_Voc_Combo)'!$O521)*100,0)</f>
        <v>100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30"/>
      <c r="G523" s="30"/>
      <c r="H523" s="30"/>
      <c r="I523" s="30"/>
      <c r="J523" s="30"/>
      <c r="K523" s="30"/>
      <c r="L523" s="30"/>
      <c r="M523" s="30"/>
      <c r="N523" s="30"/>
      <c r="O523" s="30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962641.81</v>
      </c>
      <c r="G525" s="1">
        <v>189988.95999999996</v>
      </c>
      <c r="H525" s="1">
        <v>953112.40999999992</v>
      </c>
      <c r="I525" s="1">
        <v>0</v>
      </c>
      <c r="J525" s="1">
        <v>985659.28</v>
      </c>
      <c r="K525" s="1">
        <v>76049.09</v>
      </c>
      <c r="L525" s="1">
        <v>1604104.1700000004</v>
      </c>
      <c r="M525" s="1">
        <v>1026512.06</v>
      </c>
      <c r="N525" s="1">
        <v>485900.64999999997</v>
      </c>
      <c r="O525" s="3">
        <f>SUM(F525:N525)+SUM('IIIC (Instr Exp HS_Voc_Combo)'!F525:O525)+SUM('IIIB (Instr Exp HS, Voc &amp; Combo'!F525:K525)</f>
        <v>11325932.870000001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756.73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119500</v>
      </c>
      <c r="M526" s="1">
        <v>137251.24</v>
      </c>
      <c r="N526" s="1">
        <v>0</v>
      </c>
      <c r="O526" s="3">
        <f>SUM(F526:N526)+SUM('IIIC (Instr Exp HS_Voc_Combo)'!F526:O526)+SUM('IIIB (Instr Exp HS, Voc &amp; Combo'!F526:K526)</f>
        <v>316121.37999999995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963398.54</v>
      </c>
      <c r="G527" s="2">
        <v>189988.95999999996</v>
      </c>
      <c r="H527" s="2">
        <v>953112.40999999992</v>
      </c>
      <c r="I527" s="2">
        <v>0</v>
      </c>
      <c r="J527" s="2">
        <v>985659.28</v>
      </c>
      <c r="K527" s="2">
        <v>76049.09</v>
      </c>
      <c r="L527" s="2">
        <v>1723604.1700000004</v>
      </c>
      <c r="M527" s="2">
        <v>1163763.3</v>
      </c>
      <c r="N527" s="2">
        <v>485900.64999999997</v>
      </c>
      <c r="O527" s="3">
        <f>SUM(F527:N527)+SUM('IIIC (Instr Exp HS_Voc_Combo)'!F527:O527)+SUM('IIIB (Instr Exp HS, Voc &amp; Combo'!F527:K527)</f>
        <v>11642054.25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8.2751593431202242</v>
      </c>
      <c r="G528" s="31">
        <v>1.6319195557777098</v>
      </c>
      <c r="H528" s="31">
        <v>8.1868061214368577</v>
      </c>
      <c r="I528" s="31">
        <v>0</v>
      </c>
      <c r="J528" s="31">
        <v>8.4663690688436706</v>
      </c>
      <c r="K528" s="31">
        <v>0.65322741474083068</v>
      </c>
      <c r="L528" s="31">
        <v>14.804983149773593</v>
      </c>
      <c r="M528" s="31">
        <v>9.9962023454752416</v>
      </c>
      <c r="N528" s="31">
        <v>4.1736676325829691</v>
      </c>
      <c r="O528" s="31">
        <f>IFERROR((O527/'IIID (Inst Exp HS_Voc_Combo)'!$O527)*100,0)</f>
        <v>100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30"/>
      <c r="G529" s="30"/>
      <c r="H529" s="30"/>
      <c r="I529" s="30"/>
      <c r="J529" s="30"/>
      <c r="K529" s="30"/>
      <c r="L529" s="30"/>
      <c r="M529" s="30"/>
      <c r="N529" s="30"/>
      <c r="O529" s="30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427389.16</v>
      </c>
      <c r="G531" s="1">
        <v>147427.20000000001</v>
      </c>
      <c r="H531" s="1">
        <v>251160.50000000003</v>
      </c>
      <c r="I531" s="1">
        <v>27510.91</v>
      </c>
      <c r="J531" s="1">
        <v>299199.88</v>
      </c>
      <c r="K531" s="1">
        <v>0</v>
      </c>
      <c r="L531" s="1">
        <v>547650.19999999995</v>
      </c>
      <c r="M531" s="1">
        <v>368630.2</v>
      </c>
      <c r="N531" s="1">
        <v>1182.81</v>
      </c>
      <c r="O531" s="3">
        <f>SUM(F531:N531)+SUM('IIIC (Instr Exp HS_Voc_Combo)'!F531:O531)+SUM('IIIB (Instr Exp HS, Voc &amp; Combo'!F531:K531)</f>
        <v>3703078.28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3">
        <f>SUM(F532:N532)+SUM('IIIC (Instr Exp HS_Voc_Combo)'!F532:O532)+SUM('IIIB (Instr Exp HS, Voc &amp; Combo'!F532:K532)</f>
        <v>0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427389.16</v>
      </c>
      <c r="G533" s="2">
        <v>147427.20000000001</v>
      </c>
      <c r="H533" s="2">
        <v>251160.50000000003</v>
      </c>
      <c r="I533" s="2">
        <v>27510.91</v>
      </c>
      <c r="J533" s="2">
        <v>299199.88</v>
      </c>
      <c r="K533" s="2">
        <v>0</v>
      </c>
      <c r="L533" s="2">
        <v>547650.19999999995</v>
      </c>
      <c r="M533" s="2">
        <v>368630.2</v>
      </c>
      <c r="N533" s="2">
        <v>1182.81</v>
      </c>
      <c r="O533" s="3">
        <f>SUM(F533:N533)+SUM('IIIC (Instr Exp HS_Voc_Combo)'!F533:O533)+SUM('IIIB (Instr Exp HS, Voc &amp; Combo'!F533:K533)</f>
        <v>3703078.28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11.541456261086655</v>
      </c>
      <c r="G534" s="31">
        <v>3.9812066840779834</v>
      </c>
      <c r="H534" s="31">
        <v>6.7824788192163217</v>
      </c>
      <c r="I534" s="31">
        <v>0.74292002274388869</v>
      </c>
      <c r="J534" s="31">
        <v>8.0797611440177288</v>
      </c>
      <c r="K534" s="31">
        <v>0</v>
      </c>
      <c r="L534" s="31">
        <v>14.789052744518273</v>
      </c>
      <c r="M534" s="31">
        <v>9.9546963938337267</v>
      </c>
      <c r="N534" s="31">
        <v>3.1941263742337092E-2</v>
      </c>
      <c r="O534" s="31">
        <f>IFERROR((O533/'IIID (Inst Exp HS_Voc_Combo)'!$O533)*100,0)</f>
        <v>100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30"/>
      <c r="G535" s="30"/>
      <c r="H535" s="30"/>
      <c r="I535" s="30"/>
      <c r="J535" s="30"/>
      <c r="K535" s="30"/>
      <c r="L535" s="30"/>
      <c r="M535" s="30"/>
      <c r="N535" s="30"/>
      <c r="O535" s="30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234944.98</v>
      </c>
      <c r="G537" s="1">
        <v>33037.599999999999</v>
      </c>
      <c r="H537" s="1">
        <v>90146.42</v>
      </c>
      <c r="I537" s="1">
        <v>0</v>
      </c>
      <c r="J537" s="1">
        <v>150996.31999999998</v>
      </c>
      <c r="K537" s="1">
        <v>0</v>
      </c>
      <c r="L537" s="1">
        <v>264292.09999999998</v>
      </c>
      <c r="M537" s="1">
        <v>410561.85</v>
      </c>
      <c r="N537" s="1">
        <v>15059.26</v>
      </c>
      <c r="O537" s="3">
        <f>SUM(F537:N537)+SUM('IIIC (Instr Exp HS_Voc_Combo)'!F537:O537)+SUM('IIIB (Instr Exp HS, Voc &amp; Combo'!F537:K537)</f>
        <v>2193526.0500000003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3">
        <f>SUM(F538:N538)+SUM('IIIC (Instr Exp HS_Voc_Combo)'!F538:O538)+SUM('IIIB (Instr Exp HS, Voc &amp; Combo'!F538:K538)</f>
        <v>14553.12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234944.98</v>
      </c>
      <c r="G539" s="2">
        <v>33037.599999999999</v>
      </c>
      <c r="H539" s="2">
        <v>90146.42</v>
      </c>
      <c r="I539" s="2">
        <v>0</v>
      </c>
      <c r="J539" s="2">
        <v>150996.31999999998</v>
      </c>
      <c r="K539" s="2">
        <v>0</v>
      </c>
      <c r="L539" s="2">
        <v>264292.09999999998</v>
      </c>
      <c r="M539" s="2">
        <v>410561.85</v>
      </c>
      <c r="N539" s="2">
        <v>15059.26</v>
      </c>
      <c r="O539" s="3">
        <f>SUM(F539:N539)+SUM('IIIC (Instr Exp HS_Voc_Combo)'!F539:O539)+SUM('IIIB (Instr Exp HS, Voc &amp; Combo'!F539:K539)</f>
        <v>2208079.1700000004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10.640242577896334</v>
      </c>
      <c r="G540" s="31">
        <v>1.4962144677086009</v>
      </c>
      <c r="H540" s="31">
        <v>4.0825719124917059</v>
      </c>
      <c r="I540" s="31">
        <v>0</v>
      </c>
      <c r="J540" s="31">
        <v>6.8383562533222007</v>
      </c>
      <c r="K540" s="31">
        <v>0</v>
      </c>
      <c r="L540" s="31">
        <v>11.969321734057205</v>
      </c>
      <c r="M540" s="31">
        <v>18.593619992348369</v>
      </c>
      <c r="N540" s="31">
        <v>0.68200724886146169</v>
      </c>
      <c r="O540" s="31">
        <f>IFERROR((O539/'IIID (Inst Exp HS_Voc_Combo)'!$O539)*100,0)</f>
        <v>100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30"/>
      <c r="G541" s="30"/>
      <c r="H541" s="30"/>
      <c r="I541" s="30"/>
      <c r="J541" s="30"/>
      <c r="K541" s="30"/>
      <c r="L541" s="30"/>
      <c r="M541" s="30"/>
      <c r="N541" s="30"/>
      <c r="O541" s="30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6076757.9299999969</v>
      </c>
      <c r="G543" s="1">
        <v>2927535.2699999996</v>
      </c>
      <c r="H543" s="1">
        <v>5392303.5399999982</v>
      </c>
      <c r="I543" s="1">
        <v>0</v>
      </c>
      <c r="J543" s="1">
        <v>6024544.4400000004</v>
      </c>
      <c r="K543" s="1">
        <v>472060.28999999992</v>
      </c>
      <c r="L543" s="1">
        <v>9622950.7600000016</v>
      </c>
      <c r="M543" s="1">
        <v>3809685.9299999997</v>
      </c>
      <c r="N543" s="1">
        <v>1505160.8199999998</v>
      </c>
      <c r="O543" s="3">
        <f>SUM(F543:N543)+SUM('IIIC (Instr Exp HS_Voc_Combo)'!F543:O543)+SUM('IIIB (Instr Exp HS, Voc &amp; Combo'!F543:K543)</f>
        <v>62729034.939999998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7913.22</v>
      </c>
      <c r="M544" s="1">
        <v>472069.29000000004</v>
      </c>
      <c r="N544" s="1">
        <v>11810</v>
      </c>
      <c r="O544" s="3">
        <f>SUM(F544:N544)+SUM('IIIC (Instr Exp HS_Voc_Combo)'!F544:O544)+SUM('IIIB (Instr Exp HS, Voc &amp; Combo'!F544:K544)</f>
        <v>648019.14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6076757.9299999969</v>
      </c>
      <c r="G545" s="2">
        <v>2927535.2699999996</v>
      </c>
      <c r="H545" s="2">
        <v>5392303.5399999982</v>
      </c>
      <c r="I545" s="2">
        <v>0</v>
      </c>
      <c r="J545" s="2">
        <v>6024544.4400000004</v>
      </c>
      <c r="K545" s="2">
        <v>472060.28999999992</v>
      </c>
      <c r="L545" s="2">
        <v>9630863.9800000023</v>
      </c>
      <c r="M545" s="2">
        <v>4281755.22</v>
      </c>
      <c r="N545" s="2">
        <v>1516970.8199999998</v>
      </c>
      <c r="O545" s="3">
        <f>SUM(F545:N545)+SUM('IIIC (Instr Exp HS_Voc_Combo)'!F545:O545)+SUM('IIIB (Instr Exp HS, Voc &amp; Combo'!F545:K545)</f>
        <v>63377054.079999998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9.5882619004811858</v>
      </c>
      <c r="G546" s="31">
        <v>4.6192353249878284</v>
      </c>
      <c r="H546" s="31">
        <v>8.508289976989726</v>
      </c>
      <c r="I546" s="31">
        <v>0</v>
      </c>
      <c r="J546" s="31">
        <v>9.5058764208183302</v>
      </c>
      <c r="K546" s="31">
        <v>0.74484416616165938</v>
      </c>
      <c r="L546" s="31">
        <v>15.196137024360729</v>
      </c>
      <c r="M546" s="31">
        <v>6.7560022821433101</v>
      </c>
      <c r="N546" s="31">
        <v>2.3935647404581917</v>
      </c>
      <c r="O546" s="31">
        <f>IFERROR((O545/'IIID (Inst Exp HS_Voc_Combo)'!$O545)*100,0)</f>
        <v>100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30"/>
      <c r="G547" s="30"/>
      <c r="H547" s="30"/>
      <c r="I547" s="30"/>
      <c r="J547" s="30"/>
      <c r="K547" s="30"/>
      <c r="L547" s="30"/>
      <c r="M547" s="30"/>
      <c r="N547" s="30"/>
      <c r="O547" s="30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2857517.07</v>
      </c>
      <c r="G549" s="1">
        <v>995888.15999999992</v>
      </c>
      <c r="H549" s="1">
        <v>2631164.2000000002</v>
      </c>
      <c r="I549" s="1">
        <v>0</v>
      </c>
      <c r="J549" s="1">
        <v>2759760.7200000007</v>
      </c>
      <c r="K549" s="1">
        <v>1631.5599999999995</v>
      </c>
      <c r="L549" s="1">
        <v>2729718.3600000003</v>
      </c>
      <c r="M549" s="1">
        <v>1823965.9000000001</v>
      </c>
      <c r="N549" s="1">
        <v>1523159.4100000004</v>
      </c>
      <c r="O549" s="3">
        <f>SUM(F549:N549)+SUM('IIIC (Instr Exp HS_Voc_Combo)'!F549:O549)+SUM('IIIB (Instr Exp HS, Voc &amp; Combo'!F549:K549)</f>
        <v>29698831.780000001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23510</v>
      </c>
      <c r="O550" s="3">
        <f>SUM(F550:N550)+SUM('IIIC (Instr Exp HS_Voc_Combo)'!F550:O550)+SUM('IIIB (Instr Exp HS, Voc &amp; Combo'!F550:K550)</f>
        <v>45884.93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2857517.07</v>
      </c>
      <c r="G551" s="2">
        <v>995888.15999999992</v>
      </c>
      <c r="H551" s="2">
        <v>2631164.2000000002</v>
      </c>
      <c r="I551" s="2">
        <v>0</v>
      </c>
      <c r="J551" s="2">
        <v>2759760.7200000007</v>
      </c>
      <c r="K551" s="2">
        <v>1631.5599999999995</v>
      </c>
      <c r="L551" s="2">
        <v>2729718.3600000003</v>
      </c>
      <c r="M551" s="2">
        <v>1823965.9000000001</v>
      </c>
      <c r="N551" s="2">
        <v>1546669.4100000004</v>
      </c>
      <c r="O551" s="3">
        <f>SUM(F551:N551)+SUM('IIIC (Instr Exp HS_Voc_Combo)'!F551:O551)+SUM('IIIB (Instr Exp HS, Voc &amp; Combo'!F551:K551)</f>
        <v>29744716.710000001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9.6068054635037736</v>
      </c>
      <c r="G552" s="31">
        <v>3.3481178177272337</v>
      </c>
      <c r="H552" s="31">
        <v>8.8458203372816726</v>
      </c>
      <c r="I552" s="31">
        <v>0</v>
      </c>
      <c r="J552" s="31">
        <v>9.2781543253770007</v>
      </c>
      <c r="K552" s="31">
        <v>5.4852094101520846E-3</v>
      </c>
      <c r="L552" s="31">
        <v>9.1771536660232673</v>
      </c>
      <c r="M552" s="31">
        <v>6.1320668062936816</v>
      </c>
      <c r="N552" s="31">
        <v>5.1998122055740374</v>
      </c>
      <c r="O552" s="31">
        <f>IFERROR((O551/'IIID (Inst Exp HS_Voc_Combo)'!$O551)*100,0)</f>
        <v>100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30"/>
      <c r="G553" s="30"/>
      <c r="H553" s="30"/>
      <c r="I553" s="30"/>
      <c r="J553" s="30"/>
      <c r="K553" s="30"/>
      <c r="L553" s="30"/>
      <c r="M553" s="30"/>
      <c r="N553" s="30"/>
      <c r="O553" s="30"/>
    </row>
    <row r="554" spans="1:15" x14ac:dyDescent="0.2">
      <c r="A554" s="10" t="s">
        <v>143</v>
      </c>
      <c r="B554" s="7" t="s">
        <v>726</v>
      </c>
      <c r="C554" s="18"/>
      <c r="D554" s="19" t="s">
        <v>334</v>
      </c>
      <c r="E554" s="21" t="s">
        <v>333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s="24" customFormat="1" ht="15" x14ac:dyDescent="0.25">
      <c r="A555" s="10" t="s">
        <v>143</v>
      </c>
      <c r="B555" s="7" t="s">
        <v>726</v>
      </c>
      <c r="C555" s="16" t="s">
        <v>200</v>
      </c>
      <c r="D555" s="23" t="s">
        <v>661</v>
      </c>
      <c r="E555" s="16"/>
      <c r="F555" s="1">
        <v>225785.44</v>
      </c>
      <c r="G555" s="1">
        <v>140955.35</v>
      </c>
      <c r="H555" s="1">
        <v>207344.92</v>
      </c>
      <c r="I555" s="1">
        <v>0</v>
      </c>
      <c r="J555" s="1">
        <v>179478.84</v>
      </c>
      <c r="K555" s="1">
        <v>94833.2</v>
      </c>
      <c r="L555" s="1">
        <v>223992.03</v>
      </c>
      <c r="M555" s="1">
        <v>281430.71000000002</v>
      </c>
      <c r="N555" s="1">
        <v>347649.94</v>
      </c>
      <c r="O555" s="3">
        <f>SUM(F555:N555)+SUM('IIIC (Instr Exp HS_Voc_Combo)'!F555:O555)+SUM('IIIB (Instr Exp HS, Voc &amp; Combo'!F555:K555)</f>
        <v>2526706.0299999998</v>
      </c>
    </row>
    <row r="556" spans="1:15" s="24" customFormat="1" ht="15" x14ac:dyDescent="0.25">
      <c r="A556" s="10" t="s">
        <v>143</v>
      </c>
      <c r="B556" s="7" t="s">
        <v>726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3">
        <f>SUM(F556:N556)+SUM('IIIC (Instr Exp HS_Voc_Combo)'!F556:O556)+SUM('IIIB (Instr Exp HS, Voc &amp; Combo'!F556:K556)</f>
        <v>25000</v>
      </c>
    </row>
    <row r="557" spans="1:15" s="24" customFormat="1" ht="15" x14ac:dyDescent="0.25">
      <c r="A557" s="10" t="s">
        <v>143</v>
      </c>
      <c r="B557" s="7" t="s">
        <v>726</v>
      </c>
      <c r="C557" s="16" t="s">
        <v>200</v>
      </c>
      <c r="D557" s="23" t="s">
        <v>456</v>
      </c>
      <c r="E557" s="16"/>
      <c r="F557" s="2">
        <v>225785.44</v>
      </c>
      <c r="G557" s="2">
        <v>140955.35</v>
      </c>
      <c r="H557" s="2">
        <v>207344.92</v>
      </c>
      <c r="I557" s="2">
        <v>0</v>
      </c>
      <c r="J557" s="2">
        <v>179478.84</v>
      </c>
      <c r="K557" s="2">
        <v>94833.2</v>
      </c>
      <c r="L557" s="2">
        <v>223992.03</v>
      </c>
      <c r="M557" s="2">
        <v>281430.71000000002</v>
      </c>
      <c r="N557" s="2">
        <v>347649.94</v>
      </c>
      <c r="O557" s="3">
        <f>SUM(F557:N557)+SUM('IIIC (Instr Exp HS_Voc_Combo)'!F557:O557)+SUM('IIIB (Instr Exp HS, Voc &amp; Combo'!F557:K557)</f>
        <v>2551706.0299999998</v>
      </c>
    </row>
    <row r="558" spans="1:15" s="32" customFormat="1" x14ac:dyDescent="0.2">
      <c r="A558" s="10" t="s">
        <v>143</v>
      </c>
      <c r="B558" s="7" t="s">
        <v>726</v>
      </c>
      <c r="C558" s="17" t="s">
        <v>199</v>
      </c>
      <c r="D558" s="4" t="s">
        <v>663</v>
      </c>
      <c r="E558" s="17"/>
      <c r="F558" s="31">
        <v>8.8484111157585037</v>
      </c>
      <c r="G558" s="31">
        <v>5.5239650783754275</v>
      </c>
      <c r="H558" s="31">
        <v>8.125736960381758</v>
      </c>
      <c r="I558" s="31">
        <v>0</v>
      </c>
      <c r="J558" s="31">
        <v>7.0336801296817102</v>
      </c>
      <c r="K558" s="31">
        <v>3.7164625895405359</v>
      </c>
      <c r="L558" s="31">
        <v>8.7781283332233997</v>
      </c>
      <c r="M558" s="31">
        <v>11.029119604345649</v>
      </c>
      <c r="N558" s="31">
        <v>13.624215952493557</v>
      </c>
      <c r="O558" s="31">
        <f>IFERROR((O557/'IIID (Inst Exp HS_Voc_Combo)'!$O557)*100,0)</f>
        <v>100</v>
      </c>
    </row>
    <row r="559" spans="1:15" x14ac:dyDescent="0.2">
      <c r="A559" s="10" t="s">
        <v>143</v>
      </c>
      <c r="B559" s="7" t="s">
        <v>726</v>
      </c>
      <c r="C559" s="12"/>
      <c r="D559" s="12"/>
      <c r="E559" s="17"/>
      <c r="F559" s="30"/>
      <c r="G559" s="30"/>
      <c r="H559" s="30"/>
      <c r="I559" s="30"/>
      <c r="J559" s="30"/>
      <c r="K559" s="30"/>
      <c r="L559" s="30"/>
      <c r="M559" s="30"/>
      <c r="N559" s="30"/>
      <c r="O559" s="30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108879.35</v>
      </c>
      <c r="G561" s="1">
        <v>14568.16</v>
      </c>
      <c r="H561" s="1">
        <v>145947.54999999999</v>
      </c>
      <c r="I561" s="1">
        <v>0</v>
      </c>
      <c r="J561" s="1">
        <v>163810.80000000002</v>
      </c>
      <c r="K561" s="1">
        <v>0</v>
      </c>
      <c r="L561" s="1">
        <v>105307.12000000001</v>
      </c>
      <c r="M561" s="1">
        <v>174165.99</v>
      </c>
      <c r="N561" s="1">
        <v>65098.64</v>
      </c>
      <c r="O561" s="3">
        <f>SUM(F561:N561)+SUM('IIIC (Instr Exp HS_Voc_Combo)'!F561:O561)+SUM('IIIB (Instr Exp HS, Voc &amp; Combo'!F561:K561)</f>
        <v>1541742.43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133.9</v>
      </c>
      <c r="N562" s="1">
        <v>0</v>
      </c>
      <c r="O562" s="3">
        <f>SUM(F562:N562)+SUM('IIIC (Instr Exp HS_Voc_Combo)'!F562:O562)+SUM('IIIB (Instr Exp HS, Voc &amp; Combo'!F562:K562)</f>
        <v>18131.2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108879.35</v>
      </c>
      <c r="G563" s="2">
        <v>14568.16</v>
      </c>
      <c r="H563" s="2">
        <v>145947.54999999999</v>
      </c>
      <c r="I563" s="2">
        <v>0</v>
      </c>
      <c r="J563" s="2">
        <v>163810.80000000002</v>
      </c>
      <c r="K563" s="2">
        <v>0</v>
      </c>
      <c r="L563" s="2">
        <v>105307.12000000001</v>
      </c>
      <c r="M563" s="2">
        <v>174299.88999999998</v>
      </c>
      <c r="N563" s="2">
        <v>65098.64</v>
      </c>
      <c r="O563" s="3">
        <f>SUM(F563:N563)+SUM('IIIC (Instr Exp HS_Voc_Combo)'!F563:O563)+SUM('IIIB (Instr Exp HS, Voc &amp; Combo'!F563:K563)</f>
        <v>1559873.6300000001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6.9800109384501869</v>
      </c>
      <c r="G564" s="31">
        <v>0.93393206474039814</v>
      </c>
      <c r="H564" s="31">
        <v>9.3563701054424513</v>
      </c>
      <c r="I564" s="31">
        <v>0</v>
      </c>
      <c r="J564" s="31">
        <v>10.501542999992891</v>
      </c>
      <c r="K564" s="31">
        <v>0</v>
      </c>
      <c r="L564" s="31">
        <v>6.7510032847981405</v>
      </c>
      <c r="M564" s="31">
        <v>11.173975035400781</v>
      </c>
      <c r="N564" s="31">
        <v>4.1733278098944462</v>
      </c>
      <c r="O564" s="31">
        <f>IFERROR((O563/'IIID (Inst Exp HS_Voc_Combo)'!$O563)*100,0)</f>
        <v>100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30"/>
      <c r="G565" s="30"/>
      <c r="H565" s="30"/>
      <c r="I565" s="30"/>
      <c r="J565" s="30"/>
      <c r="K565" s="30"/>
      <c r="L565" s="30"/>
      <c r="M565" s="30"/>
      <c r="N565" s="30"/>
      <c r="O565" s="30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72684.999999999985</v>
      </c>
      <c r="G567" s="1">
        <v>1323.2</v>
      </c>
      <c r="H567" s="1">
        <v>51572.160000000003</v>
      </c>
      <c r="I567" s="1">
        <v>0</v>
      </c>
      <c r="J567" s="1">
        <v>60974.22</v>
      </c>
      <c r="K567" s="1">
        <v>0</v>
      </c>
      <c r="L567" s="1">
        <v>71011.56</v>
      </c>
      <c r="M567" s="1">
        <v>51200.07</v>
      </c>
      <c r="N567" s="1">
        <v>7594.9400000000005</v>
      </c>
      <c r="O567" s="3">
        <f>SUM(F567:N567)+SUM('IIIC (Instr Exp HS_Voc_Combo)'!F567:O567)+SUM('IIIB (Instr Exp HS, Voc &amp; Combo'!F567:K567)</f>
        <v>732389.96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99.68</v>
      </c>
      <c r="N568" s="1">
        <v>0</v>
      </c>
      <c r="O568" s="3">
        <f>SUM(F568:N568)+SUM('IIIC (Instr Exp HS_Voc_Combo)'!F568:O568)+SUM('IIIB (Instr Exp HS, Voc &amp; Combo'!F568:K568)</f>
        <v>99.68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72684.999999999985</v>
      </c>
      <c r="G569" s="2">
        <v>1323.2</v>
      </c>
      <c r="H569" s="2">
        <v>51572.160000000003</v>
      </c>
      <c r="I569" s="2">
        <v>0</v>
      </c>
      <c r="J569" s="2">
        <v>60974.22</v>
      </c>
      <c r="K569" s="2">
        <v>0</v>
      </c>
      <c r="L569" s="2">
        <v>71011.56</v>
      </c>
      <c r="M569" s="2">
        <v>51299.75</v>
      </c>
      <c r="N569" s="2">
        <v>7594.9400000000005</v>
      </c>
      <c r="O569" s="3">
        <f>SUM(F569:N569)+SUM('IIIC (Instr Exp HS_Voc_Combo)'!F569:O569)+SUM('IIIB (Instr Exp HS, Voc &amp; Combo'!F569:K569)</f>
        <v>732489.64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9.9230072387098858</v>
      </c>
      <c r="G570" s="31">
        <v>0.18064419313834937</v>
      </c>
      <c r="H570" s="31">
        <v>7.0406674966761313</v>
      </c>
      <c r="I570" s="31">
        <v>0</v>
      </c>
      <c r="J570" s="31">
        <v>8.3242433299124876</v>
      </c>
      <c r="K570" s="31">
        <v>0</v>
      </c>
      <c r="L570" s="31">
        <v>9.6945480348363695</v>
      </c>
      <c r="M570" s="31">
        <v>7.0034778921924401</v>
      </c>
      <c r="N570" s="31">
        <v>1.0368665418940259</v>
      </c>
      <c r="O570" s="31">
        <f>IFERROR((O569/'IIID (Inst Exp HS_Voc_Combo)'!$O569)*100,0)</f>
        <v>100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30"/>
      <c r="G571" s="30"/>
      <c r="H571" s="30"/>
      <c r="I571" s="30"/>
      <c r="J571" s="30"/>
      <c r="K571" s="30"/>
      <c r="L571" s="30"/>
      <c r="M571" s="30"/>
      <c r="N571" s="30"/>
      <c r="O571" s="30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43409.19</v>
      </c>
      <c r="N573" s="1">
        <v>0</v>
      </c>
      <c r="O573" s="3">
        <f>SUM(F573:N573)+SUM('IIIC (Instr Exp HS_Voc_Combo)'!F573:O573)+SUM('IIIB (Instr Exp HS, Voc &amp; Combo'!F573:K573)</f>
        <v>318064.8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3">
        <f>SUM(F574:N574)+SUM('IIIC (Instr Exp HS_Voc_Combo)'!F574:O574)+SUM('IIIB (Instr Exp HS, Voc &amp; Combo'!F574:K574)</f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43409.19</v>
      </c>
      <c r="N575" s="2">
        <v>0</v>
      </c>
      <c r="O575" s="3">
        <f>SUM(F575:N575)+SUM('IIIC (Instr Exp HS_Voc_Combo)'!F575:O575)+SUM('IIIB (Instr Exp HS, Voc &amp; Combo'!F575:K575)</f>
        <v>318064.8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0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L576" s="31">
        <v>0</v>
      </c>
      <c r="M576" s="31">
        <v>13.647907596187947</v>
      </c>
      <c r="N576" s="31">
        <v>0</v>
      </c>
      <c r="O576" s="31">
        <f>IFERROR((O575/'IIID (Inst Exp HS_Voc_Combo)'!$O575)*100,0)</f>
        <v>100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30"/>
      <c r="G577" s="30"/>
      <c r="H577" s="30"/>
      <c r="I577" s="30"/>
      <c r="J577" s="30"/>
      <c r="K577" s="30"/>
      <c r="L577" s="30"/>
      <c r="M577" s="30"/>
      <c r="N577" s="30"/>
      <c r="O577" s="30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3">
        <f>SUM(F579:N579)+SUM('IIIC (Instr Exp HS_Voc_Combo)'!F579:O579)+SUM('IIIB (Instr Exp HS, Voc &amp; Combo'!F579:K579)</f>
        <v>6852.16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3">
        <f>SUM(F580:N580)+SUM('IIIC (Instr Exp HS_Voc_Combo)'!F580:O580)+SUM('IIIB (Instr Exp HS, Voc &amp; Combo'!F580:K580)</f>
        <v>9840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>
        <f>SUM(F581:N581)+SUM('IIIC (Instr Exp HS_Voc_Combo)'!F581:O581)+SUM('IIIB (Instr Exp HS, Voc &amp; Combo'!F581:K581)</f>
        <v>16692.16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f>IFERROR((O581/'IIID (Inst Exp HS_Voc_Combo)'!$O581)*100,0)</f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30"/>
      <c r="G583" s="30"/>
      <c r="H583" s="30"/>
      <c r="I583" s="30"/>
      <c r="J583" s="30"/>
      <c r="K583" s="30"/>
      <c r="L583" s="30"/>
      <c r="M583" s="30"/>
      <c r="N583" s="30"/>
      <c r="O583" s="30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3">
        <f>SUM(F585:N585)+SUM('IIIC (Instr Exp HS_Voc_Combo)'!F585:O585)+SUM('IIIB (Instr Exp HS, Voc &amp; Combo'!F585:K585)</f>
        <v>4500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3">
        <f>SUM(F586:N586)+SUM('IIIC (Instr Exp HS_Voc_Combo)'!F586:O586)+SUM('IIIB (Instr Exp HS, Voc &amp; Combo'!F586:K586)</f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>
        <f>SUM(F587:N587)+SUM('IIIC (Instr Exp HS_Voc_Combo)'!F587:O587)+SUM('IIIB (Instr Exp HS, Voc &amp; Combo'!F587:K587)</f>
        <v>4500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f>IFERROR((O587/'IIID (Inst Exp HS_Voc_Combo)'!$O587)*100,0)</f>
        <v>100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30"/>
      <c r="G589" s="30"/>
      <c r="H589" s="30"/>
      <c r="I589" s="30"/>
      <c r="J589" s="30"/>
      <c r="K589" s="30"/>
      <c r="L589" s="30"/>
      <c r="M589" s="30"/>
      <c r="N589" s="30"/>
      <c r="O589" s="30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3">
        <f>SUM(F591:N591)+SUM('IIIC (Instr Exp HS_Voc_Combo)'!F591:O591)+SUM('IIIB (Instr Exp HS, Voc &amp; Combo'!F591:K591)</f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3">
        <f>SUM(F592:N592)+SUM('IIIC (Instr Exp HS_Voc_Combo)'!F592:O592)+SUM('IIIB (Instr Exp HS, Voc &amp; Combo'!F592:K592)</f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3">
        <f>SUM(F593:N593)+SUM('IIIC (Instr Exp HS_Voc_Combo)'!F593:O593)+SUM('IIIB (Instr Exp HS, Voc &amp; Combo'!F593:K593)</f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f>IFERROR((O593/'IIID (Inst Exp HS_Voc_Combo)'!$O593)*100,0)</f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30"/>
      <c r="G595" s="30"/>
      <c r="H595" s="30"/>
      <c r="I595" s="30"/>
      <c r="J595" s="30"/>
      <c r="K595" s="30"/>
      <c r="L595" s="30"/>
      <c r="M595" s="30"/>
      <c r="N595" s="30"/>
      <c r="O595" s="30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71803.349999999991</v>
      </c>
      <c r="G597" s="1">
        <v>0</v>
      </c>
      <c r="H597" s="1">
        <v>83300.44</v>
      </c>
      <c r="I597" s="1">
        <v>0</v>
      </c>
      <c r="J597" s="1">
        <v>80868.98</v>
      </c>
      <c r="K597" s="1">
        <v>0</v>
      </c>
      <c r="L597" s="1">
        <v>0</v>
      </c>
      <c r="M597" s="1">
        <v>0</v>
      </c>
      <c r="N597" s="1">
        <v>3320.7400000000002</v>
      </c>
      <c r="O597" s="3">
        <f>SUM(F597:N597)+SUM('IIIC (Instr Exp HS_Voc_Combo)'!F597:O597)+SUM('IIIB (Instr Exp HS, Voc &amp; Combo'!F597:K597)</f>
        <v>370711.32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3">
        <f>SUM(F598:N598)+SUM('IIIC (Instr Exp HS_Voc_Combo)'!F598:O598)+SUM('IIIB (Instr Exp HS, Voc &amp; Combo'!F598:K598)</f>
        <v>0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71803.349999999991</v>
      </c>
      <c r="G599" s="2">
        <v>0</v>
      </c>
      <c r="H599" s="2">
        <v>83300.44</v>
      </c>
      <c r="I599" s="2">
        <v>0</v>
      </c>
      <c r="J599" s="2">
        <v>80868.98</v>
      </c>
      <c r="K599" s="2">
        <v>0</v>
      </c>
      <c r="L599" s="2">
        <v>0</v>
      </c>
      <c r="M599" s="2">
        <v>0</v>
      </c>
      <c r="N599" s="2">
        <v>3320.7400000000002</v>
      </c>
      <c r="O599" s="3">
        <f>SUM(F599:N599)+SUM('IIIC (Instr Exp HS_Voc_Combo)'!F599:O599)+SUM('IIIB (Instr Exp HS, Voc &amp; Combo'!F599:K599)</f>
        <v>370711.32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19.369074027736726</v>
      </c>
      <c r="G600" s="31">
        <v>0</v>
      </c>
      <c r="H600" s="31">
        <v>22.470433328013829</v>
      </c>
      <c r="I600" s="31">
        <v>0</v>
      </c>
      <c r="J600" s="31">
        <v>21.81454291711405</v>
      </c>
      <c r="K600" s="31">
        <v>0</v>
      </c>
      <c r="L600" s="31">
        <v>0</v>
      </c>
      <c r="M600" s="31">
        <v>0</v>
      </c>
      <c r="N600" s="31">
        <v>0.89577518161571124</v>
      </c>
      <c r="O600" s="31">
        <f>IFERROR((O599/'IIID (Inst Exp HS_Voc_Combo)'!$O599)*100,0)</f>
        <v>100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30"/>
      <c r="G601" s="30"/>
      <c r="H601" s="30"/>
      <c r="I601" s="30"/>
      <c r="J601" s="30"/>
      <c r="K601" s="30"/>
      <c r="L601" s="30"/>
      <c r="M601" s="30"/>
      <c r="N601" s="30"/>
      <c r="O601" s="30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3">
        <f>SUM(F603:N603)+SUM('IIIC (Instr Exp HS_Voc_Combo)'!F603:O603)+SUM('IIIB (Instr Exp HS, Voc &amp; Combo'!F603:K603)</f>
        <v>8747.5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3">
        <f>SUM(F604:N604)+SUM('IIIC (Instr Exp HS_Voc_Combo)'!F604:O604)+SUM('IIIB (Instr Exp HS, Voc &amp; Combo'!F604:K604)</f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>
        <f>SUM(F605:N605)+SUM('IIIC (Instr Exp HS_Voc_Combo)'!F605:O605)+SUM('IIIB (Instr Exp HS, Voc &amp; Combo'!F605:K605)</f>
        <v>8747.5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f>IFERROR((O605/'IIID (Inst Exp HS_Voc_Combo)'!$O605)*100,0)</f>
        <v>100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30"/>
      <c r="G607" s="30"/>
      <c r="H607" s="30"/>
      <c r="I607" s="30"/>
      <c r="J607" s="30"/>
      <c r="K607" s="30"/>
      <c r="L607" s="30"/>
      <c r="M607" s="30"/>
      <c r="N607" s="30"/>
      <c r="O607" s="30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3">
        <f>SUM(F609:N609)+SUM('IIIC (Instr Exp HS_Voc_Combo)'!F609:O609)+SUM('IIIB (Instr Exp HS, Voc &amp; Combo'!F609:K609)</f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3">
        <f>SUM(F610:N610)+SUM('IIIC (Instr Exp HS_Voc_Combo)'!F610:O610)+SUM('IIIB (Instr Exp HS, Voc &amp; Combo'!F610:K610)</f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3">
        <f>SUM(F611:N611)+SUM('IIIC (Instr Exp HS_Voc_Combo)'!F611:O611)+SUM('IIIB (Instr Exp HS, Voc &amp; Combo'!F611:K611)</f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f>IFERROR((O611/'IIID (Inst Exp HS_Voc_Combo)'!$O611)*100,0)</f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30"/>
      <c r="G613" s="30"/>
      <c r="H613" s="30"/>
      <c r="I613" s="30"/>
      <c r="J613" s="30"/>
      <c r="K613" s="30"/>
      <c r="L613" s="30"/>
      <c r="M613" s="30"/>
      <c r="N613" s="30"/>
      <c r="O613" s="30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217114.03999999998</v>
      </c>
      <c r="G615" s="1">
        <v>101787.77</v>
      </c>
      <c r="H615" s="1">
        <v>217705.86000000002</v>
      </c>
      <c r="I615" s="1">
        <v>0</v>
      </c>
      <c r="J615" s="1">
        <v>257657.15000000002</v>
      </c>
      <c r="K615" s="1">
        <v>170769.78999999998</v>
      </c>
      <c r="L615" s="1">
        <v>582382.68000000005</v>
      </c>
      <c r="M615" s="1">
        <v>517520.51</v>
      </c>
      <c r="N615" s="1">
        <v>231917.95</v>
      </c>
      <c r="O615" s="3">
        <f>SUM(F615:N615)+SUM('IIIC (Instr Exp HS_Voc_Combo)'!F615:O615)+SUM('IIIB (Instr Exp HS, Voc &amp; Combo'!F615:K615)</f>
        <v>3820227.1000000006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1914.95</v>
      </c>
      <c r="N616" s="1">
        <v>0</v>
      </c>
      <c r="O616" s="3">
        <f>SUM(F616:N616)+SUM('IIIC (Instr Exp HS_Voc_Combo)'!F616:O616)+SUM('IIIB (Instr Exp HS, Voc &amp; Combo'!F616:K616)</f>
        <v>1914.95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217114.03999999998</v>
      </c>
      <c r="G617" s="2">
        <v>101787.77</v>
      </c>
      <c r="H617" s="2">
        <v>217705.86000000002</v>
      </c>
      <c r="I617" s="2">
        <v>0</v>
      </c>
      <c r="J617" s="2">
        <v>257657.15000000002</v>
      </c>
      <c r="K617" s="2">
        <v>170769.78999999998</v>
      </c>
      <c r="L617" s="2">
        <v>582382.68000000005</v>
      </c>
      <c r="M617" s="2">
        <v>519435.46</v>
      </c>
      <c r="N617" s="2">
        <v>231917.95</v>
      </c>
      <c r="O617" s="3">
        <f>SUM(F617:N617)+SUM('IIIC (Instr Exp HS_Voc_Combo)'!F617:O617)+SUM('IIIB (Instr Exp HS, Voc &amp; Combo'!F617:K617)</f>
        <v>3822142.0500000007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5.6804283346821176</v>
      </c>
      <c r="G618" s="31">
        <v>2.6631079815570953</v>
      </c>
      <c r="H618" s="31">
        <v>5.6959123222539567</v>
      </c>
      <c r="I618" s="31">
        <v>0</v>
      </c>
      <c r="J618" s="31">
        <v>6.7411714852408471</v>
      </c>
      <c r="K618" s="31">
        <v>4.4679079889246909</v>
      </c>
      <c r="L618" s="31">
        <v>15.237075764884247</v>
      </c>
      <c r="M618" s="31">
        <v>13.590166278618554</v>
      </c>
      <c r="N618" s="31">
        <v>6.0677480576631098</v>
      </c>
      <c r="O618" s="31">
        <f>IFERROR((O617/'IIID (Inst Exp HS_Voc_Combo)'!$O617)*100,0)</f>
        <v>100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30"/>
      <c r="G619" s="30"/>
      <c r="H619" s="30"/>
      <c r="I619" s="30"/>
      <c r="J619" s="30"/>
      <c r="K619" s="30"/>
      <c r="L619" s="30"/>
      <c r="M619" s="30"/>
      <c r="N619" s="30"/>
      <c r="O619" s="30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82898.42</v>
      </c>
      <c r="G621" s="1">
        <v>66668.47</v>
      </c>
      <c r="H621" s="1">
        <v>55853.15</v>
      </c>
      <c r="I621" s="1">
        <v>93993.669999999984</v>
      </c>
      <c r="J621" s="1">
        <v>43220.38</v>
      </c>
      <c r="K621" s="1">
        <v>599</v>
      </c>
      <c r="L621" s="1">
        <v>5658.96</v>
      </c>
      <c r="M621" s="1">
        <v>113340.15</v>
      </c>
      <c r="N621" s="1">
        <v>0</v>
      </c>
      <c r="O621" s="3">
        <f>SUM(F621:N621)+SUM('IIIC (Instr Exp HS_Voc_Combo)'!F621:O621)+SUM('IIIB (Instr Exp HS, Voc &amp; Combo'!F621:K621)</f>
        <v>821354.91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3">
        <f>SUM(F622:N622)+SUM('IIIC (Instr Exp HS_Voc_Combo)'!F622:O622)+SUM('IIIB (Instr Exp HS, Voc &amp; Combo'!F622:K622)</f>
        <v>21876.16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82898.42</v>
      </c>
      <c r="G623" s="2">
        <v>66668.47</v>
      </c>
      <c r="H623" s="2">
        <v>55853.15</v>
      </c>
      <c r="I623" s="2">
        <v>93993.669999999984</v>
      </c>
      <c r="J623" s="2">
        <v>43220.38</v>
      </c>
      <c r="K623" s="2">
        <v>599</v>
      </c>
      <c r="L623" s="2">
        <v>5658.96</v>
      </c>
      <c r="M623" s="2">
        <v>113340.15</v>
      </c>
      <c r="N623" s="2">
        <v>0</v>
      </c>
      <c r="O623" s="3">
        <f>SUM(F623:N623)+SUM('IIIC (Instr Exp HS_Voc_Combo)'!F623:O623)+SUM('IIIB (Instr Exp HS, Voc &amp; Combo'!F623:K623)</f>
        <v>843231.07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9.8310442948929762</v>
      </c>
      <c r="G624" s="31">
        <v>7.9063109000478375</v>
      </c>
      <c r="H624" s="31">
        <v>6.6237063584481062</v>
      </c>
      <c r="I624" s="31">
        <v>11.14684614265933</v>
      </c>
      <c r="J624" s="31">
        <v>5.1255677758648055</v>
      </c>
      <c r="K624" s="31">
        <v>7.1036281905504275E-2</v>
      </c>
      <c r="L624" s="31">
        <v>0.67110430359260842</v>
      </c>
      <c r="M624" s="31">
        <v>13.441173366631284</v>
      </c>
      <c r="N624" s="31">
        <v>0</v>
      </c>
      <c r="O624" s="31">
        <f>IFERROR((O623/'IIID (Inst Exp HS_Voc_Combo)'!$O623)*100,0)</f>
        <v>100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30"/>
      <c r="G625" s="30"/>
      <c r="H625" s="30"/>
      <c r="I625" s="30"/>
      <c r="J625" s="30"/>
      <c r="K625" s="30"/>
      <c r="L625" s="30"/>
      <c r="M625" s="30"/>
      <c r="N625" s="30"/>
      <c r="O625" s="30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3">
        <f>SUM(F627:N627)+SUM('IIIC (Instr Exp HS_Voc_Combo)'!F627:O627)+SUM('IIIB (Instr Exp HS, Voc &amp; Combo'!F627:K627)</f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3">
        <f>SUM(F628:N628)+SUM('IIIC (Instr Exp HS_Voc_Combo)'!F628:O628)+SUM('IIIB (Instr Exp HS, Voc &amp; Combo'!F628:K628)</f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>
        <f>SUM(F629:N629)+SUM('IIIC (Instr Exp HS_Voc_Combo)'!F629:O629)+SUM('IIIB (Instr Exp HS, Voc &amp; Combo'!F629:K629)</f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f>IFERROR((O629/'IIID (Inst Exp HS_Voc_Combo)'!$O629)*100,0)</f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30"/>
      <c r="G631" s="30"/>
      <c r="H631" s="30"/>
      <c r="I631" s="30"/>
      <c r="J631" s="30"/>
      <c r="K631" s="30"/>
      <c r="L631" s="30"/>
      <c r="M631" s="30"/>
      <c r="N631" s="30"/>
      <c r="O631" s="30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3">
        <f>SUM(F633:N633)+SUM('IIIC (Instr Exp HS_Voc_Combo)'!F633:O633)+SUM('IIIB (Instr Exp HS, Voc &amp; Combo'!F633:K633)</f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3">
        <f>SUM(F634:N634)+SUM('IIIC (Instr Exp HS_Voc_Combo)'!F634:O634)+SUM('IIIB (Instr Exp HS, Voc &amp; Combo'!F634:K634)</f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>
        <f>SUM(F635:N635)+SUM('IIIC (Instr Exp HS_Voc_Combo)'!F635:O635)+SUM('IIIB (Instr Exp HS, Voc &amp; Combo'!F635:K635)</f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f>IFERROR((O635/'IIID (Inst Exp HS_Voc_Combo)'!$O635)*100,0)</f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30"/>
      <c r="G637" s="30"/>
      <c r="H637" s="30"/>
      <c r="I637" s="30"/>
      <c r="J637" s="30"/>
      <c r="K637" s="30"/>
      <c r="L637" s="30"/>
      <c r="M637" s="30"/>
      <c r="N637" s="30"/>
      <c r="O637" s="30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39724.47</v>
      </c>
      <c r="G639" s="1">
        <v>0</v>
      </c>
      <c r="H639" s="1">
        <v>57763.79</v>
      </c>
      <c r="I639" s="1">
        <v>0</v>
      </c>
      <c r="J639" s="1">
        <v>32946.74</v>
      </c>
      <c r="K639" s="1">
        <v>0</v>
      </c>
      <c r="L639" s="1">
        <v>0</v>
      </c>
      <c r="M639" s="1">
        <v>0</v>
      </c>
      <c r="N639" s="1">
        <v>0</v>
      </c>
      <c r="O639" s="3">
        <f>SUM(F639:N639)+SUM('IIIC (Instr Exp HS_Voc_Combo)'!F639:O639)+SUM('IIIB (Instr Exp HS, Voc &amp; Combo'!F639:K639)</f>
        <v>358738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3">
        <f>SUM(F640:N640)+SUM('IIIC (Instr Exp HS_Voc_Combo)'!F640:O640)+SUM('IIIB (Instr Exp HS, Voc &amp; Combo'!F640:K640)</f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39724.47</v>
      </c>
      <c r="G641" s="2">
        <v>0</v>
      </c>
      <c r="H641" s="2">
        <v>57763.79</v>
      </c>
      <c r="I641" s="2">
        <v>0</v>
      </c>
      <c r="J641" s="2">
        <v>32946.74</v>
      </c>
      <c r="K641" s="2">
        <v>0</v>
      </c>
      <c r="L641" s="2">
        <v>0</v>
      </c>
      <c r="M641" s="2">
        <v>0</v>
      </c>
      <c r="N641" s="2">
        <v>0</v>
      </c>
      <c r="O641" s="3">
        <f>SUM(F641:N641)+SUM('IIIC (Instr Exp HS_Voc_Combo)'!F641:O641)+SUM('IIIB (Instr Exp HS, Voc &amp; Combo'!F641:K641)</f>
        <v>358738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11.073393395737281</v>
      </c>
      <c r="G642" s="31">
        <v>0</v>
      </c>
      <c r="H642" s="31">
        <v>16.101943479642525</v>
      </c>
      <c r="I642" s="31">
        <v>0</v>
      </c>
      <c r="J642" s="31">
        <v>9.1840674810028489</v>
      </c>
      <c r="K642" s="31">
        <v>0</v>
      </c>
      <c r="L642" s="31">
        <v>0</v>
      </c>
      <c r="M642" s="31">
        <v>0</v>
      </c>
      <c r="N642" s="31">
        <v>0</v>
      </c>
      <c r="O642" s="31">
        <f>IFERROR((O641/'IIID (Inst Exp HS_Voc_Combo)'!$O641)*100,0)</f>
        <v>100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30"/>
      <c r="G643" s="30"/>
      <c r="H643" s="30"/>
      <c r="I643" s="30"/>
      <c r="J643" s="30"/>
      <c r="K643" s="30"/>
      <c r="L643" s="30"/>
      <c r="M643" s="30"/>
      <c r="N643" s="30"/>
      <c r="O643" s="30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167268.58999999994</v>
      </c>
      <c r="G645" s="1">
        <v>16127.769999999999</v>
      </c>
      <c r="H645" s="1">
        <v>153167.99999999997</v>
      </c>
      <c r="I645" s="1">
        <v>0</v>
      </c>
      <c r="J645" s="1">
        <v>166665.39000000001</v>
      </c>
      <c r="K645" s="1">
        <v>0</v>
      </c>
      <c r="L645" s="1">
        <v>61269.670000000006</v>
      </c>
      <c r="M645" s="1">
        <v>132168.88</v>
      </c>
      <c r="N645" s="1">
        <v>0</v>
      </c>
      <c r="O645" s="3">
        <f>SUM(F645:N645)+SUM('IIIC (Instr Exp HS_Voc_Combo)'!F645:O645)+SUM('IIIB (Instr Exp HS, Voc &amp; Combo'!F645:K645)</f>
        <v>1282647.45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3">
        <f>SUM(F646:N646)+SUM('IIIC (Instr Exp HS_Voc_Combo)'!F646:O646)+SUM('IIIB (Instr Exp HS, Voc &amp; Combo'!F646:K646)</f>
        <v>0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167268.58999999994</v>
      </c>
      <c r="G647" s="2">
        <v>16127.769999999999</v>
      </c>
      <c r="H647" s="2">
        <v>153167.99999999997</v>
      </c>
      <c r="I647" s="2">
        <v>0</v>
      </c>
      <c r="J647" s="2">
        <v>166665.39000000001</v>
      </c>
      <c r="K647" s="2">
        <v>0</v>
      </c>
      <c r="L647" s="2">
        <v>61269.670000000006</v>
      </c>
      <c r="M647" s="2">
        <v>132168.88</v>
      </c>
      <c r="N647" s="2">
        <v>0</v>
      </c>
      <c r="O647" s="3">
        <f>SUM(F647:N647)+SUM('IIIC (Instr Exp HS_Voc_Combo)'!F647:O647)+SUM('IIIB (Instr Exp HS, Voc &amp; Combo'!F647:K647)</f>
        <v>1282647.45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13.040885864623201</v>
      </c>
      <c r="G648" s="31">
        <v>1.2573813638346218</v>
      </c>
      <c r="H648" s="31">
        <v>11.941551047405893</v>
      </c>
      <c r="I648" s="31">
        <v>0</v>
      </c>
      <c r="J648" s="31">
        <v>12.993858133035701</v>
      </c>
      <c r="K648" s="31">
        <v>0</v>
      </c>
      <c r="L648" s="31">
        <v>4.7768129894149798</v>
      </c>
      <c r="M648" s="31">
        <v>10.304380989491696</v>
      </c>
      <c r="N648" s="31">
        <v>0</v>
      </c>
      <c r="O648" s="31">
        <f>IFERROR((O647/'IIID (Inst Exp HS_Voc_Combo)'!$O647)*100,0)</f>
        <v>100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30"/>
      <c r="G649" s="30"/>
      <c r="H649" s="30"/>
      <c r="I649" s="30"/>
      <c r="J649" s="30"/>
      <c r="K649" s="30"/>
      <c r="L649" s="30"/>
      <c r="M649" s="30"/>
      <c r="N649" s="30"/>
      <c r="O649" s="30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4247413.58</v>
      </c>
      <c r="G651" s="1">
        <v>1038223.5299999999</v>
      </c>
      <c r="H651" s="1">
        <v>3957875.4100000011</v>
      </c>
      <c r="I651" s="1">
        <v>0</v>
      </c>
      <c r="J651" s="1">
        <v>3729238.2400000007</v>
      </c>
      <c r="K651" s="1">
        <v>275559.2</v>
      </c>
      <c r="L651" s="1">
        <v>6072490.8799999999</v>
      </c>
      <c r="M651" s="1">
        <v>2172082.6300000004</v>
      </c>
      <c r="N651" s="1">
        <v>251848.61000000002</v>
      </c>
      <c r="O651" s="3">
        <f>SUM(F651:N651)+SUM('IIIC (Instr Exp HS_Voc_Combo)'!F651:O651)+SUM('IIIB (Instr Exp HS, Voc &amp; Combo'!F651:K651)</f>
        <v>41465036.879999995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1089.73</v>
      </c>
      <c r="G652" s="1">
        <v>0</v>
      </c>
      <c r="H652" s="1">
        <v>1573.18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3">
        <f>SUM(F652:N652)+SUM('IIIC (Instr Exp HS_Voc_Combo)'!F652:O652)+SUM('IIIB (Instr Exp HS, Voc &amp; Combo'!F652:K652)</f>
        <v>230422.96000000002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4248503.3100000005</v>
      </c>
      <c r="G653" s="2">
        <v>1038223.5299999999</v>
      </c>
      <c r="H653" s="2">
        <v>3959448.5900000012</v>
      </c>
      <c r="I653" s="2">
        <v>0</v>
      </c>
      <c r="J653" s="2">
        <v>3729238.2400000007</v>
      </c>
      <c r="K653" s="2">
        <v>275559.2</v>
      </c>
      <c r="L653" s="2">
        <v>6072490.8799999999</v>
      </c>
      <c r="M653" s="2">
        <v>2172082.6300000004</v>
      </c>
      <c r="N653" s="2">
        <v>251848.61000000002</v>
      </c>
      <c r="O653" s="3">
        <f>SUM(F653:N653)+SUM('IIIC (Instr Exp HS_Voc_Combo)'!F653:O653)+SUM('IIIB (Instr Exp HS, Voc &amp; Combo'!F653:K653)</f>
        <v>41695459.839999996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10.189366723146808</v>
      </c>
      <c r="G654" s="31">
        <v>2.4900157810563197</v>
      </c>
      <c r="H654" s="31">
        <v>9.4961144575303518</v>
      </c>
      <c r="I654" s="31">
        <v>0</v>
      </c>
      <c r="J654" s="31">
        <v>8.943991154697386</v>
      </c>
      <c r="K654" s="31">
        <v>0.66088538430183208</v>
      </c>
      <c r="L654" s="31">
        <v>14.563913920849567</v>
      </c>
      <c r="M654" s="31">
        <v>5.2093984293134987</v>
      </c>
      <c r="N654" s="31">
        <v>0.60401926484665447</v>
      </c>
      <c r="O654" s="31">
        <f>IFERROR((O653/'IIID (Inst Exp HS_Voc_Combo)'!$O653)*100,0)</f>
        <v>100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30"/>
      <c r="G655" s="30"/>
      <c r="H655" s="30"/>
      <c r="I655" s="30"/>
      <c r="J655" s="30"/>
      <c r="K655" s="30"/>
      <c r="L655" s="30"/>
      <c r="M655" s="30"/>
      <c r="N655" s="30"/>
      <c r="O655" s="30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3">
        <f>SUM(F657:N657)+SUM('IIIC (Instr Exp HS_Voc_Combo)'!F657:O657)+SUM('IIIB (Instr Exp HS, Voc &amp; Combo'!F657:K657)</f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3">
        <f>SUM(F658:N658)+SUM('IIIC (Instr Exp HS_Voc_Combo)'!F658:O658)+SUM('IIIB (Instr Exp HS, Voc &amp; Combo'!F658:K658)</f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>
        <f>SUM(F659:N659)+SUM('IIIC (Instr Exp HS_Voc_Combo)'!F659:O659)+SUM('IIIB (Instr Exp HS, Voc &amp; Combo'!F659:K659)</f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f>IFERROR((O659/'IIID (Inst Exp HS_Voc_Combo)'!$O659)*100,0)</f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30"/>
      <c r="G661" s="30"/>
      <c r="H661" s="30"/>
      <c r="I661" s="30"/>
      <c r="J661" s="30"/>
      <c r="K661" s="30"/>
      <c r="L661" s="30"/>
      <c r="M661" s="30"/>
      <c r="N661" s="30"/>
      <c r="O661" s="30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311637.98</v>
      </c>
      <c r="G663" s="1">
        <v>97604.3</v>
      </c>
      <c r="H663" s="1">
        <v>242374.2</v>
      </c>
      <c r="I663" s="1">
        <v>0</v>
      </c>
      <c r="J663" s="1">
        <v>347092.49</v>
      </c>
      <c r="K663" s="1">
        <v>0</v>
      </c>
      <c r="L663" s="1">
        <v>397760.74</v>
      </c>
      <c r="M663" s="1">
        <v>460749.72</v>
      </c>
      <c r="N663" s="1">
        <v>269294.86</v>
      </c>
      <c r="O663" s="3">
        <f>SUM(F663:N663)+SUM('IIIC (Instr Exp HS_Voc_Combo)'!F663:O663)+SUM('IIIB (Instr Exp HS, Voc &amp; Combo'!F663:K663)</f>
        <v>4767761.47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3">
        <f>SUM(F664:N664)+SUM('IIIC (Instr Exp HS_Voc_Combo)'!F664:O664)+SUM('IIIB (Instr Exp HS, Voc &amp; Combo'!F664:K664)</f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311637.98</v>
      </c>
      <c r="G665" s="2">
        <v>97604.3</v>
      </c>
      <c r="H665" s="2">
        <v>242374.2</v>
      </c>
      <c r="I665" s="2">
        <v>0</v>
      </c>
      <c r="J665" s="2">
        <v>347092.49</v>
      </c>
      <c r="K665" s="2">
        <v>0</v>
      </c>
      <c r="L665" s="2">
        <v>397760.74</v>
      </c>
      <c r="M665" s="2">
        <v>460749.72</v>
      </c>
      <c r="N665" s="2">
        <v>269294.86</v>
      </c>
      <c r="O665" s="3">
        <f>SUM(F665:N665)+SUM('IIIC (Instr Exp HS_Voc_Combo)'!F665:O665)+SUM('IIIB (Instr Exp HS, Voc &amp; Combo'!F665:K665)</f>
        <v>4767761.47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6.5363584558688084</v>
      </c>
      <c r="G666" s="31">
        <v>2.0471724647751728</v>
      </c>
      <c r="H666" s="31">
        <v>5.083605828963587</v>
      </c>
      <c r="I666" s="31">
        <v>0</v>
      </c>
      <c r="J666" s="31">
        <v>7.279988568723426</v>
      </c>
      <c r="K666" s="31">
        <v>0</v>
      </c>
      <c r="L666" s="31">
        <v>8.3427147625319442</v>
      </c>
      <c r="M666" s="31">
        <v>9.6638584564088941</v>
      </c>
      <c r="N666" s="31">
        <v>5.6482452340469118</v>
      </c>
      <c r="O666" s="31">
        <f>IFERROR((O665/'IIID (Inst Exp HS_Voc_Combo)'!$O665)*100,0)</f>
        <v>100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30"/>
      <c r="G667" s="30"/>
      <c r="H667" s="30"/>
      <c r="I667" s="30"/>
      <c r="J667" s="30"/>
      <c r="K667" s="30"/>
      <c r="L667" s="30"/>
      <c r="M667" s="30"/>
      <c r="N667" s="30"/>
      <c r="O667" s="30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294364.09000000003</v>
      </c>
      <c r="G669" s="1">
        <v>163002.20000000001</v>
      </c>
      <c r="H669" s="1">
        <v>279301.61999999994</v>
      </c>
      <c r="I669" s="1">
        <v>0</v>
      </c>
      <c r="J669" s="1">
        <v>287702.11000000004</v>
      </c>
      <c r="K669" s="1">
        <v>0</v>
      </c>
      <c r="L669" s="1">
        <v>692496.5</v>
      </c>
      <c r="M669" s="1">
        <v>510116.86</v>
      </c>
      <c r="N669" s="1">
        <v>219561.24</v>
      </c>
      <c r="O669" s="3">
        <f>SUM(F669:N669)+SUM('IIIC (Instr Exp HS_Voc_Combo)'!F669:O669)+SUM('IIIB (Instr Exp HS, Voc &amp; Combo'!F669:K669)</f>
        <v>5845405.3900000006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3">
        <f>SUM(F670:N670)+SUM('IIIC (Instr Exp HS_Voc_Combo)'!F670:O670)+SUM('IIIB (Instr Exp HS, Voc &amp; Combo'!F670:K670)</f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294364.09000000003</v>
      </c>
      <c r="G671" s="2">
        <v>163002.20000000001</v>
      </c>
      <c r="H671" s="2">
        <v>279301.61999999994</v>
      </c>
      <c r="I671" s="2">
        <v>0</v>
      </c>
      <c r="J671" s="2">
        <v>287702.11000000004</v>
      </c>
      <c r="K671" s="2">
        <v>0</v>
      </c>
      <c r="L671" s="2">
        <v>692496.5</v>
      </c>
      <c r="M671" s="2">
        <v>510116.86</v>
      </c>
      <c r="N671" s="2">
        <v>219561.24</v>
      </c>
      <c r="O671" s="3">
        <f>SUM(F671:N671)+SUM('IIIC (Instr Exp HS_Voc_Combo)'!F671:O671)+SUM('IIIB (Instr Exp HS, Voc &amp; Combo'!F671:K671)</f>
        <v>5845405.3900000006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5.035819936519407</v>
      </c>
      <c r="G672" s="31">
        <v>2.7885525318544246</v>
      </c>
      <c r="H672" s="31">
        <v>4.7781394337134229</v>
      </c>
      <c r="I672" s="31">
        <v>0</v>
      </c>
      <c r="J672" s="31">
        <v>4.9218504244750081</v>
      </c>
      <c r="K672" s="31">
        <v>0</v>
      </c>
      <c r="L672" s="31">
        <v>11.846851566269212</v>
      </c>
      <c r="M672" s="31">
        <v>8.7268003836428516</v>
      </c>
      <c r="N672" s="31">
        <v>3.7561336699694658</v>
      </c>
      <c r="O672" s="31">
        <f>IFERROR((O671/'IIID (Inst Exp HS_Voc_Combo)'!$O671)*100,0)</f>
        <v>100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30"/>
      <c r="G673" s="30"/>
      <c r="H673" s="30"/>
      <c r="I673" s="30"/>
      <c r="J673" s="30"/>
      <c r="K673" s="30"/>
      <c r="L673" s="30"/>
      <c r="M673" s="30"/>
      <c r="N673" s="30"/>
      <c r="O673" s="30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264516.12</v>
      </c>
      <c r="G675" s="1">
        <v>58053.99</v>
      </c>
      <c r="H675" s="1">
        <v>200488.35</v>
      </c>
      <c r="I675" s="1">
        <v>0</v>
      </c>
      <c r="J675" s="1">
        <v>148798.95000000001</v>
      </c>
      <c r="K675" s="1">
        <v>97164.589999999982</v>
      </c>
      <c r="L675" s="1">
        <v>174014.91999999998</v>
      </c>
      <c r="M675" s="1">
        <v>134650.34</v>
      </c>
      <c r="N675" s="1">
        <v>160479.31</v>
      </c>
      <c r="O675" s="3">
        <f>SUM(F675:N675)+SUM('IIIC (Instr Exp HS_Voc_Combo)'!F675:O675)+SUM('IIIB (Instr Exp HS, Voc &amp; Combo'!F675:K675)</f>
        <v>1903095.1000000003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3">
        <f>SUM(F676:N676)+SUM('IIIC (Instr Exp HS_Voc_Combo)'!F676:O676)+SUM('IIIB (Instr Exp HS, Voc &amp; Combo'!F676:K676)</f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264516.12</v>
      </c>
      <c r="G677" s="2">
        <v>58053.99</v>
      </c>
      <c r="H677" s="2">
        <v>200488.35</v>
      </c>
      <c r="I677" s="2">
        <v>0</v>
      </c>
      <c r="J677" s="2">
        <v>148798.95000000001</v>
      </c>
      <c r="K677" s="2">
        <v>97164.589999999982</v>
      </c>
      <c r="L677" s="2">
        <v>174014.91999999998</v>
      </c>
      <c r="M677" s="2">
        <v>134650.34</v>
      </c>
      <c r="N677" s="2">
        <v>160479.31</v>
      </c>
      <c r="O677" s="3">
        <f>SUM(F677:N677)+SUM('IIIC (Instr Exp HS_Voc_Combo)'!F677:O677)+SUM('IIIB (Instr Exp HS, Voc &amp; Combo'!F677:K677)</f>
        <v>1903095.1000000003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13.899259159460813</v>
      </c>
      <c r="G678" s="31">
        <v>3.0505038870627113</v>
      </c>
      <c r="H678" s="31">
        <v>10.534857138773567</v>
      </c>
      <c r="I678" s="31">
        <v>0</v>
      </c>
      <c r="J678" s="31">
        <v>7.8187868803823823</v>
      </c>
      <c r="K678" s="31">
        <v>5.1056087528153462</v>
      </c>
      <c r="L678" s="31">
        <v>9.143784774602171</v>
      </c>
      <c r="M678" s="31">
        <v>7.0753342804571338</v>
      </c>
      <c r="N678" s="31">
        <v>8.4325428613630482</v>
      </c>
      <c r="O678" s="31">
        <f>IFERROR((O677/'IIID (Inst Exp HS_Voc_Combo)'!$O677)*100,0)</f>
        <v>100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30"/>
      <c r="G679" s="30"/>
      <c r="H679" s="30"/>
      <c r="I679" s="30"/>
      <c r="J679" s="30"/>
      <c r="K679" s="30"/>
      <c r="L679" s="30"/>
      <c r="M679" s="30"/>
      <c r="N679" s="30"/>
      <c r="O679" s="30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132181.87</v>
      </c>
      <c r="G681" s="1">
        <v>12531.67</v>
      </c>
      <c r="H681" s="1">
        <v>59129.21</v>
      </c>
      <c r="I681" s="1">
        <v>0</v>
      </c>
      <c r="J681" s="1">
        <v>60525.600000000006</v>
      </c>
      <c r="K681" s="1">
        <v>0</v>
      </c>
      <c r="L681" s="1">
        <v>0</v>
      </c>
      <c r="M681" s="1">
        <v>228649.84</v>
      </c>
      <c r="N681" s="1">
        <v>27280.41</v>
      </c>
      <c r="O681" s="3">
        <f>SUM(F681:N681)+SUM('IIIC (Instr Exp HS_Voc_Combo)'!F681:O681)+SUM('IIIB (Instr Exp HS, Voc &amp; Combo'!F681:K681)</f>
        <v>905529.59999999986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3">
        <f>SUM(F682:N682)+SUM('IIIC (Instr Exp HS_Voc_Combo)'!F682:O682)+SUM('IIIB (Instr Exp HS, Voc &amp; Combo'!F682:K682)</f>
        <v>1593.82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132181.87</v>
      </c>
      <c r="G683" s="2">
        <v>12531.67</v>
      </c>
      <c r="H683" s="2">
        <v>59129.21</v>
      </c>
      <c r="I683" s="2">
        <v>0</v>
      </c>
      <c r="J683" s="2">
        <v>60525.600000000006</v>
      </c>
      <c r="K683" s="2">
        <v>0</v>
      </c>
      <c r="L683" s="2">
        <v>0</v>
      </c>
      <c r="M683" s="2">
        <v>228649.84</v>
      </c>
      <c r="N683" s="2">
        <v>27280.41</v>
      </c>
      <c r="O683" s="3">
        <f>SUM(F683:N683)+SUM('IIIC (Instr Exp HS_Voc_Combo)'!F683:O683)+SUM('IIIB (Instr Exp HS, Voc &amp; Combo'!F683:K683)</f>
        <v>907123.41999999993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14.571541984882277</v>
      </c>
      <c r="G684" s="31">
        <v>1.381473537525908</v>
      </c>
      <c r="H684" s="31">
        <v>6.5183202964818179</v>
      </c>
      <c r="I684" s="31">
        <v>0</v>
      </c>
      <c r="J684" s="31">
        <v>6.6722563507400139</v>
      </c>
      <c r="K684" s="31">
        <v>0</v>
      </c>
      <c r="L684" s="31">
        <v>0</v>
      </c>
      <c r="M684" s="31">
        <v>25.206034257168668</v>
      </c>
      <c r="N684" s="31">
        <v>3.0073537292202204</v>
      </c>
      <c r="O684" s="31">
        <f>IFERROR((O683/'IIID (Inst Exp HS_Voc_Combo)'!$O683)*100,0)</f>
        <v>100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30"/>
      <c r="G685" s="30"/>
      <c r="H685" s="30"/>
      <c r="I685" s="30"/>
      <c r="J685" s="30"/>
      <c r="K685" s="30"/>
      <c r="L685" s="30"/>
      <c r="M685" s="30"/>
      <c r="N685" s="30"/>
      <c r="O685" s="30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1293014.93</v>
      </c>
      <c r="G687" s="1">
        <v>498158.71</v>
      </c>
      <c r="H687" s="1">
        <v>1060788.9100000001</v>
      </c>
      <c r="I687" s="1">
        <v>0</v>
      </c>
      <c r="J687" s="1">
        <v>1003583.7000000001</v>
      </c>
      <c r="K687" s="1">
        <v>108105.20999999999</v>
      </c>
      <c r="L687" s="1">
        <v>1708151.64</v>
      </c>
      <c r="M687" s="1">
        <v>1367988.89</v>
      </c>
      <c r="N687" s="1">
        <v>947655.61</v>
      </c>
      <c r="O687" s="3">
        <f>SUM(F687:N687)+SUM('IIIC (Instr Exp HS_Voc_Combo)'!F687:O687)+SUM('IIIB (Instr Exp HS, Voc &amp; Combo'!F687:K687)</f>
        <v>14086890.100000001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239.99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8225</v>
      </c>
      <c r="N688" s="1">
        <v>0</v>
      </c>
      <c r="O688" s="3">
        <f>SUM(F688:N688)+SUM('IIIC (Instr Exp HS_Voc_Combo)'!F688:O688)+SUM('IIIB (Instr Exp HS, Voc &amp; Combo'!F688:K688)</f>
        <v>51315.519999999997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1293014.93</v>
      </c>
      <c r="G689" s="2">
        <v>498398.7</v>
      </c>
      <c r="H689" s="2">
        <v>1060788.9100000001</v>
      </c>
      <c r="I689" s="2">
        <v>0</v>
      </c>
      <c r="J689" s="2">
        <v>1003583.7000000001</v>
      </c>
      <c r="K689" s="2">
        <v>108105.20999999999</v>
      </c>
      <c r="L689" s="2">
        <v>1708151.64</v>
      </c>
      <c r="M689" s="2">
        <v>1376213.89</v>
      </c>
      <c r="N689" s="2">
        <v>947655.61</v>
      </c>
      <c r="O689" s="3">
        <f>SUM(F689:N689)+SUM('IIIC (Instr Exp HS_Voc_Combo)'!F689:O689)+SUM('IIIB (Instr Exp HS, Voc &amp; Combo'!F689:K689)</f>
        <v>14138205.620000001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9.1455377347949458</v>
      </c>
      <c r="G690" s="31">
        <v>3.5251906316524488</v>
      </c>
      <c r="H690" s="31">
        <v>7.502995348288052</v>
      </c>
      <c r="I690" s="31">
        <v>0</v>
      </c>
      <c r="J690" s="31">
        <v>7.0983809895954817</v>
      </c>
      <c r="K690" s="31">
        <v>0.76463175671369243</v>
      </c>
      <c r="L690" s="31">
        <v>12.081813533562116</v>
      </c>
      <c r="M690" s="31">
        <v>9.734006754387547</v>
      </c>
      <c r="N690" s="31">
        <v>6.702799743267561</v>
      </c>
      <c r="O690" s="31">
        <f>IFERROR((O689/'IIID (Inst Exp HS_Voc_Combo)'!$O689)*100,0)</f>
        <v>100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30"/>
      <c r="G691" s="30"/>
      <c r="H691" s="30"/>
      <c r="I691" s="30"/>
      <c r="J691" s="30"/>
      <c r="K691" s="30"/>
      <c r="L691" s="30"/>
      <c r="M691" s="30"/>
      <c r="N691" s="30"/>
      <c r="O691" s="30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62774.32</v>
      </c>
      <c r="G693" s="1">
        <v>0</v>
      </c>
      <c r="H693" s="1">
        <v>118569.48</v>
      </c>
      <c r="I693" s="1">
        <v>0</v>
      </c>
      <c r="J693" s="1">
        <v>77409.340000000011</v>
      </c>
      <c r="K693" s="1">
        <v>0</v>
      </c>
      <c r="L693" s="1">
        <v>130593.32999999999</v>
      </c>
      <c r="M693" s="1">
        <v>217233.02</v>
      </c>
      <c r="N693" s="1">
        <v>576.34</v>
      </c>
      <c r="O693" s="3">
        <f>SUM(F693:N693)+SUM('IIIC (Instr Exp HS_Voc_Combo)'!F693:O693)+SUM('IIIB (Instr Exp HS, Voc &amp; Combo'!F693:K693)</f>
        <v>1039749.1499999999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3">
        <f>SUM(F694:N694)+SUM('IIIC (Instr Exp HS_Voc_Combo)'!F694:O694)+SUM('IIIB (Instr Exp HS, Voc &amp; Combo'!F694:K694)</f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62774.32</v>
      </c>
      <c r="G695" s="2">
        <v>0</v>
      </c>
      <c r="H695" s="2">
        <v>118569.48</v>
      </c>
      <c r="I695" s="2">
        <v>0</v>
      </c>
      <c r="J695" s="2">
        <v>77409.340000000011</v>
      </c>
      <c r="K695" s="2">
        <v>0</v>
      </c>
      <c r="L695" s="2">
        <v>130593.32999999999</v>
      </c>
      <c r="M695" s="2">
        <v>217233.02</v>
      </c>
      <c r="N695" s="2">
        <v>576.34</v>
      </c>
      <c r="O695" s="3">
        <f>SUM(F695:N695)+SUM('IIIC (Instr Exp HS_Voc_Combo)'!F695:O695)+SUM('IIIB (Instr Exp HS, Voc &amp; Combo'!F695:K695)</f>
        <v>1039749.1499999999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6.0374485518935028</v>
      </c>
      <c r="G696" s="31">
        <v>0</v>
      </c>
      <c r="H696" s="31">
        <v>11.403662123695895</v>
      </c>
      <c r="I696" s="31">
        <v>0</v>
      </c>
      <c r="J696" s="31">
        <v>7.4450015179142026</v>
      </c>
      <c r="K696" s="31">
        <v>0</v>
      </c>
      <c r="L696" s="31">
        <v>12.560080477103538</v>
      </c>
      <c r="M696" s="31">
        <v>20.892829775335713</v>
      </c>
      <c r="N696" s="31">
        <v>5.5430677678361177E-2</v>
      </c>
      <c r="O696" s="31">
        <f>IFERROR((O695/'IIID (Inst Exp HS_Voc_Combo)'!$O695)*100,0)</f>
        <v>100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30"/>
      <c r="G697" s="30"/>
      <c r="H697" s="30"/>
      <c r="I697" s="30"/>
      <c r="J697" s="30"/>
      <c r="K697" s="30"/>
      <c r="L697" s="30"/>
      <c r="M697" s="30"/>
      <c r="N697" s="30"/>
      <c r="O697" s="30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299248.73</v>
      </c>
      <c r="G699" s="1">
        <v>85971.99</v>
      </c>
      <c r="H699" s="1">
        <v>268133.62</v>
      </c>
      <c r="I699" s="1">
        <v>0</v>
      </c>
      <c r="J699" s="1">
        <v>230515.19</v>
      </c>
      <c r="K699" s="1">
        <v>72311.97</v>
      </c>
      <c r="L699" s="1">
        <v>415407.58</v>
      </c>
      <c r="M699" s="1">
        <v>292376.26</v>
      </c>
      <c r="N699" s="1">
        <v>361217.12000000005</v>
      </c>
      <c r="O699" s="3">
        <f>SUM(F699:N699)+SUM('IIIC (Instr Exp HS_Voc_Combo)'!F699:O699)+SUM('IIIB (Instr Exp HS, Voc &amp; Combo'!F699:K699)</f>
        <v>3366815.78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3">
        <f>SUM(F700:N700)+SUM('IIIC (Instr Exp HS_Voc_Combo)'!F700:O700)+SUM('IIIB (Instr Exp HS, Voc &amp; Combo'!F700:K700)</f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299248.73</v>
      </c>
      <c r="G701" s="2">
        <v>85971.99</v>
      </c>
      <c r="H701" s="2">
        <v>268133.62</v>
      </c>
      <c r="I701" s="2">
        <v>0</v>
      </c>
      <c r="J701" s="2">
        <v>230515.19</v>
      </c>
      <c r="K701" s="2">
        <v>72311.97</v>
      </c>
      <c r="L701" s="2">
        <v>415407.58</v>
      </c>
      <c r="M701" s="2">
        <v>292376.26</v>
      </c>
      <c r="N701" s="2">
        <v>361217.12000000005</v>
      </c>
      <c r="O701" s="3">
        <f>SUM(F701:N701)+SUM('IIIC (Instr Exp HS_Voc_Combo)'!F701:O701)+SUM('IIIB (Instr Exp HS, Voc &amp; Combo'!F701:K701)</f>
        <v>3366815.78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8.8881824713320068</v>
      </c>
      <c r="G702" s="31">
        <v>2.5535103675913033</v>
      </c>
      <c r="H702" s="31">
        <v>7.9640122157203379</v>
      </c>
      <c r="I702" s="31">
        <v>0</v>
      </c>
      <c r="J702" s="31">
        <v>6.8466825945552632</v>
      </c>
      <c r="K702" s="31">
        <v>2.1477851692853838</v>
      </c>
      <c r="L702" s="31">
        <v>12.338292533486939</v>
      </c>
      <c r="M702" s="31">
        <v>8.6840587399171589</v>
      </c>
      <c r="N702" s="31">
        <v>10.728746198284721</v>
      </c>
      <c r="O702" s="31">
        <f>IFERROR((O701/'IIID (Inst Exp HS_Voc_Combo)'!$O701)*100,0)</f>
        <v>100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30"/>
      <c r="G703" s="30"/>
      <c r="H703" s="30"/>
      <c r="I703" s="30"/>
      <c r="J703" s="30"/>
      <c r="K703" s="30"/>
      <c r="L703" s="30"/>
      <c r="M703" s="30"/>
      <c r="N703" s="30"/>
      <c r="O703" s="30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602782.06999999995</v>
      </c>
      <c r="G705" s="1">
        <v>167602.6</v>
      </c>
      <c r="H705" s="1">
        <v>476008.89</v>
      </c>
      <c r="I705" s="1">
        <v>0</v>
      </c>
      <c r="J705" s="1">
        <v>389933.02999999997</v>
      </c>
      <c r="K705" s="1">
        <v>0</v>
      </c>
      <c r="L705" s="1">
        <v>578908.54</v>
      </c>
      <c r="M705" s="1">
        <v>362088.15</v>
      </c>
      <c r="N705" s="1">
        <v>843258.36</v>
      </c>
      <c r="O705" s="3">
        <f>SUM(F705:N705)+SUM('IIIC (Instr Exp HS_Voc_Combo)'!F705:O705)+SUM('IIIB (Instr Exp HS, Voc &amp; Combo'!F705:K705)</f>
        <v>6723877.9299999997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3">
        <f>SUM(F706:N706)+SUM('IIIC (Instr Exp HS_Voc_Combo)'!F706:O706)+SUM('IIIB (Instr Exp HS, Voc &amp; Combo'!F706:K706)</f>
        <v>29088.98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602782.06999999995</v>
      </c>
      <c r="G707" s="2">
        <v>167602.6</v>
      </c>
      <c r="H707" s="2">
        <v>476008.89</v>
      </c>
      <c r="I707" s="2">
        <v>0</v>
      </c>
      <c r="J707" s="2">
        <v>389933.02999999997</v>
      </c>
      <c r="K707" s="2">
        <v>0</v>
      </c>
      <c r="L707" s="2">
        <v>578908.54</v>
      </c>
      <c r="M707" s="2">
        <v>362088.15</v>
      </c>
      <c r="N707" s="2">
        <v>843258.36</v>
      </c>
      <c r="O707" s="3">
        <f>SUM(F707:N707)+SUM('IIIC (Instr Exp HS_Voc_Combo)'!F707:O707)+SUM('IIIB (Instr Exp HS, Voc &amp; Combo'!F707:K707)</f>
        <v>6752966.9099999992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8.926181307173028</v>
      </c>
      <c r="G708" s="31">
        <v>2.4819105769911145</v>
      </c>
      <c r="H708" s="31">
        <v>7.0488852728585352</v>
      </c>
      <c r="I708" s="31">
        <v>0</v>
      </c>
      <c r="J708" s="31">
        <v>5.7742476040061037</v>
      </c>
      <c r="K708" s="31">
        <v>0</v>
      </c>
      <c r="L708" s="31">
        <v>8.5726547710863894</v>
      </c>
      <c r="M708" s="31">
        <v>5.3619121021281604</v>
      </c>
      <c r="N708" s="31">
        <v>12.487227780596367</v>
      </c>
      <c r="O708" s="31">
        <f>IFERROR((O707/'IIID (Inst Exp HS_Voc_Combo)'!$O707)*100,0)</f>
        <v>100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30"/>
      <c r="G709" s="30"/>
      <c r="H709" s="30"/>
      <c r="I709" s="30"/>
      <c r="J709" s="30"/>
      <c r="K709" s="30"/>
      <c r="L709" s="30"/>
      <c r="M709" s="30"/>
      <c r="N709" s="30"/>
      <c r="O709" s="30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152651.38</v>
      </c>
      <c r="G711" s="1">
        <v>34075.58</v>
      </c>
      <c r="H711" s="1">
        <v>89915.25</v>
      </c>
      <c r="I711" s="1">
        <v>0</v>
      </c>
      <c r="J711" s="1">
        <v>6277.4000000000005</v>
      </c>
      <c r="K711" s="1">
        <v>0</v>
      </c>
      <c r="L711" s="1">
        <v>0</v>
      </c>
      <c r="M711" s="1">
        <v>216737.36</v>
      </c>
      <c r="N711" s="1">
        <v>45513.539999999994</v>
      </c>
      <c r="O711" s="3">
        <f>SUM(F711:N711)+SUM('IIIC (Instr Exp HS_Voc_Combo)'!F711:O711)+SUM('IIIB (Instr Exp HS, Voc &amp; Combo'!F711:K711)</f>
        <v>808854.06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3">
        <f>SUM(F712:N712)+SUM('IIIC (Instr Exp HS_Voc_Combo)'!F712:O712)+SUM('IIIB (Instr Exp HS, Voc &amp; Combo'!F712:K712)</f>
        <v>4136.3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152651.38</v>
      </c>
      <c r="G713" s="2">
        <v>34075.58</v>
      </c>
      <c r="H713" s="2">
        <v>89915.25</v>
      </c>
      <c r="I713" s="2">
        <v>0</v>
      </c>
      <c r="J713" s="2">
        <v>6277.4000000000005</v>
      </c>
      <c r="K713" s="2">
        <v>0</v>
      </c>
      <c r="L713" s="2">
        <v>0</v>
      </c>
      <c r="M713" s="2">
        <v>216737.36</v>
      </c>
      <c r="N713" s="2">
        <v>45513.539999999994</v>
      </c>
      <c r="O713" s="3">
        <f>SUM(F713:N713)+SUM('IIIC (Instr Exp HS_Voc_Combo)'!F713:O713)+SUM('IIIB (Instr Exp HS, Voc &amp; Combo'!F713:K713)</f>
        <v>812990.36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18.776530142374629</v>
      </c>
      <c r="G714" s="31">
        <v>4.191387952004745</v>
      </c>
      <c r="H714" s="31">
        <v>11.059817486642769</v>
      </c>
      <c r="I714" s="31">
        <v>0</v>
      </c>
      <c r="J714" s="31">
        <v>0.77213707675451415</v>
      </c>
      <c r="K714" s="31">
        <v>0</v>
      </c>
      <c r="L714" s="31">
        <v>0</v>
      </c>
      <c r="M714" s="31">
        <v>26.659277977170603</v>
      </c>
      <c r="N714" s="31">
        <v>5.5982877828957278</v>
      </c>
      <c r="O714" s="31">
        <f>IFERROR((O713/'IIID (Inst Exp HS_Voc_Combo)'!$O713)*100,0)</f>
        <v>100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30"/>
      <c r="G715" s="30"/>
      <c r="H715" s="30"/>
      <c r="I715" s="30"/>
      <c r="J715" s="30"/>
      <c r="K715" s="30"/>
      <c r="L715" s="30"/>
      <c r="M715" s="30"/>
      <c r="N715" s="30"/>
      <c r="O715" s="30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3">
        <f>SUM(F717:N717)+SUM('IIIC (Instr Exp HS_Voc_Combo)'!F717:O717)+SUM('IIIB (Instr Exp HS, Voc &amp; Combo'!F717:K717)</f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3">
        <f>SUM(F718:N718)+SUM('IIIC (Instr Exp HS_Voc_Combo)'!F718:O718)+SUM('IIIB (Instr Exp HS, Voc &amp; Combo'!F718:K718)</f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>
        <f>SUM(F719:N719)+SUM('IIIC (Instr Exp HS_Voc_Combo)'!F719:O719)+SUM('IIIB (Instr Exp HS, Voc &amp; Combo'!F719:K719)</f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f>IFERROR((O719/'IIID (Inst Exp HS_Voc_Combo)'!$O719)*100,0)</f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30"/>
      <c r="G721" s="30"/>
      <c r="H721" s="30"/>
      <c r="I721" s="30"/>
      <c r="J721" s="30"/>
      <c r="K721" s="30"/>
      <c r="L721" s="30"/>
      <c r="M721" s="30"/>
      <c r="N721" s="30"/>
      <c r="O721" s="30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-20770.169999999998</v>
      </c>
      <c r="O723" s="3">
        <f>SUM(F723:N723)+SUM('IIIC (Instr Exp HS_Voc_Combo)'!F723:O723)+SUM('IIIB (Instr Exp HS, Voc &amp; Combo'!F723:K723)</f>
        <v>307920.37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3">
        <f>SUM(F724:N724)+SUM('IIIC (Instr Exp HS_Voc_Combo)'!F724:O724)+SUM('IIIB (Instr Exp HS, Voc &amp; Combo'!F724:K724)</f>
        <v>0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-20770.169999999998</v>
      </c>
      <c r="O725" s="3">
        <f>SUM(F725:N725)+SUM('IIIC (Instr Exp HS_Voc_Combo)'!F725:O725)+SUM('IIIB (Instr Exp HS, Voc &amp; Combo'!F725:K725)</f>
        <v>307920.37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</v>
      </c>
      <c r="G726" s="31">
        <v>0</v>
      </c>
      <c r="H726" s="31">
        <v>0</v>
      </c>
      <c r="I726" s="31">
        <v>0</v>
      </c>
      <c r="J726" s="31">
        <v>0</v>
      </c>
      <c r="K726" s="31">
        <v>0</v>
      </c>
      <c r="L726" s="31">
        <v>0</v>
      </c>
      <c r="M726" s="31">
        <v>0</v>
      </c>
      <c r="N726" s="31">
        <v>-6.7453056126166642</v>
      </c>
      <c r="O726" s="31">
        <f>IFERROR((O725/'IIID (Inst Exp HS_Voc_Combo)'!$O725)*100,0)</f>
        <v>100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30"/>
      <c r="G727" s="30"/>
      <c r="H727" s="30"/>
      <c r="I727" s="30"/>
      <c r="J727" s="30"/>
      <c r="K727" s="30"/>
      <c r="L727" s="30"/>
      <c r="M727" s="30"/>
      <c r="N727" s="30"/>
      <c r="O727" s="30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3">
        <f>SUM(F729:N729)+SUM('IIIC (Instr Exp HS_Voc_Combo)'!F729:O729)+SUM('IIIB (Instr Exp HS, Voc &amp; Combo'!F729:K729)</f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3">
        <f>SUM(F730:N730)+SUM('IIIC (Instr Exp HS_Voc_Combo)'!F730:O730)+SUM('IIIB (Instr Exp HS, Voc &amp; Combo'!F730:K730)</f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>
        <f>SUM(F731:N731)+SUM('IIIC (Instr Exp HS_Voc_Combo)'!F731:O731)+SUM('IIIB (Instr Exp HS, Voc &amp; Combo'!F731:K731)</f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f>IFERROR((O731/'IIID (Inst Exp HS_Voc_Combo)'!$O731)*100,0)</f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30"/>
      <c r="G733" s="30"/>
      <c r="H733" s="30"/>
      <c r="I733" s="30"/>
      <c r="J733" s="30"/>
      <c r="K733" s="30"/>
      <c r="L733" s="30"/>
      <c r="M733" s="30"/>
      <c r="N733" s="30"/>
      <c r="O733" s="30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3">
        <f>SUM(F735:N735)+SUM('IIIC (Instr Exp HS_Voc_Combo)'!F735:O735)+SUM('IIIB (Instr Exp HS, Voc &amp; Combo'!F735:K735)</f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3">
        <f>SUM(F736:N736)+SUM('IIIC (Instr Exp HS_Voc_Combo)'!F736:O736)+SUM('IIIB (Instr Exp HS, Voc &amp; Combo'!F736:K736)</f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>
        <f>SUM(F737:N737)+SUM('IIIC (Instr Exp HS_Voc_Combo)'!F737:O737)+SUM('IIIB (Instr Exp HS, Voc &amp; Combo'!F737:K737)</f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f>IFERROR((O737/'IIID (Inst Exp HS_Voc_Combo)'!$O737)*100,0)</f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30"/>
      <c r="G739" s="30"/>
      <c r="H739" s="30"/>
      <c r="I739" s="30"/>
      <c r="J739" s="30"/>
      <c r="K739" s="30"/>
      <c r="L739" s="30"/>
      <c r="M739" s="30"/>
      <c r="N739" s="30"/>
      <c r="O739" s="30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118319.76</v>
      </c>
      <c r="G741" s="1">
        <v>0</v>
      </c>
      <c r="H741" s="1">
        <v>124161.98000000001</v>
      </c>
      <c r="I741" s="1">
        <v>0</v>
      </c>
      <c r="J741" s="1">
        <v>114834.20999999999</v>
      </c>
      <c r="K741" s="1">
        <v>40914.85</v>
      </c>
      <c r="L741" s="1">
        <v>90065.24</v>
      </c>
      <c r="M741" s="1">
        <v>150938.9</v>
      </c>
      <c r="N741" s="1">
        <v>303992.76</v>
      </c>
      <c r="O741" s="3">
        <f>SUM(F741:N741)+SUM('IIIC (Instr Exp HS_Voc_Combo)'!F741:O741)+SUM('IIIB (Instr Exp HS, Voc &amp; Combo'!F741:K741)</f>
        <v>1469808.62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3">
        <f>SUM(F742:N742)+SUM('IIIC (Instr Exp HS_Voc_Combo)'!F742:O742)+SUM('IIIB (Instr Exp HS, Voc &amp; Combo'!F742:K742)</f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118319.76</v>
      </c>
      <c r="G743" s="2">
        <v>0</v>
      </c>
      <c r="H743" s="2">
        <v>124161.98000000001</v>
      </c>
      <c r="I743" s="2">
        <v>0</v>
      </c>
      <c r="J743" s="2">
        <v>114834.20999999999</v>
      </c>
      <c r="K743" s="2">
        <v>40914.85</v>
      </c>
      <c r="L743" s="2">
        <v>90065.24</v>
      </c>
      <c r="M743" s="2">
        <v>150938.9</v>
      </c>
      <c r="N743" s="2">
        <v>303992.76</v>
      </c>
      <c r="O743" s="3">
        <f>SUM(F743:N743)+SUM('IIIC (Instr Exp HS_Voc_Combo)'!F743:O743)+SUM('IIIB (Instr Exp HS, Voc &amp; Combo'!F743:K743)</f>
        <v>1469808.62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8.0500113001106204</v>
      </c>
      <c r="G744" s="31">
        <v>0</v>
      </c>
      <c r="H744" s="31">
        <v>8.4474929804126475</v>
      </c>
      <c r="I744" s="31">
        <v>0</v>
      </c>
      <c r="J744" s="31">
        <v>7.8128681814371177</v>
      </c>
      <c r="K744" s="31">
        <v>2.7836855385975348</v>
      </c>
      <c r="L744" s="31">
        <v>6.1276848410373317</v>
      </c>
      <c r="M744" s="31">
        <v>10.269289344622294</v>
      </c>
      <c r="N744" s="31">
        <v>20.682472252748116</v>
      </c>
      <c r="O744" s="31">
        <f>IFERROR((O743/'IIID (Inst Exp HS_Voc_Combo)'!$O743)*100,0)</f>
        <v>100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30"/>
      <c r="G745" s="30"/>
      <c r="H745" s="30"/>
      <c r="I745" s="30"/>
      <c r="J745" s="30"/>
      <c r="K745" s="30"/>
      <c r="L745" s="30"/>
      <c r="M745" s="30"/>
      <c r="N745" s="30"/>
      <c r="O745" s="30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62387.32</v>
      </c>
      <c r="G747" s="1">
        <v>0</v>
      </c>
      <c r="H747" s="1">
        <v>71324.909999999989</v>
      </c>
      <c r="I747" s="1">
        <v>0</v>
      </c>
      <c r="J747" s="1">
        <v>66508.440000000017</v>
      </c>
      <c r="K747" s="1">
        <v>0</v>
      </c>
      <c r="L747" s="1">
        <v>0</v>
      </c>
      <c r="M747" s="1">
        <v>79539.76999999999</v>
      </c>
      <c r="N747" s="1">
        <v>49999.78</v>
      </c>
      <c r="O747" s="3">
        <f>SUM(F747:N747)+SUM('IIIC (Instr Exp HS_Voc_Combo)'!F747:O747)+SUM('IIIB (Instr Exp HS, Voc &amp; Combo'!F747:K747)</f>
        <v>668949.75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62.59</v>
      </c>
      <c r="I748" s="1">
        <v>0</v>
      </c>
      <c r="J748" s="1">
        <v>186.51</v>
      </c>
      <c r="K748" s="1">
        <v>0</v>
      </c>
      <c r="L748" s="1">
        <v>0</v>
      </c>
      <c r="M748" s="1">
        <v>5638</v>
      </c>
      <c r="N748" s="1">
        <v>0</v>
      </c>
      <c r="O748" s="3">
        <f>SUM(F748:N748)+SUM('IIIC (Instr Exp HS_Voc_Combo)'!F748:O748)+SUM('IIIB (Instr Exp HS, Voc &amp; Combo'!F748:K748)</f>
        <v>16759.73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62387.32</v>
      </c>
      <c r="G749" s="2">
        <v>0</v>
      </c>
      <c r="H749" s="2">
        <v>71387.499999999985</v>
      </c>
      <c r="I749" s="2">
        <v>0</v>
      </c>
      <c r="J749" s="2">
        <v>66694.950000000012</v>
      </c>
      <c r="K749" s="2">
        <v>0</v>
      </c>
      <c r="L749" s="2">
        <v>0</v>
      </c>
      <c r="M749" s="2">
        <v>85177.76999999999</v>
      </c>
      <c r="N749" s="2">
        <v>49999.78</v>
      </c>
      <c r="O749" s="3">
        <f>SUM(F749:N749)+SUM('IIIC (Instr Exp HS_Voc_Combo)'!F749:O749)+SUM('IIIB (Instr Exp HS, Voc &amp; Combo'!F749:K749)</f>
        <v>685709.48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9.0982145966539658</v>
      </c>
      <c r="G750" s="31">
        <v>0</v>
      </c>
      <c r="H750" s="31">
        <v>10.410750045339899</v>
      </c>
      <c r="I750" s="31">
        <v>0</v>
      </c>
      <c r="J750" s="31">
        <v>9.7264150409587469</v>
      </c>
      <c r="K750" s="31">
        <v>0</v>
      </c>
      <c r="L750" s="31">
        <v>0</v>
      </c>
      <c r="M750" s="31">
        <v>12.421845181431646</v>
      </c>
      <c r="N750" s="31">
        <v>7.2916856858971828</v>
      </c>
      <c r="O750" s="31">
        <f>IFERROR((O749/'IIID (Inst Exp HS_Voc_Combo)'!$O749)*100,0)</f>
        <v>100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30"/>
      <c r="G751" s="30"/>
      <c r="H751" s="30"/>
      <c r="I751" s="30"/>
      <c r="J751" s="30"/>
      <c r="K751" s="30"/>
      <c r="L751" s="30"/>
      <c r="M751" s="30"/>
      <c r="N751" s="30"/>
      <c r="O751" s="30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64791.079999999994</v>
      </c>
      <c r="G753" s="1">
        <v>0</v>
      </c>
      <c r="H753" s="1">
        <v>79866.61</v>
      </c>
      <c r="I753" s="1">
        <v>0</v>
      </c>
      <c r="J753" s="1">
        <v>68204.790000000008</v>
      </c>
      <c r="K753" s="1">
        <v>32404.970000000005</v>
      </c>
      <c r="L753" s="1">
        <v>57898.229999999996</v>
      </c>
      <c r="M753" s="1">
        <v>156914.12999999998</v>
      </c>
      <c r="N753" s="1">
        <v>39788.449999999997</v>
      </c>
      <c r="O753" s="3">
        <f>SUM(F753:N753)+SUM('IIIC (Instr Exp HS_Voc_Combo)'!F753:O753)+SUM('IIIB (Instr Exp HS, Voc &amp; Combo'!F753:K753)</f>
        <v>967015.52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21000</v>
      </c>
      <c r="N754" s="1">
        <v>0</v>
      </c>
      <c r="O754" s="3">
        <f>SUM(F754:N754)+SUM('IIIC (Instr Exp HS_Voc_Combo)'!F754:O754)+SUM('IIIB (Instr Exp HS, Voc &amp; Combo'!F754:K754)</f>
        <v>22483.74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64791.079999999994</v>
      </c>
      <c r="G755" s="2">
        <v>0</v>
      </c>
      <c r="H755" s="2">
        <v>79866.61</v>
      </c>
      <c r="I755" s="2">
        <v>0</v>
      </c>
      <c r="J755" s="2">
        <v>68204.790000000008</v>
      </c>
      <c r="K755" s="2">
        <v>32404.970000000005</v>
      </c>
      <c r="L755" s="2">
        <v>57898.229999999996</v>
      </c>
      <c r="M755" s="2">
        <v>177914.12999999998</v>
      </c>
      <c r="N755" s="2">
        <v>39788.449999999997</v>
      </c>
      <c r="O755" s="3">
        <f>SUM(F755:N755)+SUM('IIIC (Instr Exp HS_Voc_Combo)'!F755:O755)+SUM('IIIB (Instr Exp HS, Voc &amp; Combo'!F755:K755)</f>
        <v>989499.26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6.5478654324612622</v>
      </c>
      <c r="G756" s="31">
        <v>0</v>
      </c>
      <c r="H756" s="31">
        <v>8.0714168497710652</v>
      </c>
      <c r="I756" s="31">
        <v>0</v>
      </c>
      <c r="J756" s="31">
        <v>6.8928591214914094</v>
      </c>
      <c r="K756" s="31">
        <v>3.2748857235123148</v>
      </c>
      <c r="L756" s="31">
        <v>5.8512656189353791</v>
      </c>
      <c r="M756" s="31">
        <v>17.980218600668785</v>
      </c>
      <c r="N756" s="31">
        <v>4.021069202214461</v>
      </c>
      <c r="O756" s="31">
        <f>IFERROR((O755/'IIID (Inst Exp HS_Voc_Combo)'!$O755)*100,0)</f>
        <v>100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30"/>
      <c r="G757" s="30"/>
      <c r="H757" s="30"/>
      <c r="I757" s="30"/>
      <c r="J757" s="30"/>
      <c r="K757" s="30"/>
      <c r="L757" s="30"/>
      <c r="M757" s="30"/>
      <c r="N757" s="30"/>
      <c r="O757" s="30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58622.969999999994</v>
      </c>
      <c r="G759" s="1">
        <v>49323.040000000001</v>
      </c>
      <c r="H759" s="1">
        <v>80847.900000000009</v>
      </c>
      <c r="I759" s="1">
        <v>0</v>
      </c>
      <c r="J759" s="1">
        <v>90546.38</v>
      </c>
      <c r="K759" s="1">
        <v>5440</v>
      </c>
      <c r="L759" s="1">
        <v>0</v>
      </c>
      <c r="M759" s="1">
        <v>46500.29</v>
      </c>
      <c r="N759" s="1">
        <v>87871.26</v>
      </c>
      <c r="O759" s="3">
        <f>SUM(F759:N759)+SUM('IIIC (Instr Exp HS_Voc_Combo)'!F759:O759)+SUM('IIIB (Instr Exp HS, Voc &amp; Combo'!F759:K759)</f>
        <v>734597.38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901.53</v>
      </c>
      <c r="H760" s="1">
        <v>0</v>
      </c>
      <c r="I760" s="1">
        <v>0</v>
      </c>
      <c r="J760" s="1">
        <v>0</v>
      </c>
      <c r="K760" s="1">
        <v>4445.9399999999996</v>
      </c>
      <c r="L760" s="1">
        <v>0</v>
      </c>
      <c r="M760" s="1">
        <v>0</v>
      </c>
      <c r="N760" s="1">
        <v>0</v>
      </c>
      <c r="O760" s="3">
        <f>SUM(F760:N760)+SUM('IIIC (Instr Exp HS_Voc_Combo)'!F760:O760)+SUM('IIIB (Instr Exp HS, Voc &amp; Combo'!F760:K760)</f>
        <v>13208.439999999999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58622.969999999994</v>
      </c>
      <c r="G761" s="2">
        <v>50224.57</v>
      </c>
      <c r="H761" s="2">
        <v>80847.900000000009</v>
      </c>
      <c r="I761" s="2">
        <v>0</v>
      </c>
      <c r="J761" s="2">
        <v>90546.38</v>
      </c>
      <c r="K761" s="2">
        <v>9885.9399999999987</v>
      </c>
      <c r="L761" s="2">
        <v>0</v>
      </c>
      <c r="M761" s="2">
        <v>46500.29</v>
      </c>
      <c r="N761" s="2">
        <v>87871.26</v>
      </c>
      <c r="O761" s="3">
        <f>SUM(F761:N761)+SUM('IIIC (Instr Exp HS_Voc_Combo)'!F761:O761)+SUM('IIIB (Instr Exp HS, Voc &amp; Combo'!F761:K761)</f>
        <v>747805.82000000007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7.839330536368383</v>
      </c>
      <c r="G762" s="31">
        <v>6.7162582393381198</v>
      </c>
      <c r="H762" s="31">
        <v>10.811349395488792</v>
      </c>
      <c r="I762" s="31">
        <v>0</v>
      </c>
      <c r="J762" s="31">
        <v>12.108274311103917</v>
      </c>
      <c r="K762" s="31">
        <v>1.3219929205686038</v>
      </c>
      <c r="L762" s="31">
        <v>0</v>
      </c>
      <c r="M762" s="31">
        <v>6.2182305561622933</v>
      </c>
      <c r="N762" s="31">
        <v>11.750545081342104</v>
      </c>
      <c r="O762" s="31">
        <f>IFERROR((O761/'IIID (Inst Exp HS_Voc_Combo)'!$O761)*100,0)</f>
        <v>100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30"/>
      <c r="G763" s="30"/>
      <c r="H763" s="30"/>
      <c r="I763" s="30"/>
      <c r="J763" s="30"/>
      <c r="K763" s="30"/>
      <c r="L763" s="30"/>
      <c r="M763" s="30"/>
      <c r="N763" s="30"/>
      <c r="O763" s="30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153457.23000000001</v>
      </c>
      <c r="G765" s="1">
        <v>58684.79</v>
      </c>
      <c r="H765" s="1">
        <v>159977.1</v>
      </c>
      <c r="I765" s="1">
        <v>0</v>
      </c>
      <c r="J765" s="1">
        <v>167859.08000000002</v>
      </c>
      <c r="K765" s="1">
        <v>0</v>
      </c>
      <c r="L765" s="1">
        <v>54175.439999999995</v>
      </c>
      <c r="M765" s="1">
        <v>25022.959999999999</v>
      </c>
      <c r="N765" s="1">
        <v>139493.64000000001</v>
      </c>
      <c r="O765" s="3">
        <f>SUM(F765:N765)+SUM('IIIC (Instr Exp HS_Voc_Combo)'!F765:O765)+SUM('IIIB (Instr Exp HS, Voc &amp; Combo'!F765:K765)</f>
        <v>1484322.44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3">
        <f>SUM(F766:N766)+SUM('IIIC (Instr Exp HS_Voc_Combo)'!F766:O766)+SUM('IIIB (Instr Exp HS, Voc &amp; Combo'!F766:K766)</f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153457.23000000001</v>
      </c>
      <c r="G767" s="2">
        <v>58684.79</v>
      </c>
      <c r="H767" s="2">
        <v>159977.1</v>
      </c>
      <c r="I767" s="2">
        <v>0</v>
      </c>
      <c r="J767" s="2">
        <v>167859.08000000002</v>
      </c>
      <c r="K767" s="2">
        <v>0</v>
      </c>
      <c r="L767" s="2">
        <v>54175.439999999995</v>
      </c>
      <c r="M767" s="2">
        <v>25022.959999999999</v>
      </c>
      <c r="N767" s="2">
        <v>139493.64000000001</v>
      </c>
      <c r="O767" s="3">
        <f>SUM(F767:N767)+SUM('IIIC (Instr Exp HS_Voc_Combo)'!F767:O767)+SUM('IIIB (Instr Exp HS, Voc &amp; Combo'!F767:K767)</f>
        <v>1484322.44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10.338537359847502</v>
      </c>
      <c r="G768" s="31">
        <v>3.9536416359776929</v>
      </c>
      <c r="H768" s="31">
        <v>10.77778626051089</v>
      </c>
      <c r="I768" s="31">
        <v>0</v>
      </c>
      <c r="J768" s="31">
        <v>11.308801610517996</v>
      </c>
      <c r="K768" s="31">
        <v>0</v>
      </c>
      <c r="L768" s="31">
        <v>3.6498430893492384</v>
      </c>
      <c r="M768" s="31">
        <v>1.6858169980910616</v>
      </c>
      <c r="N768" s="31">
        <v>9.3977990388665162</v>
      </c>
      <c r="O768" s="31">
        <f>IFERROR((O767/'IIID (Inst Exp HS_Voc_Combo)'!$O767)*100,0)</f>
        <v>100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30"/>
      <c r="G769" s="30"/>
      <c r="H769" s="30"/>
      <c r="I769" s="30"/>
      <c r="J769" s="30"/>
      <c r="K769" s="30"/>
      <c r="L769" s="30"/>
      <c r="M769" s="30"/>
      <c r="N769" s="30"/>
      <c r="O769" s="30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247257.57</v>
      </c>
      <c r="G771" s="1">
        <v>38717.33</v>
      </c>
      <c r="H771" s="1">
        <v>214007.32</v>
      </c>
      <c r="I771" s="1">
        <v>0</v>
      </c>
      <c r="J771" s="1">
        <v>236098.31</v>
      </c>
      <c r="K771" s="1">
        <v>0</v>
      </c>
      <c r="L771" s="1">
        <v>161190.46999999997</v>
      </c>
      <c r="M771" s="1">
        <v>271954.44</v>
      </c>
      <c r="N771" s="1">
        <v>95680.27</v>
      </c>
      <c r="O771" s="3">
        <f>SUM(F771:N771)+SUM('IIIC (Instr Exp HS_Voc_Combo)'!F771:O771)+SUM('IIIB (Instr Exp HS, Voc &amp; Combo'!F771:K771)</f>
        <v>1887606.01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3">
        <f>SUM(F772:N772)+SUM('IIIC (Instr Exp HS_Voc_Combo)'!F772:O772)+SUM('IIIB (Instr Exp HS, Voc &amp; Combo'!F772:K772)</f>
        <v>0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247257.57</v>
      </c>
      <c r="G773" s="2">
        <v>38717.33</v>
      </c>
      <c r="H773" s="2">
        <v>214007.32</v>
      </c>
      <c r="I773" s="2">
        <v>0</v>
      </c>
      <c r="J773" s="2">
        <v>236098.31</v>
      </c>
      <c r="K773" s="2">
        <v>0</v>
      </c>
      <c r="L773" s="2">
        <v>161190.46999999997</v>
      </c>
      <c r="M773" s="2">
        <v>271954.44</v>
      </c>
      <c r="N773" s="2">
        <v>95680.27</v>
      </c>
      <c r="O773" s="3">
        <f>SUM(F773:N773)+SUM('IIIC (Instr Exp HS_Voc_Combo)'!F773:O773)+SUM('IIIB (Instr Exp HS, Voc &amp; Combo'!F773:K773)</f>
        <v>1887606.01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13.099003112413273</v>
      </c>
      <c r="G774" s="31">
        <v>2.0511340711401953</v>
      </c>
      <c r="H774" s="31">
        <v>11.337499396921288</v>
      </c>
      <c r="I774" s="31">
        <v>0</v>
      </c>
      <c r="J774" s="31">
        <v>12.507817243069702</v>
      </c>
      <c r="K774" s="31">
        <v>0</v>
      </c>
      <c r="L774" s="31">
        <v>8.5394128407124512</v>
      </c>
      <c r="M774" s="31">
        <v>14.407373072519514</v>
      </c>
      <c r="N774" s="31">
        <v>5.0688686883339606</v>
      </c>
      <c r="O774" s="31">
        <f>IFERROR((O773/'IIID (Inst Exp HS_Voc_Combo)'!$O773)*100,0)</f>
        <v>100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30"/>
      <c r="G775" s="30"/>
      <c r="H775" s="30"/>
      <c r="I775" s="30"/>
      <c r="J775" s="30"/>
      <c r="K775" s="30"/>
      <c r="L775" s="30"/>
      <c r="M775" s="30"/>
      <c r="N775" s="30"/>
      <c r="O775" s="30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81992.459999999992</v>
      </c>
      <c r="G777" s="1">
        <v>34193.770000000004</v>
      </c>
      <c r="H777" s="1">
        <v>81743.01999999999</v>
      </c>
      <c r="I777" s="1">
        <v>0</v>
      </c>
      <c r="J777" s="1">
        <v>73834.27</v>
      </c>
      <c r="K777" s="1">
        <v>0</v>
      </c>
      <c r="L777" s="1">
        <v>92170.52</v>
      </c>
      <c r="M777" s="1">
        <v>158465.88</v>
      </c>
      <c r="N777" s="1">
        <v>25802.85</v>
      </c>
      <c r="O777" s="3">
        <f>SUM(F777:N777)+SUM('IIIC (Instr Exp HS_Voc_Combo)'!F777:O777)+SUM('IIIB (Instr Exp HS, Voc &amp; Combo'!F777:K777)</f>
        <v>1405742.35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3">
        <f>SUM(F778:N778)+SUM('IIIC (Instr Exp HS_Voc_Combo)'!F778:O778)+SUM('IIIB (Instr Exp HS, Voc &amp; Combo'!F778:K778)</f>
        <v>128811.17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81992.459999999992</v>
      </c>
      <c r="G779" s="2">
        <v>34193.770000000004</v>
      </c>
      <c r="H779" s="2">
        <v>81743.01999999999</v>
      </c>
      <c r="I779" s="2">
        <v>0</v>
      </c>
      <c r="J779" s="2">
        <v>73834.27</v>
      </c>
      <c r="K779" s="2">
        <v>0</v>
      </c>
      <c r="L779" s="2">
        <v>92170.52</v>
      </c>
      <c r="M779" s="2">
        <v>158465.88</v>
      </c>
      <c r="N779" s="2">
        <v>25802.85</v>
      </c>
      <c r="O779" s="3">
        <f>SUM(F779:N779)+SUM('IIIC (Instr Exp HS_Voc_Combo)'!F779:O779)+SUM('IIIB (Instr Exp HS, Voc &amp; Combo'!F779:K779)</f>
        <v>1534553.52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5.3430824621874375</v>
      </c>
      <c r="G780" s="31">
        <v>2.2282552908288271</v>
      </c>
      <c r="H780" s="31">
        <v>5.326827571318594</v>
      </c>
      <c r="I780" s="31">
        <v>0</v>
      </c>
      <c r="J780" s="31">
        <v>4.8114496521437715</v>
      </c>
      <c r="K780" s="31">
        <v>0</v>
      </c>
      <c r="L780" s="31">
        <v>6.0063411799413817</v>
      </c>
      <c r="M780" s="31">
        <v>10.326513734105539</v>
      </c>
      <c r="N780" s="31">
        <v>1.6814565059940039</v>
      </c>
      <c r="O780" s="31">
        <f>IFERROR((O779/'IIID (Inst Exp HS_Voc_Combo)'!$O779)*100,0)</f>
        <v>100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30"/>
      <c r="G781" s="30"/>
      <c r="H781" s="30"/>
      <c r="I781" s="30"/>
      <c r="J781" s="30"/>
      <c r="K781" s="30"/>
      <c r="L781" s="30"/>
      <c r="M781" s="30"/>
      <c r="N781" s="30"/>
      <c r="O781" s="30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194798.09</v>
      </c>
      <c r="G783" s="1">
        <v>19806.84</v>
      </c>
      <c r="H783" s="1">
        <v>97629.48</v>
      </c>
      <c r="I783" s="1">
        <v>0</v>
      </c>
      <c r="J783" s="1">
        <v>121030.42</v>
      </c>
      <c r="K783" s="1">
        <v>0</v>
      </c>
      <c r="L783" s="1">
        <v>190728.33000000002</v>
      </c>
      <c r="M783" s="1">
        <v>0</v>
      </c>
      <c r="N783" s="1">
        <v>0</v>
      </c>
      <c r="O783" s="3">
        <f>SUM(F783:N783)+SUM('IIIC (Instr Exp HS_Voc_Combo)'!F783:O783)+SUM('IIIB (Instr Exp HS, Voc &amp; Combo'!F783:K783)</f>
        <v>1605461.6799999997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3">
        <f>SUM(F784:N784)+SUM('IIIC (Instr Exp HS_Voc_Combo)'!F784:O784)+SUM('IIIB (Instr Exp HS, Voc &amp; Combo'!F784:K784)</f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194798.09</v>
      </c>
      <c r="G785" s="2">
        <v>19806.84</v>
      </c>
      <c r="H785" s="2">
        <v>97629.48</v>
      </c>
      <c r="I785" s="2">
        <v>0</v>
      </c>
      <c r="J785" s="2">
        <v>121030.42</v>
      </c>
      <c r="K785" s="2">
        <v>0</v>
      </c>
      <c r="L785" s="2">
        <v>190728.33000000002</v>
      </c>
      <c r="M785" s="2">
        <v>0</v>
      </c>
      <c r="N785" s="2">
        <v>0</v>
      </c>
      <c r="O785" s="3">
        <f>SUM(F785:N785)+SUM('IIIC (Instr Exp HS_Voc_Combo)'!F785:O785)+SUM('IIIB (Instr Exp HS, Voc &amp; Combo'!F785:K785)</f>
        <v>1605461.6799999997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12.133462444273354</v>
      </c>
      <c r="G786" s="31">
        <v>1.2337161482421681</v>
      </c>
      <c r="H786" s="31">
        <v>6.0810844142975755</v>
      </c>
      <c r="I786" s="31">
        <v>0</v>
      </c>
      <c r="J786" s="31">
        <v>7.5386676311078329</v>
      </c>
      <c r="K786" s="31">
        <v>0</v>
      </c>
      <c r="L786" s="31">
        <v>11.879967761049274</v>
      </c>
      <c r="M786" s="31">
        <v>0</v>
      </c>
      <c r="N786" s="31">
        <v>0</v>
      </c>
      <c r="O786" s="31">
        <f>IFERROR((O785/'IIID (Inst Exp HS_Voc_Combo)'!$O785)*100,0)</f>
        <v>100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30"/>
      <c r="G787" s="30"/>
      <c r="H787" s="30"/>
      <c r="I787" s="30"/>
      <c r="J787" s="30"/>
      <c r="K787" s="30"/>
      <c r="L787" s="30"/>
      <c r="M787" s="30"/>
      <c r="N787" s="30"/>
      <c r="O787" s="30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67834.83</v>
      </c>
      <c r="G789" s="1">
        <v>0</v>
      </c>
      <c r="H789" s="1">
        <v>87049.77</v>
      </c>
      <c r="I789" s="1">
        <v>0</v>
      </c>
      <c r="J789" s="1">
        <v>82108.42</v>
      </c>
      <c r="K789" s="1">
        <v>21204.46</v>
      </c>
      <c r="L789" s="1">
        <v>0</v>
      </c>
      <c r="M789" s="1">
        <v>158888.77000000002</v>
      </c>
      <c r="N789" s="1">
        <v>246220.66999999998</v>
      </c>
      <c r="O789" s="3">
        <f>SUM(F789:N789)+SUM('IIIC (Instr Exp HS_Voc_Combo)'!F789:O789)+SUM('IIIB (Instr Exp HS, Voc &amp; Combo'!F789:K789)</f>
        <v>1161364.8699999999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3">
        <f>SUM(F790:N790)+SUM('IIIC (Instr Exp HS_Voc_Combo)'!F790:O790)+SUM('IIIB (Instr Exp HS, Voc &amp; Combo'!F790:K790)</f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67834.83</v>
      </c>
      <c r="G791" s="2">
        <v>0</v>
      </c>
      <c r="H791" s="2">
        <v>87049.77</v>
      </c>
      <c r="I791" s="2">
        <v>0</v>
      </c>
      <c r="J791" s="2">
        <v>82108.42</v>
      </c>
      <c r="K791" s="2">
        <v>21204.46</v>
      </c>
      <c r="L791" s="2">
        <v>0</v>
      </c>
      <c r="M791" s="2">
        <v>158888.77000000002</v>
      </c>
      <c r="N791" s="2">
        <v>246220.66999999998</v>
      </c>
      <c r="O791" s="3">
        <f>SUM(F791:N791)+SUM('IIIC (Instr Exp HS_Voc_Combo)'!F791:O791)+SUM('IIIB (Instr Exp HS, Voc &amp; Combo'!F791:K791)</f>
        <v>1161364.8699999999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5.8409576311706424</v>
      </c>
      <c r="G792" s="31">
        <v>0</v>
      </c>
      <c r="H792" s="31">
        <v>7.4954712552998108</v>
      </c>
      <c r="I792" s="31">
        <v>0</v>
      </c>
      <c r="J792" s="31">
        <v>7.0699934293690152</v>
      </c>
      <c r="K792" s="31">
        <v>1.8258224049776881</v>
      </c>
      <c r="L792" s="31">
        <v>0</v>
      </c>
      <c r="M792" s="31">
        <v>13.681210281485443</v>
      </c>
      <c r="N792" s="31">
        <v>21.200974505109667</v>
      </c>
      <c r="O792" s="31">
        <f>IFERROR((O791/'IIID (Inst Exp HS_Voc_Combo)'!$O791)*100,0)</f>
        <v>100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30"/>
      <c r="G793" s="30"/>
      <c r="H793" s="30"/>
      <c r="I793" s="30"/>
      <c r="J793" s="30"/>
      <c r="K793" s="30"/>
      <c r="L793" s="30"/>
      <c r="M793" s="30"/>
      <c r="N793" s="30"/>
      <c r="O793" s="30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973029.11</v>
      </c>
      <c r="G795" s="1">
        <v>210199.14000000004</v>
      </c>
      <c r="H795" s="1">
        <v>766009.6100000001</v>
      </c>
      <c r="I795" s="1">
        <v>0</v>
      </c>
      <c r="J795" s="1">
        <v>537127.15</v>
      </c>
      <c r="K795" s="1">
        <v>4395.1000000000004</v>
      </c>
      <c r="L795" s="1">
        <v>582424.84</v>
      </c>
      <c r="M795" s="1">
        <v>1722257.16</v>
      </c>
      <c r="N795" s="1">
        <v>420869.73</v>
      </c>
      <c r="O795" s="3">
        <f>SUM(F795:N795)+SUM('IIIC (Instr Exp HS_Voc_Combo)'!F795:O795)+SUM('IIIB (Instr Exp HS, Voc &amp; Combo'!F795:K795)</f>
        <v>8544027.6799999997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3">
        <f>SUM(F796:N796)+SUM('IIIC (Instr Exp HS_Voc_Combo)'!F796:O796)+SUM('IIIB (Instr Exp HS, Voc &amp; Combo'!F796:K796)</f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973029.11</v>
      </c>
      <c r="G797" s="2">
        <v>210199.14000000004</v>
      </c>
      <c r="H797" s="2">
        <v>766009.6100000001</v>
      </c>
      <c r="I797" s="2">
        <v>0</v>
      </c>
      <c r="J797" s="2">
        <v>537127.15</v>
      </c>
      <c r="K797" s="2">
        <v>4395.1000000000004</v>
      </c>
      <c r="L797" s="2">
        <v>582424.84</v>
      </c>
      <c r="M797" s="2">
        <v>1722257.16</v>
      </c>
      <c r="N797" s="2">
        <v>420869.73</v>
      </c>
      <c r="O797" s="3">
        <f>SUM(F797:N797)+SUM('IIIC (Instr Exp HS_Voc_Combo)'!F797:O797)+SUM('IIIB (Instr Exp HS, Voc &amp; Combo'!F797:K797)</f>
        <v>8544027.6799999997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11.388412426117046</v>
      </c>
      <c r="G798" s="31">
        <v>2.460187956694448</v>
      </c>
      <c r="H798" s="31">
        <v>8.9654392364983551</v>
      </c>
      <c r="I798" s="31">
        <v>0</v>
      </c>
      <c r="J798" s="31">
        <v>6.2865801717533767</v>
      </c>
      <c r="K798" s="31">
        <v>5.1440610501392953E-2</v>
      </c>
      <c r="L798" s="31">
        <v>6.8167480468649417</v>
      </c>
      <c r="M798" s="31">
        <v>20.157438909420762</v>
      </c>
      <c r="N798" s="31">
        <v>4.9258938028159571</v>
      </c>
      <c r="O798" s="31">
        <f>IFERROR((O797/'IIID (Inst Exp HS_Voc_Combo)'!$O797)*100,0)</f>
        <v>100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30"/>
      <c r="G799" s="30"/>
      <c r="H799" s="30"/>
      <c r="I799" s="30"/>
      <c r="J799" s="30"/>
      <c r="K799" s="30"/>
      <c r="L799" s="30"/>
      <c r="M799" s="30"/>
      <c r="N799" s="30"/>
      <c r="O799" s="30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38233.47</v>
      </c>
      <c r="G801" s="1">
        <v>0</v>
      </c>
      <c r="H801" s="1">
        <v>45325.380000000005</v>
      </c>
      <c r="I801" s="1">
        <v>0</v>
      </c>
      <c r="J801" s="1">
        <v>37955.449999999997</v>
      </c>
      <c r="K801" s="1">
        <v>17686.47</v>
      </c>
      <c r="L801" s="1">
        <v>0</v>
      </c>
      <c r="M801" s="1">
        <v>0</v>
      </c>
      <c r="N801" s="1">
        <v>3471.05</v>
      </c>
      <c r="O801" s="3">
        <f>SUM(F801:N801)+SUM('IIIC (Instr Exp HS_Voc_Combo)'!F801:O801)+SUM('IIIB (Instr Exp HS, Voc &amp; Combo'!F801:K801)</f>
        <v>704740.62000000011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3">
        <f>SUM(F802:N802)+SUM('IIIC (Instr Exp HS_Voc_Combo)'!F802:O802)+SUM('IIIB (Instr Exp HS, Voc &amp; Combo'!F802:K802)</f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38233.47</v>
      </c>
      <c r="G803" s="2">
        <v>0</v>
      </c>
      <c r="H803" s="2">
        <v>45325.380000000005</v>
      </c>
      <c r="I803" s="2">
        <v>0</v>
      </c>
      <c r="J803" s="2">
        <v>37955.449999999997</v>
      </c>
      <c r="K803" s="2">
        <v>17686.47</v>
      </c>
      <c r="L803" s="2">
        <v>0</v>
      </c>
      <c r="M803" s="2">
        <v>0</v>
      </c>
      <c r="N803" s="2">
        <v>3471.05</v>
      </c>
      <c r="O803" s="3">
        <f>SUM(F803:N803)+SUM('IIIC (Instr Exp HS_Voc_Combo)'!F803:O803)+SUM('IIIB (Instr Exp HS, Voc &amp; Combo'!F803:K803)</f>
        <v>704740.62000000011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5.425183239757061</v>
      </c>
      <c r="G804" s="31">
        <v>0</v>
      </c>
      <c r="H804" s="31">
        <v>6.4314981588545299</v>
      </c>
      <c r="I804" s="31">
        <v>0</v>
      </c>
      <c r="J804" s="31">
        <v>5.3857332645307139</v>
      </c>
      <c r="K804" s="31">
        <v>2.5096424837836082</v>
      </c>
      <c r="L804" s="31">
        <v>0</v>
      </c>
      <c r="M804" s="31">
        <v>0</v>
      </c>
      <c r="N804" s="31">
        <v>0.49252872638446749</v>
      </c>
      <c r="O804" s="31">
        <f>IFERROR((O803/'IIID (Inst Exp HS_Voc_Combo)'!$O803)*100,0)</f>
        <v>100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30"/>
      <c r="G805" s="30"/>
      <c r="H805" s="30"/>
      <c r="I805" s="30"/>
      <c r="J805" s="30"/>
      <c r="K805" s="30"/>
      <c r="L805" s="30"/>
      <c r="M805" s="30"/>
      <c r="N805" s="30"/>
      <c r="O805" s="30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245766.9</v>
      </c>
      <c r="G807" s="1">
        <v>63769.399999999994</v>
      </c>
      <c r="H807" s="1">
        <v>211223.87000000002</v>
      </c>
      <c r="I807" s="1">
        <v>0</v>
      </c>
      <c r="J807" s="1">
        <v>293663.33999999997</v>
      </c>
      <c r="K807" s="1">
        <v>0</v>
      </c>
      <c r="L807" s="1">
        <v>110.82</v>
      </c>
      <c r="M807" s="1">
        <v>0</v>
      </c>
      <c r="N807" s="1">
        <v>0</v>
      </c>
      <c r="O807" s="3">
        <f>SUM(F807:N807)+SUM('IIIC (Instr Exp HS_Voc_Combo)'!F807:O807)+SUM('IIIB (Instr Exp HS, Voc &amp; Combo'!F807:K807)</f>
        <v>2542081.7800000003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3">
        <f>SUM(F808:N808)+SUM('IIIC (Instr Exp HS_Voc_Combo)'!F808:O808)+SUM('IIIB (Instr Exp HS, Voc &amp; Combo'!F808:K808)</f>
        <v>0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245766.9</v>
      </c>
      <c r="G809" s="2">
        <v>63769.399999999994</v>
      </c>
      <c r="H809" s="2">
        <v>211223.87000000002</v>
      </c>
      <c r="I809" s="2">
        <v>0</v>
      </c>
      <c r="J809" s="2">
        <v>293663.33999999997</v>
      </c>
      <c r="K809" s="2">
        <v>0</v>
      </c>
      <c r="L809" s="2">
        <v>110.82</v>
      </c>
      <c r="M809" s="2">
        <v>0</v>
      </c>
      <c r="N809" s="2">
        <v>0</v>
      </c>
      <c r="O809" s="3">
        <f>SUM(F809:N809)+SUM('IIIC (Instr Exp HS_Voc_Combo)'!F809:O809)+SUM('IIIB (Instr Exp HS, Voc &amp; Combo'!F809:K809)</f>
        <v>2542081.7800000003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9.6679383776551813</v>
      </c>
      <c r="G810" s="31">
        <v>2.5085502953410095</v>
      </c>
      <c r="H810" s="31">
        <v>8.3090902763954357</v>
      </c>
      <c r="I810" s="31">
        <v>0</v>
      </c>
      <c r="J810" s="31">
        <v>11.552080751705789</v>
      </c>
      <c r="K810" s="31">
        <v>0</v>
      </c>
      <c r="L810" s="31">
        <v>4.3594191529117516E-3</v>
      </c>
      <c r="M810" s="31">
        <v>0</v>
      </c>
      <c r="N810" s="31">
        <v>0</v>
      </c>
      <c r="O810" s="31">
        <f>IFERROR((O809/'IIID (Inst Exp HS_Voc_Combo)'!$O809)*100,0)</f>
        <v>100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30"/>
      <c r="G811" s="30"/>
      <c r="H811" s="30"/>
      <c r="I811" s="30"/>
      <c r="J811" s="30"/>
      <c r="K811" s="30"/>
      <c r="L811" s="30"/>
      <c r="M811" s="30"/>
      <c r="N811" s="30"/>
      <c r="O811" s="30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58850.61</v>
      </c>
      <c r="G813" s="1">
        <v>55806.91</v>
      </c>
      <c r="H813" s="1">
        <v>65233.279999999999</v>
      </c>
      <c r="I813" s="1">
        <v>0</v>
      </c>
      <c r="J813" s="1">
        <v>83392.09</v>
      </c>
      <c r="K813" s="1">
        <v>50978.57</v>
      </c>
      <c r="L813" s="1">
        <v>0</v>
      </c>
      <c r="M813" s="1">
        <v>0</v>
      </c>
      <c r="N813" s="1">
        <v>0</v>
      </c>
      <c r="O813" s="3">
        <f>SUM(F813:N813)+SUM('IIIC (Instr Exp HS_Voc_Combo)'!F813:O813)+SUM('IIIB (Instr Exp HS, Voc &amp; Combo'!F813:K813)</f>
        <v>695995.37000000011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3">
        <f>SUM(F814:N814)+SUM('IIIC (Instr Exp HS_Voc_Combo)'!F814:O814)+SUM('IIIB (Instr Exp HS, Voc &amp; Combo'!F814:K814)</f>
        <v>632.80999999999995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58850.61</v>
      </c>
      <c r="G815" s="2">
        <v>55806.91</v>
      </c>
      <c r="H815" s="2">
        <v>65233.279999999999</v>
      </c>
      <c r="I815" s="2">
        <v>0</v>
      </c>
      <c r="J815" s="2">
        <v>83392.09</v>
      </c>
      <c r="K815" s="2">
        <v>50978.57</v>
      </c>
      <c r="L815" s="2">
        <v>0</v>
      </c>
      <c r="M815" s="2">
        <v>0</v>
      </c>
      <c r="N815" s="2">
        <v>0</v>
      </c>
      <c r="O815" s="3">
        <f>SUM(F815:N815)+SUM('IIIC (Instr Exp HS_Voc_Combo)'!F815:O815)+SUM('IIIB (Instr Exp HS, Voc &amp; Combo'!F815:K815)</f>
        <v>696628.18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8.4479226780633532</v>
      </c>
      <c r="G816" s="31">
        <v>8.0110038040666112</v>
      </c>
      <c r="H816" s="31">
        <v>9.3641460211959835</v>
      </c>
      <c r="I816" s="31">
        <v>0</v>
      </c>
      <c r="J816" s="31">
        <v>11.970817775416434</v>
      </c>
      <c r="K816" s="31">
        <v>7.3179023564622376</v>
      </c>
      <c r="L816" s="31">
        <v>0</v>
      </c>
      <c r="M816" s="31">
        <v>0</v>
      </c>
      <c r="N816" s="31">
        <v>0</v>
      </c>
      <c r="O816" s="31">
        <f>IFERROR((O815/'IIID (Inst Exp HS_Voc_Combo)'!$O815)*100,0)</f>
        <v>100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30"/>
      <c r="G817" s="30"/>
      <c r="H817" s="30"/>
      <c r="I817" s="30"/>
      <c r="J817" s="30"/>
      <c r="K817" s="30"/>
      <c r="L817" s="30"/>
      <c r="M817" s="30"/>
      <c r="N817" s="30"/>
      <c r="O817" s="30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1669.37</v>
      </c>
      <c r="O819" s="3">
        <f>SUM(F819:N819)+SUM('IIIC (Instr Exp HS_Voc_Combo)'!F819:O819)+SUM('IIIB (Instr Exp HS, Voc &amp; Combo'!F819:K819)</f>
        <v>22386.23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3">
        <f>SUM(F820:N820)+SUM('IIIC (Instr Exp HS_Voc_Combo)'!F820:O820)+SUM('IIIB (Instr Exp HS, Voc &amp; Combo'!F820:K820)</f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1669.37</v>
      </c>
      <c r="O821" s="3">
        <f>SUM(F821:N821)+SUM('IIIC (Instr Exp HS_Voc_Combo)'!F821:O821)+SUM('IIIB (Instr Exp HS, Voc &amp; Combo'!F821:K821)</f>
        <v>22386.23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7.457128779611395</v>
      </c>
      <c r="O822" s="31">
        <f>IFERROR((O821/'IIID (Inst Exp HS_Voc_Combo)'!$O821)*100,0)</f>
        <v>100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30"/>
      <c r="G823" s="30"/>
      <c r="H823" s="30"/>
      <c r="I823" s="30"/>
      <c r="J823" s="30"/>
      <c r="K823" s="30"/>
      <c r="L823" s="30"/>
      <c r="M823" s="30"/>
      <c r="N823" s="30"/>
      <c r="O823" s="30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2383694.4300000002</v>
      </c>
      <c r="G825" s="1">
        <v>634635.11999999965</v>
      </c>
      <c r="H825" s="1">
        <v>2304411.61</v>
      </c>
      <c r="I825" s="1">
        <v>0</v>
      </c>
      <c r="J825" s="1">
        <v>2390591.9000000004</v>
      </c>
      <c r="K825" s="1">
        <v>0</v>
      </c>
      <c r="L825" s="1">
        <v>3701733.3899999992</v>
      </c>
      <c r="M825" s="1">
        <v>2164919.1999999997</v>
      </c>
      <c r="N825" s="1">
        <v>641493.4700000002</v>
      </c>
      <c r="O825" s="3">
        <f>SUM(F825:N825)+SUM('IIIC (Instr Exp HS_Voc_Combo)'!F825:O825)+SUM('IIIB (Instr Exp HS, Voc &amp; Combo'!F825:K825)</f>
        <v>27069059.240000002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6496.29</v>
      </c>
      <c r="N826" s="1">
        <v>0</v>
      </c>
      <c r="O826" s="3">
        <f>SUM(F826:N826)+SUM('IIIC (Instr Exp HS_Voc_Combo)'!F826:O826)+SUM('IIIB (Instr Exp HS, Voc &amp; Combo'!F826:K826)</f>
        <v>45546.04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2383694.4300000002</v>
      </c>
      <c r="G827" s="2">
        <v>634635.11999999965</v>
      </c>
      <c r="H827" s="2">
        <v>2304411.61</v>
      </c>
      <c r="I827" s="2">
        <v>0</v>
      </c>
      <c r="J827" s="2">
        <v>2390591.9000000004</v>
      </c>
      <c r="K827" s="2">
        <v>0</v>
      </c>
      <c r="L827" s="2">
        <v>3701733.3899999992</v>
      </c>
      <c r="M827" s="2">
        <v>2171415.4899999998</v>
      </c>
      <c r="N827" s="2">
        <v>641493.4700000002</v>
      </c>
      <c r="O827" s="3">
        <f>SUM(F827:N827)+SUM('IIIC (Instr Exp HS_Voc_Combo)'!F827:O827)+SUM('IIIB (Instr Exp HS, Voc &amp; Combo'!F827:K827)</f>
        <v>27114605.280000001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8.7911824840697079</v>
      </c>
      <c r="G828" s="31">
        <v>2.3405655861349115</v>
      </c>
      <c r="H828" s="31">
        <v>8.498783538256987</v>
      </c>
      <c r="I828" s="31">
        <v>0</v>
      </c>
      <c r="J828" s="31">
        <v>8.8166206932148263</v>
      </c>
      <c r="K828" s="31">
        <v>0</v>
      </c>
      <c r="L828" s="31">
        <v>13.652175098158018</v>
      </c>
      <c r="M828" s="31">
        <v>8.0082872960044789</v>
      </c>
      <c r="N828" s="31">
        <v>2.3658595187928921</v>
      </c>
      <c r="O828" s="31">
        <f>IFERROR((O827/'IIID (Inst Exp HS_Voc_Combo)'!$O827)*100,0)</f>
        <v>100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30"/>
      <c r="G829" s="30"/>
      <c r="H829" s="30"/>
      <c r="I829" s="30"/>
      <c r="J829" s="30"/>
      <c r="K829" s="30"/>
      <c r="L829" s="30"/>
      <c r="M829" s="30"/>
      <c r="N829" s="30"/>
      <c r="O829" s="30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750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1798533.7999999998</v>
      </c>
      <c r="G831" s="1">
        <v>467892.36000000004</v>
      </c>
      <c r="H831" s="1">
        <v>1253481.79</v>
      </c>
      <c r="I831" s="1">
        <v>0</v>
      </c>
      <c r="J831" s="1">
        <v>1907291.0499999998</v>
      </c>
      <c r="K831" s="1">
        <v>377414.59</v>
      </c>
      <c r="L831" s="1">
        <v>2713369.7899999996</v>
      </c>
      <c r="M831" s="1">
        <v>1878406.3900000001</v>
      </c>
      <c r="N831" s="1">
        <v>1071384.2400000002</v>
      </c>
      <c r="O831" s="3">
        <f>SUM(F831:N831)+SUM('IIIC (Instr Exp HS_Voc_Combo)'!F831:O831)+SUM('IIIB (Instr Exp HS, Voc &amp; Combo'!F831:K831)</f>
        <v>18365243.940000001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42436</v>
      </c>
      <c r="N832" s="1">
        <v>0</v>
      </c>
      <c r="O832" s="3">
        <f>SUM(F832:N832)+SUM('IIIC (Instr Exp HS_Voc_Combo)'!F832:O832)+SUM('IIIB (Instr Exp HS, Voc &amp; Combo'!F832:K832)</f>
        <v>42436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1798533.7999999998</v>
      </c>
      <c r="G833" s="2">
        <v>467892.36000000004</v>
      </c>
      <c r="H833" s="2">
        <v>1253481.79</v>
      </c>
      <c r="I833" s="2">
        <v>0</v>
      </c>
      <c r="J833" s="2">
        <v>1907291.0499999998</v>
      </c>
      <c r="K833" s="2">
        <v>377414.59</v>
      </c>
      <c r="L833" s="2">
        <v>2713369.7899999996</v>
      </c>
      <c r="M833" s="2">
        <v>1920842.3900000001</v>
      </c>
      <c r="N833" s="2">
        <v>1071384.2400000002</v>
      </c>
      <c r="O833" s="3">
        <f>SUM(F833:N833)+SUM('IIIC (Instr Exp HS_Voc_Combo)'!F833:O833)+SUM('IIIB (Instr Exp HS, Voc &amp; Combo'!F833:K833)</f>
        <v>18407679.940000001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9.7705621015920361</v>
      </c>
      <c r="G834" s="31">
        <v>2.5418323304463102</v>
      </c>
      <c r="H834" s="31">
        <v>6.8095588041824682</v>
      </c>
      <c r="I834" s="31">
        <v>0</v>
      </c>
      <c r="J834" s="31">
        <v>10.361387509000766</v>
      </c>
      <c r="K834" s="31">
        <v>2.0503104749223491</v>
      </c>
      <c r="L834" s="31">
        <v>14.74042246955756</v>
      </c>
      <c r="M834" s="31">
        <v>10.435005368742846</v>
      </c>
      <c r="N834" s="31">
        <v>5.8203111065174253</v>
      </c>
      <c r="O834" s="31">
        <f>IFERROR((O833/'IIID (Inst Exp HS_Voc_Combo)'!$O833)*100,0)</f>
        <v>100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30"/>
      <c r="G835" s="30"/>
      <c r="H835" s="30"/>
      <c r="I835" s="30"/>
      <c r="J835" s="30"/>
      <c r="K835" s="30"/>
      <c r="L835" s="30"/>
      <c r="M835" s="30"/>
      <c r="N835" s="30"/>
      <c r="O835" s="30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217293.66</v>
      </c>
      <c r="G837" s="1">
        <v>46520.24</v>
      </c>
      <c r="H837" s="1">
        <v>175215.35</v>
      </c>
      <c r="I837" s="1">
        <v>0</v>
      </c>
      <c r="J837" s="1">
        <v>184677.84999999998</v>
      </c>
      <c r="K837" s="1">
        <v>0</v>
      </c>
      <c r="L837" s="1">
        <v>194574.68</v>
      </c>
      <c r="M837" s="1">
        <v>525507.61</v>
      </c>
      <c r="N837" s="1">
        <v>35473.61</v>
      </c>
      <c r="O837" s="3">
        <f>SUM(F837:N837)+SUM('IIIC (Instr Exp HS_Voc_Combo)'!F837:O837)+SUM('IIIB (Instr Exp HS, Voc &amp; Combo'!F837:K837)</f>
        <v>2384169.62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3">
        <f>SUM(F838:N838)+SUM('IIIC (Instr Exp HS_Voc_Combo)'!F838:O838)+SUM('IIIB (Instr Exp HS, Voc &amp; Combo'!F838:K838)</f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217293.66</v>
      </c>
      <c r="G839" s="2">
        <v>46520.24</v>
      </c>
      <c r="H839" s="2">
        <v>175215.35</v>
      </c>
      <c r="I839" s="2">
        <v>0</v>
      </c>
      <c r="J839" s="2">
        <v>184677.84999999998</v>
      </c>
      <c r="K839" s="2">
        <v>0</v>
      </c>
      <c r="L839" s="2">
        <v>194574.68</v>
      </c>
      <c r="M839" s="2">
        <v>525507.61</v>
      </c>
      <c r="N839" s="2">
        <v>35473.61</v>
      </c>
      <c r="O839" s="3">
        <f>SUM(F839:N839)+SUM('IIIC (Instr Exp HS_Voc_Combo)'!F839:O839)+SUM('IIIB (Instr Exp HS, Voc &amp; Combo'!F839:K839)</f>
        <v>2384169.62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9.1140184900099506</v>
      </c>
      <c r="G840" s="31">
        <v>1.9512135214607758</v>
      </c>
      <c r="H840" s="31">
        <v>7.3491142798808085</v>
      </c>
      <c r="I840" s="31">
        <v>0</v>
      </c>
      <c r="J840" s="31">
        <v>7.7460029878243297</v>
      </c>
      <c r="K840" s="31">
        <v>0</v>
      </c>
      <c r="L840" s="31">
        <v>8.1611089398916157</v>
      </c>
      <c r="M840" s="31">
        <v>22.041536205800657</v>
      </c>
      <c r="N840" s="31">
        <v>1.4878811349001251</v>
      </c>
      <c r="O840" s="31">
        <f>IFERROR((O839/'IIID (Inst Exp HS_Voc_Combo)'!$O839)*100,0)</f>
        <v>100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30"/>
      <c r="G841" s="30"/>
      <c r="H841" s="30"/>
      <c r="I841" s="30"/>
      <c r="J841" s="30"/>
      <c r="K841" s="30"/>
      <c r="L841" s="30"/>
      <c r="M841" s="30"/>
      <c r="N841" s="30"/>
      <c r="O841" s="30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112636.34999999999</v>
      </c>
      <c r="G843" s="1">
        <v>87821.31</v>
      </c>
      <c r="H843" s="1">
        <v>249829.28</v>
      </c>
      <c r="I843" s="1">
        <v>0</v>
      </c>
      <c r="J843" s="1">
        <v>116627.48</v>
      </c>
      <c r="K843" s="1">
        <v>0</v>
      </c>
      <c r="L843" s="1">
        <v>216797.00000000003</v>
      </c>
      <c r="M843" s="1">
        <v>346288.4</v>
      </c>
      <c r="N843" s="1">
        <v>53405.919999999998</v>
      </c>
      <c r="O843" s="3">
        <f>SUM(F843:N843)+SUM('IIIC (Instr Exp HS_Voc_Combo)'!F843:O843)+SUM('IIIB (Instr Exp HS, Voc &amp; Combo'!F843:K843)</f>
        <v>1945662.5499999998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3">
        <f>SUM(F844:N844)+SUM('IIIC (Instr Exp HS_Voc_Combo)'!F844:O844)+SUM('IIIB (Instr Exp HS, Voc &amp; Combo'!F844:K844)</f>
        <v>84159.26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112636.34999999999</v>
      </c>
      <c r="G845" s="2">
        <v>87821.31</v>
      </c>
      <c r="H845" s="2">
        <v>249829.28</v>
      </c>
      <c r="I845" s="2">
        <v>0</v>
      </c>
      <c r="J845" s="2">
        <v>116627.48</v>
      </c>
      <c r="K845" s="2">
        <v>0</v>
      </c>
      <c r="L845" s="2">
        <v>216797.00000000003</v>
      </c>
      <c r="M845" s="2">
        <v>346288.4</v>
      </c>
      <c r="N845" s="2">
        <v>53405.919999999998</v>
      </c>
      <c r="O845" s="3">
        <f>SUM(F845:N845)+SUM('IIIC (Instr Exp HS_Voc_Combo)'!F845:O845)+SUM('IIIB (Instr Exp HS, Voc &amp; Combo'!F845:K845)</f>
        <v>2029821.8099999998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5.5490757585268033</v>
      </c>
      <c r="G846" s="31">
        <v>4.3265526839520962</v>
      </c>
      <c r="H846" s="31">
        <v>12.307941454230409</v>
      </c>
      <c r="I846" s="31">
        <v>0</v>
      </c>
      <c r="J846" s="31">
        <v>5.745700407071693</v>
      </c>
      <c r="K846" s="31">
        <v>0</v>
      </c>
      <c r="L846" s="31">
        <v>10.680592696952058</v>
      </c>
      <c r="M846" s="31">
        <v>17.060039373603935</v>
      </c>
      <c r="N846" s="31">
        <v>2.6310644479674798</v>
      </c>
      <c r="O846" s="31">
        <f>IFERROR((O845/'IIID (Inst Exp HS_Voc_Combo)'!$O845)*100,0)</f>
        <v>100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30"/>
      <c r="G847" s="30"/>
      <c r="H847" s="30"/>
      <c r="I847" s="30"/>
      <c r="J847" s="30"/>
      <c r="K847" s="30"/>
      <c r="L847" s="30"/>
      <c r="M847" s="30"/>
      <c r="N847" s="30"/>
      <c r="O847" s="30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751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99223.49</v>
      </c>
      <c r="N849" s="1">
        <v>624.5</v>
      </c>
      <c r="O849" s="3">
        <f>SUM(F849:N849)+SUM('IIIC (Instr Exp HS_Voc_Combo)'!F849:O849)+SUM('IIIB (Instr Exp HS, Voc &amp; Combo'!F849:K849)</f>
        <v>99847.99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3">
        <f>SUM(F850:N850)+SUM('IIIC (Instr Exp HS_Voc_Combo)'!F850:O850)+SUM('IIIB (Instr Exp HS, Voc &amp; Combo'!F850:K850)</f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99223.49</v>
      </c>
      <c r="N851" s="2">
        <v>624.5</v>
      </c>
      <c r="O851" s="3">
        <f>SUM(F851:N851)+SUM('IIIC (Instr Exp HS_Voc_Combo)'!F851:O851)+SUM('IIIB (Instr Exp HS, Voc &amp; Combo'!F851:K851)</f>
        <v>99847.99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99.374549252318445</v>
      </c>
      <c r="N852" s="31">
        <v>0.62545074768155062</v>
      </c>
      <c r="O852" s="31">
        <f>IFERROR((O851/'IIID (Inst Exp HS_Voc_Combo)'!$O851)*100,0)</f>
        <v>100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30"/>
      <c r="G853" s="30"/>
      <c r="H853" s="30"/>
      <c r="I853" s="30"/>
      <c r="J853" s="30"/>
      <c r="K853" s="30"/>
      <c r="L853" s="30"/>
      <c r="M853" s="30"/>
      <c r="N853" s="30"/>
      <c r="O853" s="30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256103.69</v>
      </c>
      <c r="G855" s="1">
        <v>90961.69</v>
      </c>
      <c r="H855" s="1">
        <v>171167.43</v>
      </c>
      <c r="I855" s="1">
        <v>0</v>
      </c>
      <c r="J855" s="1">
        <v>142454.76999999999</v>
      </c>
      <c r="K855" s="1">
        <v>0</v>
      </c>
      <c r="L855" s="1">
        <v>232597.22999999998</v>
      </c>
      <c r="M855" s="1">
        <v>450919.2</v>
      </c>
      <c r="N855" s="1">
        <v>92173.79</v>
      </c>
      <c r="O855" s="3">
        <f>SUM(F855:N855)+SUM('IIIC (Instr Exp HS_Voc_Combo)'!F855:O855)+SUM('IIIB (Instr Exp HS, Voc &amp; Combo'!F855:K855)</f>
        <v>2391377.39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0</v>
      </c>
      <c r="G856" s="1">
        <v>3638.75</v>
      </c>
      <c r="H856" s="1">
        <v>748.41</v>
      </c>
      <c r="I856" s="1">
        <v>0</v>
      </c>
      <c r="J856" s="1">
        <v>0</v>
      </c>
      <c r="K856" s="1">
        <v>638.99</v>
      </c>
      <c r="L856" s="1">
        <v>0</v>
      </c>
      <c r="M856" s="1">
        <v>7107.08</v>
      </c>
      <c r="N856" s="1">
        <v>0</v>
      </c>
      <c r="O856" s="3">
        <f>SUM(F856:N856)+SUM('IIIC (Instr Exp HS_Voc_Combo)'!F856:O856)+SUM('IIIB (Instr Exp HS, Voc &amp; Combo'!F856:K856)</f>
        <v>15341.84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256103.69</v>
      </c>
      <c r="G857" s="2">
        <v>94600.44</v>
      </c>
      <c r="H857" s="2">
        <v>171915.84</v>
      </c>
      <c r="I857" s="2">
        <v>0</v>
      </c>
      <c r="J857" s="2">
        <v>142454.76999999999</v>
      </c>
      <c r="K857" s="2">
        <v>638.99</v>
      </c>
      <c r="L857" s="2">
        <v>232597.22999999998</v>
      </c>
      <c r="M857" s="2">
        <v>458026.28</v>
      </c>
      <c r="N857" s="2">
        <v>92173.79</v>
      </c>
      <c r="O857" s="3">
        <f>SUM(F857:N857)+SUM('IIIC (Instr Exp HS_Voc_Combo)'!F857:O857)+SUM('IIIB (Instr Exp HS, Voc &amp; Combo'!F857:K857)</f>
        <v>2406719.23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10.641195150960755</v>
      </c>
      <c r="G858" s="31">
        <v>3.9306803560962118</v>
      </c>
      <c r="H858" s="31">
        <v>7.1431614397330421</v>
      </c>
      <c r="I858" s="31">
        <v>0</v>
      </c>
      <c r="J858" s="31">
        <v>5.9190439925142408</v>
      </c>
      <c r="K858" s="31">
        <v>2.6550251148323607E-2</v>
      </c>
      <c r="L858" s="31">
        <v>9.6644937681409555</v>
      </c>
      <c r="M858" s="31">
        <v>19.03114722692435</v>
      </c>
      <c r="N858" s="31">
        <v>3.8298522258452219</v>
      </c>
      <c r="O858" s="31">
        <f>IFERROR((O857/'IIID (Inst Exp HS_Voc_Combo)'!$O857)*100,0)</f>
        <v>100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30"/>
      <c r="G859" s="30"/>
      <c r="H859" s="30"/>
      <c r="I859" s="30"/>
      <c r="J859" s="30"/>
      <c r="K859" s="30"/>
      <c r="L859" s="30"/>
      <c r="M859" s="30"/>
      <c r="N859" s="30"/>
      <c r="O859" s="30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58924.130000000005</v>
      </c>
      <c r="G861" s="1">
        <v>0</v>
      </c>
      <c r="H861" s="1">
        <v>130511.86</v>
      </c>
      <c r="I861" s="1">
        <v>0</v>
      </c>
      <c r="J861" s="1">
        <v>65575.739999999991</v>
      </c>
      <c r="K861" s="1">
        <v>0</v>
      </c>
      <c r="L861" s="1">
        <v>18214.060000000001</v>
      </c>
      <c r="M861" s="1">
        <v>0</v>
      </c>
      <c r="N861" s="1">
        <v>0</v>
      </c>
      <c r="O861" s="3">
        <f>SUM(F861:N861)+SUM('IIIC (Instr Exp HS_Voc_Combo)'!F861:O861)+SUM('IIIB (Instr Exp HS, Voc &amp; Combo'!F861:K861)</f>
        <v>829157.16999999993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3">
        <f>SUM(F862:N862)+SUM('IIIC (Instr Exp HS_Voc_Combo)'!F862:O862)+SUM('IIIB (Instr Exp HS, Voc &amp; Combo'!F862:K862)</f>
        <v>547.52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58924.130000000005</v>
      </c>
      <c r="G863" s="2">
        <v>0</v>
      </c>
      <c r="H863" s="2">
        <v>130511.86</v>
      </c>
      <c r="I863" s="2">
        <v>0</v>
      </c>
      <c r="J863" s="2">
        <v>65575.739999999991</v>
      </c>
      <c r="K863" s="2">
        <v>0</v>
      </c>
      <c r="L863" s="2">
        <v>18214.060000000001</v>
      </c>
      <c r="M863" s="2">
        <v>0</v>
      </c>
      <c r="N863" s="2">
        <v>0</v>
      </c>
      <c r="O863" s="3">
        <f>SUM(F863:N863)+SUM('IIIC (Instr Exp HS_Voc_Combo)'!F863:O863)+SUM('IIIB (Instr Exp HS, Voc &amp; Combo'!F863:K863)</f>
        <v>829704.69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7.1018195642596647</v>
      </c>
      <c r="G864" s="31">
        <v>0</v>
      </c>
      <c r="H864" s="31">
        <v>15.729917110628843</v>
      </c>
      <c r="I864" s="31">
        <v>0</v>
      </c>
      <c r="J864" s="31">
        <v>7.9035035947549002</v>
      </c>
      <c r="K864" s="31">
        <v>0</v>
      </c>
      <c r="L864" s="31">
        <v>2.1952461182303309</v>
      </c>
      <c r="M864" s="31">
        <v>0</v>
      </c>
      <c r="N864" s="31">
        <v>0</v>
      </c>
      <c r="O864" s="31">
        <f>IFERROR((O863/'IIID (Inst Exp HS_Voc_Combo)'!$O863)*100,0)</f>
        <v>100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30"/>
      <c r="G865" s="30"/>
      <c r="H865" s="30"/>
      <c r="I865" s="30"/>
      <c r="J865" s="30"/>
      <c r="K865" s="30"/>
      <c r="L865" s="30"/>
      <c r="M865" s="30"/>
      <c r="N865" s="30"/>
      <c r="O865" s="30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171866.23</v>
      </c>
      <c r="G867" s="1">
        <v>880.84</v>
      </c>
      <c r="H867" s="1">
        <v>69050.420000000013</v>
      </c>
      <c r="I867" s="1">
        <v>68.989999999999995</v>
      </c>
      <c r="J867" s="1">
        <v>96509.15</v>
      </c>
      <c r="K867" s="1">
        <v>0</v>
      </c>
      <c r="L867" s="1">
        <v>214779</v>
      </c>
      <c r="M867" s="1">
        <v>235574.96000000002</v>
      </c>
      <c r="N867" s="1">
        <v>85361.510000000009</v>
      </c>
      <c r="O867" s="3">
        <f>SUM(F867:N867)+SUM('IIIC (Instr Exp HS_Voc_Combo)'!F867:O867)+SUM('IIIB (Instr Exp HS, Voc &amp; Combo'!F867:K867)</f>
        <v>1572205.6700000002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3">
        <f>SUM(F868:N868)+SUM('IIIC (Instr Exp HS_Voc_Combo)'!F868:O868)+SUM('IIIB (Instr Exp HS, Voc &amp; Combo'!F868:K868)</f>
        <v>30000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171866.23</v>
      </c>
      <c r="G869" s="2">
        <v>880.84</v>
      </c>
      <c r="H869" s="2">
        <v>69050.420000000013</v>
      </c>
      <c r="I869" s="2">
        <v>68.989999999999995</v>
      </c>
      <c r="J869" s="2">
        <v>96509.15</v>
      </c>
      <c r="K869" s="2">
        <v>0</v>
      </c>
      <c r="L869" s="2">
        <v>214779</v>
      </c>
      <c r="M869" s="2">
        <v>235574.96000000002</v>
      </c>
      <c r="N869" s="2">
        <v>85361.510000000009</v>
      </c>
      <c r="O869" s="3">
        <f>SUM(F869:N869)+SUM('IIIC (Instr Exp HS_Voc_Combo)'!F869:O869)+SUM('IIIB (Instr Exp HS, Voc &amp; Combo'!F869:K869)</f>
        <v>1602205.6700000002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10.726851940300524</v>
      </c>
      <c r="G870" s="31">
        <v>5.497671219700527E-2</v>
      </c>
      <c r="H870" s="31">
        <v>4.3097101260414341</v>
      </c>
      <c r="I870" s="31">
        <v>4.3059390746008272E-3</v>
      </c>
      <c r="J870" s="31">
        <v>6.0235181916438973</v>
      </c>
      <c r="K870" s="31">
        <v>0</v>
      </c>
      <c r="L870" s="31">
        <v>13.405207834522267</v>
      </c>
      <c r="M870" s="31">
        <v>14.70316604234711</v>
      </c>
      <c r="N870" s="31">
        <v>5.3277498387582165</v>
      </c>
      <c r="O870" s="31">
        <f>IFERROR((O869/'IIID (Inst Exp HS_Voc_Combo)'!$O869)*100,0)</f>
        <v>100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30"/>
      <c r="G871" s="30"/>
      <c r="H871" s="30"/>
      <c r="I871" s="30"/>
      <c r="J871" s="30"/>
      <c r="K871" s="30"/>
      <c r="L871" s="30"/>
      <c r="M871" s="30"/>
      <c r="N871" s="30"/>
      <c r="O871" s="30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669346.44999999995</v>
      </c>
      <c r="G873" s="1">
        <v>96307.150000000009</v>
      </c>
      <c r="H873" s="1">
        <v>673842.85</v>
      </c>
      <c r="I873" s="1">
        <v>0</v>
      </c>
      <c r="J873" s="1">
        <v>609249.75</v>
      </c>
      <c r="K873" s="1">
        <v>0</v>
      </c>
      <c r="L873" s="1">
        <v>1321523.6799999997</v>
      </c>
      <c r="M873" s="1">
        <v>829748.94999999984</v>
      </c>
      <c r="N873" s="1">
        <v>150885.84</v>
      </c>
      <c r="O873" s="3">
        <f>SUM(F873:N873)+SUM('IIIC (Instr Exp HS_Voc_Combo)'!F873:O873)+SUM('IIIB (Instr Exp HS, Voc &amp; Combo'!F873:K873)</f>
        <v>7680151.7800000003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3">
        <f>SUM(F874:N874)+SUM('IIIC (Instr Exp HS_Voc_Combo)'!F874:O874)+SUM('IIIB (Instr Exp HS, Voc &amp; Combo'!F874:K874)</f>
        <v>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669346.44999999995</v>
      </c>
      <c r="G875" s="2">
        <v>96307.150000000009</v>
      </c>
      <c r="H875" s="2">
        <v>673842.85</v>
      </c>
      <c r="I875" s="2">
        <v>0</v>
      </c>
      <c r="J875" s="2">
        <v>609249.75</v>
      </c>
      <c r="K875" s="2">
        <v>0</v>
      </c>
      <c r="L875" s="2">
        <v>1321523.6799999997</v>
      </c>
      <c r="M875" s="2">
        <v>829748.94999999984</v>
      </c>
      <c r="N875" s="2">
        <v>150885.84</v>
      </c>
      <c r="O875" s="3">
        <f>SUM(F875:N875)+SUM('IIIC (Instr Exp HS_Voc_Combo)'!F875:O875)+SUM('IIIB (Instr Exp HS, Voc &amp; Combo'!F875:K875)</f>
        <v>7680151.7800000003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8.7152763275207032</v>
      </c>
      <c r="G876" s="31">
        <v>1.2539745666328486</v>
      </c>
      <c r="H876" s="31">
        <v>8.7738220454804594</v>
      </c>
      <c r="I876" s="31">
        <v>0</v>
      </c>
      <c r="J876" s="31">
        <v>7.9327826773756795</v>
      </c>
      <c r="K876" s="31">
        <v>0</v>
      </c>
      <c r="L876" s="31">
        <v>17.206999521043315</v>
      </c>
      <c r="M876" s="31">
        <v>10.803809270550637</v>
      </c>
      <c r="N876" s="31">
        <v>1.9646205481631769</v>
      </c>
      <c r="O876" s="31">
        <f>IFERROR((O875/'IIID (Inst Exp HS_Voc_Combo)'!$O875)*100,0)</f>
        <v>100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30"/>
      <c r="G877" s="30"/>
      <c r="H877" s="30"/>
      <c r="I877" s="30"/>
      <c r="J877" s="30"/>
      <c r="K877" s="30"/>
      <c r="L877" s="30"/>
      <c r="M877" s="30"/>
      <c r="N877" s="30"/>
      <c r="O877" s="30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3200</v>
      </c>
      <c r="M879" s="1">
        <v>3862.81</v>
      </c>
      <c r="N879" s="1">
        <v>83814.600000000006</v>
      </c>
      <c r="O879" s="3">
        <f>SUM(F879:N879)+SUM('IIIC (Instr Exp HS_Voc_Combo)'!F879:O879)+SUM('IIIB (Instr Exp HS, Voc &amp; Combo'!F879:K879)</f>
        <v>1535981.6299999997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3">
        <f>SUM(F880:N880)+SUM('IIIC (Instr Exp HS_Voc_Combo)'!F880:O880)+SUM('IIIB (Instr Exp HS, Voc &amp; Combo'!F880:K880)</f>
        <v>4705.46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3200</v>
      </c>
      <c r="M881" s="2">
        <v>3862.81</v>
      </c>
      <c r="N881" s="2">
        <v>83814.600000000006</v>
      </c>
      <c r="O881" s="3">
        <f>SUM(F881:N881)+SUM('IIIC (Instr Exp HS_Voc_Combo)'!F881:O881)+SUM('IIIB (Instr Exp HS, Voc &amp; Combo'!F881:K881)</f>
        <v>1540687.0899999996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0.20769954007987443</v>
      </c>
      <c r="M882" s="31">
        <v>0.25071995637998112</v>
      </c>
      <c r="N882" s="31">
        <v>5.4400793349933263</v>
      </c>
      <c r="O882" s="31">
        <f>IFERROR((O881/'IIID (Inst Exp HS_Voc_Combo)'!$O881)*100,0)</f>
        <v>100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30"/>
      <c r="G883" s="30"/>
      <c r="H883" s="30"/>
      <c r="I883" s="30"/>
      <c r="J883" s="30"/>
      <c r="K883" s="30"/>
      <c r="L883" s="30"/>
      <c r="M883" s="30"/>
      <c r="N883" s="30"/>
      <c r="O883" s="30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80599.709999999992</v>
      </c>
      <c r="G885" s="1">
        <v>2124.27</v>
      </c>
      <c r="H885" s="1">
        <v>1764.8000000000002</v>
      </c>
      <c r="I885" s="1">
        <v>0</v>
      </c>
      <c r="J885" s="1">
        <v>119715.26</v>
      </c>
      <c r="K885" s="1">
        <v>0</v>
      </c>
      <c r="L885" s="1">
        <v>0</v>
      </c>
      <c r="M885" s="1">
        <v>0</v>
      </c>
      <c r="N885" s="1">
        <v>0</v>
      </c>
      <c r="O885" s="3">
        <f>SUM(F885:N885)+SUM('IIIC (Instr Exp HS_Voc_Combo)'!F885:O885)+SUM('IIIB (Instr Exp HS, Voc &amp; Combo'!F885:K885)</f>
        <v>244002.56999999998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3">
        <f>SUM(F886:N886)+SUM('IIIC (Instr Exp HS_Voc_Combo)'!F886:O886)+SUM('IIIB (Instr Exp HS, Voc &amp; Combo'!F886:K886)</f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80599.709999999992</v>
      </c>
      <c r="G887" s="2">
        <v>2124.27</v>
      </c>
      <c r="H887" s="2">
        <v>1764.8000000000002</v>
      </c>
      <c r="I887" s="2">
        <v>0</v>
      </c>
      <c r="J887" s="2">
        <v>119715.26</v>
      </c>
      <c r="K887" s="2">
        <v>0</v>
      </c>
      <c r="L887" s="2">
        <v>0</v>
      </c>
      <c r="M887" s="2">
        <v>0</v>
      </c>
      <c r="N887" s="2">
        <v>0</v>
      </c>
      <c r="O887" s="3">
        <f>SUM(F887:N887)+SUM('IIIC (Instr Exp HS_Voc_Combo)'!F887:O887)+SUM('IIIB (Instr Exp HS, Voc &amp; Combo'!F887:K887)</f>
        <v>244002.56999999998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33.032320110398835</v>
      </c>
      <c r="G888" s="31">
        <v>0.87059328924281409</v>
      </c>
      <c r="H888" s="31">
        <v>0.72327107046454486</v>
      </c>
      <c r="I888" s="31">
        <v>0</v>
      </c>
      <c r="J888" s="31">
        <v>49.063114376213335</v>
      </c>
      <c r="K888" s="31">
        <v>0</v>
      </c>
      <c r="L888" s="31">
        <v>0</v>
      </c>
      <c r="M888" s="31">
        <v>0</v>
      </c>
      <c r="N888" s="31">
        <v>0</v>
      </c>
      <c r="O888" s="31">
        <f>IFERROR((O887/'IIID (Inst Exp HS_Voc_Combo)'!$O887)*100,0)</f>
        <v>100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30"/>
      <c r="G889" s="30"/>
      <c r="H889" s="30"/>
      <c r="I889" s="30"/>
      <c r="J889" s="30"/>
      <c r="K889" s="30"/>
      <c r="L889" s="30"/>
      <c r="M889" s="30"/>
      <c r="N889" s="30"/>
      <c r="O889" s="30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32212.269999999997</v>
      </c>
      <c r="G891" s="1">
        <v>0</v>
      </c>
      <c r="H891" s="1">
        <v>40239.090000000004</v>
      </c>
      <c r="I891" s="1">
        <v>0</v>
      </c>
      <c r="J891" s="1">
        <v>34447.789999999994</v>
      </c>
      <c r="K891" s="1">
        <v>0</v>
      </c>
      <c r="L891" s="1">
        <v>0</v>
      </c>
      <c r="M891" s="1">
        <v>31603.71</v>
      </c>
      <c r="N891" s="1">
        <v>0</v>
      </c>
      <c r="O891" s="3">
        <f>SUM(F891:N891)+SUM('IIIC (Instr Exp HS_Voc_Combo)'!F891:O891)+SUM('IIIB (Instr Exp HS, Voc &amp; Combo'!F891:K891)</f>
        <v>197923.91999999998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3">
        <f>SUM(F892:N892)+SUM('IIIC (Instr Exp HS_Voc_Combo)'!F892:O892)+SUM('IIIB (Instr Exp HS, Voc &amp; Combo'!F892:K892)</f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32212.269999999997</v>
      </c>
      <c r="G893" s="2">
        <v>0</v>
      </c>
      <c r="H893" s="2">
        <v>40239.090000000004</v>
      </c>
      <c r="I893" s="2">
        <v>0</v>
      </c>
      <c r="J893" s="2">
        <v>34447.789999999994</v>
      </c>
      <c r="K893" s="2">
        <v>0</v>
      </c>
      <c r="L893" s="2">
        <v>0</v>
      </c>
      <c r="M893" s="2">
        <v>31603.71</v>
      </c>
      <c r="N893" s="2">
        <v>0</v>
      </c>
      <c r="O893" s="3">
        <f>SUM(F893:N893)+SUM('IIIC (Instr Exp HS_Voc_Combo)'!F893:O893)+SUM('IIIB (Instr Exp HS, Voc &amp; Combo'!F893:K893)</f>
        <v>197923.91999999998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16.275076807290397</v>
      </c>
      <c r="G894" s="31">
        <v>0</v>
      </c>
      <c r="H894" s="31">
        <v>20.330584600385848</v>
      </c>
      <c r="I894" s="31">
        <v>0</v>
      </c>
      <c r="J894" s="31">
        <v>17.404561308203675</v>
      </c>
      <c r="K894" s="31">
        <v>0</v>
      </c>
      <c r="L894" s="31">
        <v>0</v>
      </c>
      <c r="M894" s="31">
        <v>15.967605128273533</v>
      </c>
      <c r="N894" s="31">
        <v>0</v>
      </c>
      <c r="O894" s="31">
        <f>IFERROR((O893/'IIID (Inst Exp HS_Voc_Combo)'!$O893)*100,0)</f>
        <v>100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30"/>
      <c r="G895" s="30"/>
      <c r="H895" s="30"/>
      <c r="I895" s="30"/>
      <c r="J895" s="30"/>
      <c r="K895" s="30"/>
      <c r="L895" s="30"/>
      <c r="M895" s="30"/>
      <c r="N895" s="30"/>
      <c r="O895" s="30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113670.36</v>
      </c>
      <c r="G897" s="1">
        <v>13440.31</v>
      </c>
      <c r="H897" s="1">
        <v>119210.22</v>
      </c>
      <c r="I897" s="1">
        <v>0</v>
      </c>
      <c r="J897" s="1">
        <v>114975.86000000002</v>
      </c>
      <c r="K897" s="1">
        <v>48536.65</v>
      </c>
      <c r="L897" s="1">
        <v>75265.59</v>
      </c>
      <c r="M897" s="1">
        <v>99616.320000000007</v>
      </c>
      <c r="N897" s="1">
        <v>43355.62</v>
      </c>
      <c r="O897" s="3">
        <f>SUM(F897:N897)+SUM('IIIC (Instr Exp HS_Voc_Combo)'!F897:O897)+SUM('IIIB (Instr Exp HS, Voc &amp; Combo'!F897:K897)</f>
        <v>1451537.9500000002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56419.9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3">
        <f>SUM(F898:N898)+SUM('IIIC (Instr Exp HS_Voc_Combo)'!F898:O898)+SUM('IIIB (Instr Exp HS, Voc &amp; Combo'!F898:K898)</f>
        <v>56419.9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113670.36</v>
      </c>
      <c r="G899" s="2">
        <v>69860.210000000006</v>
      </c>
      <c r="H899" s="2">
        <v>119210.22</v>
      </c>
      <c r="I899" s="2">
        <v>0</v>
      </c>
      <c r="J899" s="2">
        <v>114975.86000000002</v>
      </c>
      <c r="K899" s="2">
        <v>48536.65</v>
      </c>
      <c r="L899" s="2">
        <v>75265.59</v>
      </c>
      <c r="M899" s="2">
        <v>99616.320000000007</v>
      </c>
      <c r="N899" s="2">
        <v>43355.62</v>
      </c>
      <c r="O899" s="3">
        <f>SUM(F899:N899)+SUM('IIIC (Instr Exp HS_Voc_Combo)'!F899:O899)+SUM('IIIB (Instr Exp HS, Voc &amp; Combo'!F899:K899)</f>
        <v>1507957.85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7.5380329761869662</v>
      </c>
      <c r="G900" s="31">
        <v>4.6327694106304103</v>
      </c>
      <c r="H900" s="31">
        <v>7.905407966144411</v>
      </c>
      <c r="I900" s="31">
        <v>0</v>
      </c>
      <c r="J900" s="31">
        <v>7.6246070140488342</v>
      </c>
      <c r="K900" s="31">
        <v>3.2187007083785533</v>
      </c>
      <c r="L900" s="31">
        <v>4.9912263794375944</v>
      </c>
      <c r="M900" s="31">
        <v>6.6060414089160382</v>
      </c>
      <c r="N900" s="31">
        <v>2.875121476372831</v>
      </c>
      <c r="O900" s="31">
        <f>IFERROR((O899/'IIID (Inst Exp HS_Voc_Combo)'!$O899)*100,0)</f>
        <v>100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30"/>
      <c r="G901" s="30"/>
      <c r="H901" s="30"/>
      <c r="I901" s="30"/>
      <c r="J901" s="30"/>
      <c r="K901" s="30"/>
      <c r="L901" s="30"/>
      <c r="M901" s="30"/>
      <c r="N901" s="30"/>
      <c r="O901" s="30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3">
        <f>SUM(F903:N903)+SUM('IIIC (Instr Exp HS_Voc_Combo)'!F903:O903)+SUM('IIIB (Instr Exp HS, Voc &amp; Combo'!F903:K903)</f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3">
        <f>SUM(F904:N904)+SUM('IIIC (Instr Exp HS_Voc_Combo)'!F904:O904)+SUM('IIIB (Instr Exp HS, Voc &amp; Combo'!F904:K904)</f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>
        <f>SUM(F905:N905)+SUM('IIIC (Instr Exp HS_Voc_Combo)'!F905:O905)+SUM('IIIB (Instr Exp HS, Voc &amp; Combo'!F905:K905)</f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f>IFERROR((O905/'IIID (Inst Exp HS_Voc_Combo)'!$O905)*100,0)</f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30"/>
      <c r="G907" s="30"/>
      <c r="H907" s="30"/>
      <c r="I907" s="30"/>
      <c r="J907" s="30"/>
      <c r="K907" s="30"/>
      <c r="L907" s="30"/>
      <c r="M907" s="30"/>
      <c r="N907" s="30"/>
      <c r="O907" s="30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500809.14999999997</v>
      </c>
      <c r="G909" s="1">
        <v>32128.429999999997</v>
      </c>
      <c r="H909" s="1">
        <v>384337.59</v>
      </c>
      <c r="I909" s="1">
        <v>0</v>
      </c>
      <c r="J909" s="1">
        <v>488440.42</v>
      </c>
      <c r="K909" s="1">
        <v>92410.13</v>
      </c>
      <c r="L909" s="1">
        <v>309592.07999999996</v>
      </c>
      <c r="M909" s="1">
        <v>305939.71000000002</v>
      </c>
      <c r="N909" s="1">
        <v>163309.49</v>
      </c>
      <c r="O909" s="3">
        <f>SUM(F909:N909)+SUM('IIIC (Instr Exp HS_Voc_Combo)'!F909:O909)+SUM('IIIB (Instr Exp HS, Voc &amp; Combo'!F909:K909)</f>
        <v>3838038.4699999997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11779.64</v>
      </c>
      <c r="N910" s="1">
        <v>0</v>
      </c>
      <c r="O910" s="3">
        <f>SUM(F910:N910)+SUM('IIIC (Instr Exp HS_Voc_Combo)'!F910:O910)+SUM('IIIB (Instr Exp HS, Voc &amp; Combo'!F910:K910)</f>
        <v>11779.64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500809.14999999997</v>
      </c>
      <c r="G911" s="2">
        <v>32128.429999999997</v>
      </c>
      <c r="H911" s="2">
        <v>384337.59</v>
      </c>
      <c r="I911" s="2">
        <v>0</v>
      </c>
      <c r="J911" s="2">
        <v>488440.42</v>
      </c>
      <c r="K911" s="2">
        <v>92410.13</v>
      </c>
      <c r="L911" s="2">
        <v>309592.07999999996</v>
      </c>
      <c r="M911" s="2">
        <v>317719.35000000003</v>
      </c>
      <c r="N911" s="2">
        <v>163309.49</v>
      </c>
      <c r="O911" s="3">
        <f>SUM(F911:N911)+SUM('IIIC (Instr Exp HS_Voc_Combo)'!F911:O911)+SUM('IIIB (Instr Exp HS, Voc &amp; Combo'!F911:K911)</f>
        <v>3849818.1099999994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13.008644452555709</v>
      </c>
      <c r="G912" s="31">
        <v>0.83454410265632017</v>
      </c>
      <c r="H912" s="31">
        <v>9.9832661964385654</v>
      </c>
      <c r="I912" s="31">
        <v>0</v>
      </c>
      <c r="J912" s="31">
        <v>12.687363559625419</v>
      </c>
      <c r="K912" s="31">
        <v>2.4003765206455432</v>
      </c>
      <c r="L912" s="31">
        <v>8.041732652143402</v>
      </c>
      <c r="M912" s="31">
        <v>8.2528405478356515</v>
      </c>
      <c r="N912" s="31">
        <v>4.2420053450265476</v>
      </c>
      <c r="O912" s="31">
        <f>IFERROR((O911/'IIID (Inst Exp HS_Voc_Combo)'!$O911)*100,0)</f>
        <v>100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30"/>
      <c r="G913" s="30"/>
      <c r="H913" s="30"/>
      <c r="I913" s="30"/>
      <c r="J913" s="30"/>
      <c r="K913" s="30"/>
      <c r="L913" s="30"/>
      <c r="M913" s="30"/>
      <c r="N913" s="30"/>
      <c r="O913" s="30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71512.3</v>
      </c>
      <c r="G915" s="1">
        <v>0</v>
      </c>
      <c r="H915" s="1">
        <v>60992.899999999994</v>
      </c>
      <c r="I915" s="1">
        <v>0</v>
      </c>
      <c r="J915" s="1">
        <v>0</v>
      </c>
      <c r="K915" s="1">
        <v>0</v>
      </c>
      <c r="L915" s="1">
        <v>0</v>
      </c>
      <c r="M915" s="1">
        <v>92833.959999999992</v>
      </c>
      <c r="N915" s="1">
        <v>0</v>
      </c>
      <c r="O915" s="3">
        <f>SUM(F915:N915)+SUM('IIIC (Instr Exp HS_Voc_Combo)'!F915:O915)+SUM('IIIB (Instr Exp HS, Voc &amp; Combo'!F915:K915)</f>
        <v>518214.89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3">
        <f>SUM(F916:N916)+SUM('IIIC (Instr Exp HS_Voc_Combo)'!F916:O916)+SUM('IIIB (Instr Exp HS, Voc &amp; Combo'!F916:K916)</f>
        <v>42731.11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71512.3</v>
      </c>
      <c r="G917" s="2">
        <v>0</v>
      </c>
      <c r="H917" s="2">
        <v>60992.899999999994</v>
      </c>
      <c r="I917" s="2">
        <v>0</v>
      </c>
      <c r="J917" s="2">
        <v>0</v>
      </c>
      <c r="K917" s="2">
        <v>0</v>
      </c>
      <c r="L917" s="2">
        <v>0</v>
      </c>
      <c r="M917" s="2">
        <v>92833.959999999992</v>
      </c>
      <c r="N917" s="2">
        <v>0</v>
      </c>
      <c r="O917" s="3">
        <f>SUM(F917:N917)+SUM('IIIC (Instr Exp HS_Voc_Combo)'!F917:O917)+SUM('IIIB (Instr Exp HS, Voc &amp; Combo'!F917:K917)</f>
        <v>560946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12.748517682628988</v>
      </c>
      <c r="G918" s="31">
        <v>0</v>
      </c>
      <c r="H918" s="31">
        <v>10.873221308289924</v>
      </c>
      <c r="I918" s="31">
        <v>0</v>
      </c>
      <c r="J918" s="31">
        <v>0</v>
      </c>
      <c r="K918" s="31">
        <v>0</v>
      </c>
      <c r="L918" s="31">
        <v>0</v>
      </c>
      <c r="M918" s="31">
        <v>16.549535962463409</v>
      </c>
      <c r="N918" s="31">
        <v>0</v>
      </c>
      <c r="O918" s="31">
        <f>IFERROR((O917/'IIID (Inst Exp HS_Voc_Combo)'!$O917)*100,0)</f>
        <v>100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30"/>
      <c r="G919" s="30"/>
      <c r="H919" s="30"/>
      <c r="I919" s="30"/>
      <c r="J919" s="30"/>
      <c r="K919" s="30"/>
      <c r="L919" s="30"/>
      <c r="M919" s="30"/>
      <c r="N919" s="30"/>
      <c r="O919" s="30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152917.18</v>
      </c>
      <c r="O921" s="3">
        <f>SUM(F921:N921)+SUM('IIIC (Instr Exp HS_Voc_Combo)'!F921:O921)+SUM('IIIB (Instr Exp HS, Voc &amp; Combo'!F921:K921)</f>
        <v>152917.18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3">
        <f>SUM(F922:N922)+SUM('IIIC (Instr Exp HS_Voc_Combo)'!F922:O922)+SUM('IIIB (Instr Exp HS, Voc &amp; Combo'!F922:K922)</f>
        <v>0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152917.18</v>
      </c>
      <c r="O923" s="3">
        <f>SUM(F923:N923)+SUM('IIIC (Instr Exp HS_Voc_Combo)'!F923:O923)+SUM('IIIB (Instr Exp HS, Voc &amp; Combo'!F923:K923)</f>
        <v>152917.18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100</v>
      </c>
      <c r="O924" s="31">
        <f>IFERROR((O923/'IIID (Inst Exp HS_Voc_Combo)'!$O923)*100,0)</f>
        <v>100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30"/>
      <c r="G925" s="30"/>
      <c r="H925" s="30"/>
      <c r="I925" s="30"/>
      <c r="J925" s="30"/>
      <c r="K925" s="30"/>
      <c r="L925" s="30"/>
      <c r="M925" s="30"/>
      <c r="N925" s="30"/>
      <c r="O925" s="30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752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9145.86</v>
      </c>
      <c r="N927" s="1">
        <v>71564.87</v>
      </c>
      <c r="O927" s="3">
        <f>SUM(F927:N927)+SUM('IIIC (Instr Exp HS_Voc_Combo)'!F927:O927)+SUM('IIIB (Instr Exp HS, Voc &amp; Combo'!F927:K927)</f>
        <v>80710.73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3">
        <f>SUM(F928:N928)+SUM('IIIC (Instr Exp HS_Voc_Combo)'!F928:O928)+SUM('IIIB (Instr Exp HS, Voc &amp; Combo'!F928:K928)</f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9145.86</v>
      </c>
      <c r="N929" s="2">
        <v>71564.87</v>
      </c>
      <c r="O929" s="3">
        <f>SUM(F929:N929)+SUM('IIIC (Instr Exp HS_Voc_Combo)'!F929:O929)+SUM('IIIB (Instr Exp HS, Voc &amp; Combo'!F929:K929)</f>
        <v>80710.73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11.33165317672136</v>
      </c>
      <c r="N930" s="31">
        <v>88.66834682327864</v>
      </c>
      <c r="O930" s="31">
        <f>IFERROR((O929/'IIID (Inst Exp HS_Voc_Combo)'!$O929)*100,0)</f>
        <v>100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30"/>
      <c r="G931" s="30"/>
      <c r="H931" s="30"/>
      <c r="I931" s="30"/>
      <c r="J931" s="30"/>
      <c r="K931" s="30"/>
      <c r="L931" s="30"/>
      <c r="M931" s="30"/>
      <c r="N931" s="30"/>
      <c r="O931" s="30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1170785.3699999999</v>
      </c>
      <c r="G933" s="1">
        <v>245419.51</v>
      </c>
      <c r="H933" s="1">
        <v>1157207.01</v>
      </c>
      <c r="I933" s="1">
        <v>0</v>
      </c>
      <c r="J933" s="1">
        <v>1016188.1900000001</v>
      </c>
      <c r="K933" s="1">
        <v>160636.08000000002</v>
      </c>
      <c r="L933" s="1">
        <v>775007.74</v>
      </c>
      <c r="M933" s="1">
        <v>649147.6100000001</v>
      </c>
      <c r="N933" s="1">
        <v>811059.65</v>
      </c>
      <c r="O933" s="3">
        <f>SUM(F933:N933)+SUM('IIIC (Instr Exp HS_Voc_Combo)'!F933:O933)+SUM('IIIB (Instr Exp HS, Voc &amp; Combo'!F933:K933)</f>
        <v>12156534.879999999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1413</v>
      </c>
      <c r="H934" s="1">
        <v>5207.72</v>
      </c>
      <c r="I934" s="1">
        <v>0</v>
      </c>
      <c r="J934" s="1">
        <v>0</v>
      </c>
      <c r="K934" s="1">
        <v>4439.99</v>
      </c>
      <c r="L934" s="1">
        <v>0</v>
      </c>
      <c r="M934" s="1">
        <v>16690.11</v>
      </c>
      <c r="N934" s="1">
        <v>0</v>
      </c>
      <c r="O934" s="3">
        <f>SUM(F934:N934)+SUM('IIIC (Instr Exp HS_Voc_Combo)'!F934:O934)+SUM('IIIB (Instr Exp HS, Voc &amp; Combo'!F934:K934)</f>
        <v>63487.76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1170785.3699999999</v>
      </c>
      <c r="G935" s="2">
        <v>246832.51</v>
      </c>
      <c r="H935" s="2">
        <v>1162414.73</v>
      </c>
      <c r="I935" s="2">
        <v>0</v>
      </c>
      <c r="J935" s="2">
        <v>1016188.1900000001</v>
      </c>
      <c r="K935" s="2">
        <v>165076.07</v>
      </c>
      <c r="L935" s="2">
        <v>775007.74</v>
      </c>
      <c r="M935" s="2">
        <v>665837.72000000009</v>
      </c>
      <c r="N935" s="2">
        <v>811059.65</v>
      </c>
      <c r="O935" s="3">
        <f>SUM(F935:N935)+SUM('IIIC (Instr Exp HS_Voc_Combo)'!F935:O935)+SUM('IIIB (Instr Exp HS, Voc &amp; Combo'!F935:K935)</f>
        <v>12220022.640000001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9.5808772576873054</v>
      </c>
      <c r="G936" s="31">
        <v>2.0199022315395645</v>
      </c>
      <c r="H936" s="31">
        <v>9.5123778755945079</v>
      </c>
      <c r="I936" s="31">
        <v>0</v>
      </c>
      <c r="J936" s="31">
        <v>8.3157635622842019</v>
      </c>
      <c r="K936" s="31">
        <v>1.3508655005241463</v>
      </c>
      <c r="L936" s="31">
        <v>6.3421137818775755</v>
      </c>
      <c r="M936" s="31">
        <v>5.4487437512636232</v>
      </c>
      <c r="N936" s="31">
        <v>6.6371370487084471</v>
      </c>
      <c r="O936" s="31">
        <f>IFERROR((O935/'IIID (Inst Exp HS_Voc_Combo)'!$O935)*100,0)</f>
        <v>100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30"/>
      <c r="G937" s="30"/>
      <c r="H937" s="30"/>
      <c r="I937" s="30"/>
      <c r="J937" s="30"/>
      <c r="K937" s="30"/>
      <c r="L937" s="30"/>
      <c r="M937" s="30"/>
      <c r="N937" s="30"/>
      <c r="O937" s="30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3">
        <f>SUM(F939:N939)+SUM('IIIC (Instr Exp HS_Voc_Combo)'!F939:O939)+SUM('IIIB (Instr Exp HS, Voc &amp; Combo'!F939:K939)</f>
        <v>272499.13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3">
        <f>SUM(F940:N940)+SUM('IIIC (Instr Exp HS_Voc_Combo)'!F940:O940)+SUM('IIIB (Instr Exp HS, Voc &amp; Combo'!F940:K940)</f>
        <v>0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>
        <f>SUM(F941:N941)+SUM('IIIC (Instr Exp HS_Voc_Combo)'!F941:O941)+SUM('IIIB (Instr Exp HS, Voc &amp; Combo'!F941:K941)</f>
        <v>272499.13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f>IFERROR((O941/'IIID (Inst Exp HS_Voc_Combo)'!$O941)*100,0)</f>
        <v>100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30"/>
      <c r="G943" s="30"/>
      <c r="H943" s="30"/>
      <c r="I943" s="30"/>
      <c r="J943" s="30"/>
      <c r="K943" s="30"/>
      <c r="L943" s="30"/>
      <c r="M943" s="30"/>
      <c r="N943" s="30"/>
      <c r="O943" s="30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458702</v>
      </c>
      <c r="G945" s="1">
        <v>133276</v>
      </c>
      <c r="H945" s="1">
        <v>252836</v>
      </c>
      <c r="I945" s="1">
        <v>0</v>
      </c>
      <c r="J945" s="1">
        <v>283128</v>
      </c>
      <c r="K945" s="1">
        <v>0</v>
      </c>
      <c r="L945" s="1">
        <v>735923</v>
      </c>
      <c r="M945" s="1">
        <v>72978</v>
      </c>
      <c r="N945" s="1">
        <v>448754</v>
      </c>
      <c r="O945" s="3">
        <f>SUM(F945:N945)+SUM('IIIC (Instr Exp HS_Voc_Combo)'!F945:O945)+SUM('IIIB (Instr Exp HS, Voc &amp; Combo'!F945:K945)</f>
        <v>3794120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737</v>
      </c>
      <c r="H946" s="1">
        <v>0</v>
      </c>
      <c r="I946" s="1">
        <v>0</v>
      </c>
      <c r="J946" s="1">
        <v>441</v>
      </c>
      <c r="K946" s="1">
        <v>0</v>
      </c>
      <c r="L946" s="1">
        <v>0</v>
      </c>
      <c r="M946" s="1">
        <v>5493</v>
      </c>
      <c r="N946" s="1">
        <v>0</v>
      </c>
      <c r="O946" s="3">
        <f>SUM(F946:N946)+SUM('IIIC (Instr Exp HS_Voc_Combo)'!F946:O946)+SUM('IIIB (Instr Exp HS, Voc &amp; Combo'!F946:K946)</f>
        <v>12068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458702</v>
      </c>
      <c r="G947" s="2">
        <v>134013</v>
      </c>
      <c r="H947" s="2">
        <v>252836</v>
      </c>
      <c r="I947" s="2">
        <v>0</v>
      </c>
      <c r="J947" s="2">
        <v>283569</v>
      </c>
      <c r="K947" s="2">
        <v>0</v>
      </c>
      <c r="L947" s="2">
        <v>735923</v>
      </c>
      <c r="M947" s="2">
        <v>78471</v>
      </c>
      <c r="N947" s="2">
        <v>448754</v>
      </c>
      <c r="O947" s="3">
        <f>SUM(F947:N947)+SUM('IIIC (Instr Exp HS_Voc_Combo)'!F947:O947)+SUM('IIIB (Instr Exp HS, Voc &amp; Combo'!F947:K947)</f>
        <v>3806188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12.051480378793691</v>
      </c>
      <c r="G948" s="31">
        <v>3.5209243474048053</v>
      </c>
      <c r="H948" s="31">
        <v>6.6427617343126508</v>
      </c>
      <c r="I948" s="31">
        <v>0</v>
      </c>
      <c r="J948" s="31">
        <v>7.4502100264096258</v>
      </c>
      <c r="K948" s="31">
        <v>0</v>
      </c>
      <c r="L948" s="31">
        <v>19.33490936338405</v>
      </c>
      <c r="M948" s="31">
        <v>2.061669050504074</v>
      </c>
      <c r="N948" s="31">
        <v>11.790116515526822</v>
      </c>
      <c r="O948" s="31">
        <f>IFERROR((O947/'IIID (Inst Exp HS_Voc_Combo)'!$O947)*100,0)</f>
        <v>100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30"/>
      <c r="G949" s="30"/>
      <c r="H949" s="30"/>
      <c r="I949" s="30"/>
      <c r="J949" s="30"/>
      <c r="K949" s="30"/>
      <c r="L949" s="30"/>
      <c r="M949" s="30"/>
      <c r="N949" s="30"/>
      <c r="O949" s="30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102110.78</v>
      </c>
      <c r="G951" s="1">
        <v>47537.770000000004</v>
      </c>
      <c r="H951" s="1">
        <v>63520.54</v>
      </c>
      <c r="I951" s="1">
        <v>0</v>
      </c>
      <c r="J951" s="1">
        <v>90493.060000000012</v>
      </c>
      <c r="K951" s="1">
        <v>0</v>
      </c>
      <c r="L951" s="1">
        <v>0</v>
      </c>
      <c r="M951" s="1">
        <v>589817.62</v>
      </c>
      <c r="N951" s="1">
        <v>0</v>
      </c>
      <c r="O951" s="3">
        <f>SUM(F951:N951)+SUM('IIIC (Instr Exp HS_Voc_Combo)'!F951:O951)+SUM('IIIB (Instr Exp HS, Voc &amp; Combo'!F951:K951)</f>
        <v>1517432.86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35887</v>
      </c>
      <c r="N952" s="1">
        <v>0</v>
      </c>
      <c r="O952" s="3">
        <f>SUM(F952:N952)+SUM('IIIC (Instr Exp HS_Voc_Combo)'!F952:O952)+SUM('IIIB (Instr Exp HS, Voc &amp; Combo'!F952:K952)</f>
        <v>88387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102110.78</v>
      </c>
      <c r="G953" s="2">
        <v>47537.770000000004</v>
      </c>
      <c r="H953" s="2">
        <v>63520.54</v>
      </c>
      <c r="I953" s="2">
        <v>0</v>
      </c>
      <c r="J953" s="2">
        <v>90493.060000000012</v>
      </c>
      <c r="K953" s="2">
        <v>0</v>
      </c>
      <c r="L953" s="2">
        <v>0</v>
      </c>
      <c r="M953" s="2">
        <v>625704.62</v>
      </c>
      <c r="N953" s="2">
        <v>0</v>
      </c>
      <c r="O953" s="3">
        <f>SUM(F953:N953)+SUM('IIIC (Instr Exp HS_Voc_Combo)'!F953:O953)+SUM('IIIB (Instr Exp HS, Voc &amp; Combo'!F953:K953)</f>
        <v>1605819.86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6.3587941925192029</v>
      </c>
      <c r="G954" s="31">
        <v>2.9603426376854003</v>
      </c>
      <c r="H954" s="31">
        <v>3.9556454358460855</v>
      </c>
      <c r="I954" s="31">
        <v>0</v>
      </c>
      <c r="J954" s="31">
        <v>5.6353182728727749</v>
      </c>
      <c r="K954" s="31">
        <v>0</v>
      </c>
      <c r="L954" s="31">
        <v>0</v>
      </c>
      <c r="M954" s="31">
        <v>38.96480767151553</v>
      </c>
      <c r="N954" s="31">
        <v>0</v>
      </c>
      <c r="O954" s="31">
        <f>IFERROR((O953/'IIID (Inst Exp HS_Voc_Combo)'!$O953)*100,0)</f>
        <v>100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30"/>
      <c r="G955" s="30"/>
      <c r="H955" s="30"/>
      <c r="I955" s="30"/>
      <c r="J955" s="30"/>
      <c r="K955" s="30"/>
      <c r="L955" s="30"/>
      <c r="M955" s="30"/>
      <c r="N955" s="30"/>
      <c r="O955" s="30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3">
        <f>SUM(F957:N957)+SUM('IIIC (Instr Exp HS_Voc_Combo)'!F957:O957)+SUM('IIIB (Instr Exp HS, Voc &amp; Combo'!F957:K957)</f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3">
        <f>SUM(F958:N958)+SUM('IIIC (Instr Exp HS_Voc_Combo)'!F958:O958)+SUM('IIIB (Instr Exp HS, Voc &amp; Combo'!F958:K958)</f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3">
        <f>SUM(F959:N959)+SUM('IIIC (Instr Exp HS_Voc_Combo)'!F959:O959)+SUM('IIIB (Instr Exp HS, Voc &amp; Combo'!F959:K959)</f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f>IFERROR((O959/'IIID (Inst Exp HS_Voc_Combo)'!$O959)*100,0)</f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30"/>
      <c r="G961" s="30"/>
      <c r="H961" s="30"/>
      <c r="I961" s="30"/>
      <c r="J961" s="30"/>
      <c r="K961" s="30"/>
      <c r="L961" s="30"/>
      <c r="M961" s="30"/>
      <c r="N961" s="30"/>
      <c r="O961" s="30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3">
        <f>SUM(F963:N963)+SUM('IIIC (Instr Exp HS_Voc_Combo)'!F963:O963)+SUM('IIIB (Instr Exp HS, Voc &amp; Combo'!F963:K963)</f>
        <v>86234.329999999987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3">
        <f>SUM(F964:N964)+SUM('IIIC (Instr Exp HS_Voc_Combo)'!F964:O964)+SUM('IIIB (Instr Exp HS, Voc &amp; Combo'!F964:K964)</f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3">
        <f>SUM(F965:N965)+SUM('IIIC (Instr Exp HS_Voc_Combo)'!F965:O965)+SUM('IIIB (Instr Exp HS, Voc &amp; Combo'!F965:K965)</f>
        <v>86234.329999999987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f>IFERROR((O965/'IIID (Inst Exp HS_Voc_Combo)'!$O965)*100,0)</f>
        <v>100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30"/>
      <c r="G967" s="30"/>
      <c r="H967" s="30"/>
      <c r="I967" s="30"/>
      <c r="J967" s="30"/>
      <c r="K967" s="30"/>
      <c r="L967" s="30"/>
      <c r="M967" s="30"/>
      <c r="N967" s="30"/>
      <c r="O967" s="30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3">
        <f>SUM(F969:N969)+SUM('IIIC (Instr Exp HS_Voc_Combo)'!F969:O969)+SUM('IIIB (Instr Exp HS, Voc &amp; Combo'!F969:K969)</f>
        <v>182089.65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3">
        <f>SUM(F970:N970)+SUM('IIIC (Instr Exp HS_Voc_Combo)'!F970:O970)+SUM('IIIB (Instr Exp HS, Voc &amp; Combo'!F970:K970)</f>
        <v>11001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>
        <f>SUM(F971:N971)+SUM('IIIC (Instr Exp HS_Voc_Combo)'!F971:O971)+SUM('IIIB (Instr Exp HS, Voc &amp; Combo'!F971:K971)</f>
        <v>193090.65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f>IFERROR((O971/'IIID (Inst Exp HS_Voc_Combo)'!$O971)*100,0)</f>
        <v>100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30"/>
      <c r="G973" s="30"/>
      <c r="H973" s="30"/>
      <c r="I973" s="30"/>
      <c r="J973" s="30"/>
      <c r="K973" s="30"/>
      <c r="L973" s="30"/>
      <c r="M973" s="30"/>
      <c r="N973" s="30"/>
      <c r="O973" s="30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3">
        <f>SUM(F975:N975)+SUM('IIIC (Instr Exp HS_Voc_Combo)'!F975:O975)+SUM('IIIB (Instr Exp HS, Voc &amp; Combo'!F975:K975)</f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3">
        <f>SUM(F976:N976)+SUM('IIIC (Instr Exp HS_Voc_Combo)'!F976:O976)+SUM('IIIB (Instr Exp HS, Voc &amp; Combo'!F976:K976)</f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>
        <f>SUM(F977:N977)+SUM('IIIC (Instr Exp HS_Voc_Combo)'!F977:O977)+SUM('IIIB (Instr Exp HS, Voc &amp; Combo'!F977:K977)</f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f>IFERROR((O977/'IIID (Inst Exp HS_Voc_Combo)'!$O977)*100,0)</f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30"/>
      <c r="G979" s="30"/>
      <c r="H979" s="30"/>
      <c r="I979" s="30"/>
      <c r="J979" s="30"/>
      <c r="K979" s="30"/>
      <c r="L979" s="30"/>
      <c r="M979" s="30"/>
      <c r="N979" s="30"/>
      <c r="O979" s="30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360061.02</v>
      </c>
      <c r="G981" s="1">
        <v>86543.16</v>
      </c>
      <c r="H981" s="1">
        <v>332436.07</v>
      </c>
      <c r="I981" s="1">
        <v>0</v>
      </c>
      <c r="J981" s="1">
        <v>344796.48</v>
      </c>
      <c r="K981" s="1">
        <v>0</v>
      </c>
      <c r="L981" s="1">
        <v>354406.52000000008</v>
      </c>
      <c r="M981" s="1">
        <v>328975.03999999998</v>
      </c>
      <c r="N981" s="1">
        <v>523215.85</v>
      </c>
      <c r="O981" s="3">
        <f>SUM(F981:N981)+SUM('IIIC (Instr Exp HS_Voc_Combo)'!F981:O981)+SUM('IIIB (Instr Exp HS, Voc &amp; Combo'!F981:K981)</f>
        <v>4105906.45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3">
        <f>SUM(F982:N982)+SUM('IIIC (Instr Exp HS_Voc_Combo)'!F982:O982)+SUM('IIIB (Instr Exp HS, Voc &amp; Combo'!F982:K982)</f>
        <v>1779.56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360061.02</v>
      </c>
      <c r="G983" s="2">
        <v>86543.16</v>
      </c>
      <c r="H983" s="2">
        <v>332436.07</v>
      </c>
      <c r="I983" s="2">
        <v>0</v>
      </c>
      <c r="J983" s="2">
        <v>344796.48</v>
      </c>
      <c r="K983" s="2">
        <v>0</v>
      </c>
      <c r="L983" s="2">
        <v>354406.52000000008</v>
      </c>
      <c r="M983" s="2">
        <v>328975.03999999998</v>
      </c>
      <c r="N983" s="2">
        <v>523215.85</v>
      </c>
      <c r="O983" s="3">
        <f>SUM(F983:N983)+SUM('IIIC (Instr Exp HS_Voc_Combo)'!F983:O983)+SUM('IIIB (Instr Exp HS, Voc &amp; Combo'!F983:K983)</f>
        <v>4107686.0100000002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8.7655438882973424</v>
      </c>
      <c r="G984" s="31">
        <v>2.1068591851790544</v>
      </c>
      <c r="H984" s="31">
        <v>8.0930253478648915</v>
      </c>
      <c r="I984" s="31">
        <v>0</v>
      </c>
      <c r="J984" s="31">
        <v>8.3939346668807335</v>
      </c>
      <c r="K984" s="31">
        <v>0</v>
      </c>
      <c r="L984" s="31">
        <v>8.6278873102085054</v>
      </c>
      <c r="M984" s="31">
        <v>8.0087679340417726</v>
      </c>
      <c r="N984" s="31">
        <v>12.737484041532179</v>
      </c>
      <c r="O984" s="31">
        <f>IFERROR((O983/'IIID (Inst Exp HS_Voc_Combo)'!$O983)*100,0)</f>
        <v>100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30"/>
      <c r="G985" s="30"/>
      <c r="H985" s="30"/>
      <c r="I985" s="30"/>
      <c r="J985" s="30"/>
      <c r="K985" s="30"/>
      <c r="L985" s="30"/>
      <c r="M985" s="30"/>
      <c r="N985" s="30"/>
      <c r="O985" s="30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421276.89</v>
      </c>
      <c r="G987" s="1">
        <v>156990.84</v>
      </c>
      <c r="H987" s="1">
        <v>468368.03999999992</v>
      </c>
      <c r="I987" s="1">
        <v>0</v>
      </c>
      <c r="J987" s="1">
        <v>409330.55</v>
      </c>
      <c r="K987" s="1">
        <v>299294.06999999995</v>
      </c>
      <c r="L987" s="1">
        <v>535532.92000000004</v>
      </c>
      <c r="M987" s="1">
        <v>482846.05</v>
      </c>
      <c r="N987" s="1">
        <v>345504.36000000004</v>
      </c>
      <c r="O987" s="3">
        <f>SUM(F987:N987)+SUM('IIIC (Instr Exp HS_Voc_Combo)'!F987:O987)+SUM('IIIB (Instr Exp HS, Voc &amp; Combo'!F987:K987)</f>
        <v>5438692.5999999996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25352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3">
        <f>SUM(F988:N988)+SUM('IIIC (Instr Exp HS_Voc_Combo)'!F988:O988)+SUM('IIIB (Instr Exp HS, Voc &amp; Combo'!F988:K988)</f>
        <v>51842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421276.89</v>
      </c>
      <c r="G989" s="2">
        <v>182342.84</v>
      </c>
      <c r="H989" s="2">
        <v>468368.03999999992</v>
      </c>
      <c r="I989" s="2">
        <v>0</v>
      </c>
      <c r="J989" s="2">
        <v>409330.55</v>
      </c>
      <c r="K989" s="2">
        <v>299294.06999999995</v>
      </c>
      <c r="L989" s="2">
        <v>535532.92000000004</v>
      </c>
      <c r="M989" s="2">
        <v>482846.05</v>
      </c>
      <c r="N989" s="2">
        <v>345504.36000000004</v>
      </c>
      <c r="O989" s="3">
        <f>SUM(F989:N989)+SUM('IIIC (Instr Exp HS_Voc_Combo)'!F989:O989)+SUM('IIIB (Instr Exp HS, Voc &amp; Combo'!F989:K989)</f>
        <v>5490534.5999999996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7.6727845408714854</v>
      </c>
      <c r="G990" s="31">
        <v>3.3210398127716014</v>
      </c>
      <c r="H990" s="31">
        <v>8.5304633177250171</v>
      </c>
      <c r="I990" s="31">
        <v>0</v>
      </c>
      <c r="J990" s="31">
        <v>7.455203906737971</v>
      </c>
      <c r="K990" s="31">
        <v>5.4510915931574306</v>
      </c>
      <c r="L990" s="31">
        <v>9.7537482051383506</v>
      </c>
      <c r="M990" s="31">
        <v>8.7941536694805649</v>
      </c>
      <c r="N990" s="31">
        <v>6.2927271235117992</v>
      </c>
      <c r="O990" s="31">
        <f>IFERROR((O989/'IIID (Inst Exp HS_Voc_Combo)'!$O989)*100,0)</f>
        <v>100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30"/>
      <c r="G991" s="30"/>
      <c r="H991" s="30"/>
      <c r="I991" s="30"/>
      <c r="J991" s="30"/>
      <c r="K991" s="30"/>
      <c r="L991" s="30"/>
      <c r="M991" s="30"/>
      <c r="N991" s="30"/>
      <c r="O991" s="30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753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568284.52</v>
      </c>
      <c r="G993" s="1">
        <v>73815.55</v>
      </c>
      <c r="H993" s="1">
        <v>487955.69</v>
      </c>
      <c r="I993" s="1">
        <v>0</v>
      </c>
      <c r="J993" s="1">
        <v>403761.07</v>
      </c>
      <c r="K993" s="1">
        <v>1005.06</v>
      </c>
      <c r="L993" s="1">
        <v>522030.01</v>
      </c>
      <c r="M993" s="1">
        <v>374254.13000000006</v>
      </c>
      <c r="N993" s="1">
        <v>116491.49</v>
      </c>
      <c r="O993" s="3">
        <f>SUM(F993:N993)+SUM('IIIC (Instr Exp HS_Voc_Combo)'!F993:O993)+SUM('IIIB (Instr Exp HS, Voc &amp; Combo'!F993:K993)</f>
        <v>5189681.9200000009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3">
        <f>SUM(F994:N994)+SUM('IIIC (Instr Exp HS_Voc_Combo)'!F994:O994)+SUM('IIIB (Instr Exp HS, Voc &amp; Combo'!F994:K994)</f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568284.52</v>
      </c>
      <c r="G995" s="2">
        <v>73815.55</v>
      </c>
      <c r="H995" s="2">
        <v>487955.69</v>
      </c>
      <c r="I995" s="2">
        <v>0</v>
      </c>
      <c r="J995" s="2">
        <v>403761.07</v>
      </c>
      <c r="K995" s="2">
        <v>1005.06</v>
      </c>
      <c r="L995" s="2">
        <v>522030.01</v>
      </c>
      <c r="M995" s="2">
        <v>374254.13000000006</v>
      </c>
      <c r="N995" s="2">
        <v>116491.49</v>
      </c>
      <c r="O995" s="3">
        <f>SUM(F995:N995)+SUM('IIIC (Instr Exp HS_Voc_Combo)'!F995:O995)+SUM('IIIB (Instr Exp HS, Voc &amp; Combo'!F995:K995)</f>
        <v>5189681.9200000009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10.950276505578206</v>
      </c>
      <c r="G996" s="31">
        <v>1.4223521043848482</v>
      </c>
      <c r="H996" s="31">
        <v>9.4024199849226964</v>
      </c>
      <c r="I996" s="31">
        <v>0</v>
      </c>
      <c r="J996" s="31">
        <v>7.7800735425418894</v>
      </c>
      <c r="K996" s="31">
        <v>1.936650483581082E-2</v>
      </c>
      <c r="L996" s="31">
        <v>10.058998182300929</v>
      </c>
      <c r="M996" s="31">
        <v>7.211504207178848</v>
      </c>
      <c r="N996" s="31">
        <v>2.2446749491729925</v>
      </c>
      <c r="O996" s="31">
        <f>IFERROR((O995/'IIID (Inst Exp HS_Voc_Combo)'!$O995)*100,0)</f>
        <v>100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30"/>
      <c r="G997" s="30"/>
      <c r="H997" s="30"/>
      <c r="I997" s="30"/>
      <c r="J997" s="30"/>
      <c r="K997" s="30"/>
      <c r="L997" s="30"/>
      <c r="M997" s="30"/>
      <c r="N997" s="30"/>
      <c r="O997" s="30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1273266.75</v>
      </c>
      <c r="G999" s="1">
        <v>385359.55000000005</v>
      </c>
      <c r="H999" s="1">
        <v>1215487.47</v>
      </c>
      <c r="I999" s="1">
        <v>0</v>
      </c>
      <c r="J999" s="1">
        <v>1324449.49</v>
      </c>
      <c r="K999" s="1">
        <v>82864.089999999982</v>
      </c>
      <c r="L999" s="1">
        <v>1615703.2500000002</v>
      </c>
      <c r="M999" s="1">
        <v>1777225.5899999999</v>
      </c>
      <c r="N999" s="1">
        <v>910048.53000000014</v>
      </c>
      <c r="O999" s="3">
        <f>SUM(F999:N999)+SUM('IIIC (Instr Exp HS_Voc_Combo)'!F999:O999)+SUM('IIIB (Instr Exp HS, Voc &amp; Combo'!F999:K999)</f>
        <v>15529824.739999998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31250</v>
      </c>
      <c r="N1000" s="1">
        <v>0</v>
      </c>
      <c r="O1000" s="3">
        <f>SUM(F1000:N1000)+SUM('IIIC (Instr Exp HS_Voc_Combo)'!F1000:O1000)+SUM('IIIB (Instr Exp HS, Voc &amp; Combo'!F1000:K1000)</f>
        <v>426189.12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1273266.75</v>
      </c>
      <c r="G1001" s="2">
        <v>385359.55000000005</v>
      </c>
      <c r="H1001" s="2">
        <v>1215487.47</v>
      </c>
      <c r="I1001" s="2">
        <v>0</v>
      </c>
      <c r="J1001" s="2">
        <v>1324449.49</v>
      </c>
      <c r="K1001" s="2">
        <v>82864.089999999982</v>
      </c>
      <c r="L1001" s="2">
        <v>1615703.2500000002</v>
      </c>
      <c r="M1001" s="2">
        <v>1808475.5899999999</v>
      </c>
      <c r="N1001" s="2">
        <v>910048.53000000014</v>
      </c>
      <c r="O1001" s="3">
        <f>SUM(F1001:N1001)+SUM('IIIC (Instr Exp HS_Voc_Combo)'!F1001:O1001)+SUM('IIIB (Instr Exp HS, Voc &amp; Combo'!F1001:K1001)</f>
        <v>15956013.859999999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7.9798548758593268</v>
      </c>
      <c r="G1002" s="31">
        <v>2.4151367213715873</v>
      </c>
      <c r="H1002" s="31">
        <v>7.6177388705276545</v>
      </c>
      <c r="I1002" s="31">
        <v>0</v>
      </c>
      <c r="J1002" s="31">
        <v>8.3006288514216671</v>
      </c>
      <c r="K1002" s="31">
        <v>0.51932826536163457</v>
      </c>
      <c r="L1002" s="31">
        <v>10.125982994101012</v>
      </c>
      <c r="M1002" s="31">
        <v>11.334131480881027</v>
      </c>
      <c r="N1002" s="31">
        <v>5.7034829499703141</v>
      </c>
      <c r="O1002" s="31">
        <f>IFERROR((O1001/'IIID (Inst Exp HS_Voc_Combo)'!$O1001)*100,0)</f>
        <v>100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858530.01999999979</v>
      </c>
      <c r="G1005" s="1">
        <v>196927.02000000002</v>
      </c>
      <c r="H1005" s="1">
        <v>675688.17999999993</v>
      </c>
      <c r="I1005" s="1">
        <v>0</v>
      </c>
      <c r="J1005" s="1">
        <v>669133.77</v>
      </c>
      <c r="K1005" s="1">
        <v>137282.78</v>
      </c>
      <c r="L1005" s="1">
        <v>3217.91</v>
      </c>
      <c r="M1005" s="1">
        <v>1606711.03</v>
      </c>
      <c r="N1005" s="1">
        <v>617951.56000000006</v>
      </c>
      <c r="O1005" s="3">
        <f>SUM(F1005:N1005)+SUM('IIIC (Instr Exp HS_Voc_Combo)'!F1005:O1005)+SUM('IIIB (Instr Exp HS, Voc &amp; Combo'!F1005:K1005)</f>
        <v>8904682.2199999988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144895</v>
      </c>
      <c r="L1006" s="1">
        <v>0</v>
      </c>
      <c r="M1006" s="1">
        <v>16438.560000000001</v>
      </c>
      <c r="N1006" s="1">
        <v>7800</v>
      </c>
      <c r="O1006" s="3">
        <f>SUM(F1006:N1006)+SUM('IIIC (Instr Exp HS_Voc_Combo)'!F1006:O1006)+SUM('IIIB (Instr Exp HS, Voc &amp; Combo'!F1006:K1006)</f>
        <v>174933.31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858530.01999999979</v>
      </c>
      <c r="G1007" s="2">
        <v>196927.02000000002</v>
      </c>
      <c r="H1007" s="2">
        <v>675688.17999999993</v>
      </c>
      <c r="I1007" s="2">
        <v>0</v>
      </c>
      <c r="J1007" s="2">
        <v>669133.77</v>
      </c>
      <c r="K1007" s="2">
        <v>282177.78000000003</v>
      </c>
      <c r="L1007" s="2">
        <v>3217.91</v>
      </c>
      <c r="M1007" s="2">
        <v>1623149.59</v>
      </c>
      <c r="N1007" s="2">
        <v>625751.56000000006</v>
      </c>
      <c r="O1007" s="3">
        <f>SUM(F1007:N1007)+SUM('IIIC (Instr Exp HS_Voc_Combo)'!F1007:O1007)+SUM('IIIB (Instr Exp HS, Voc &amp; Combo'!F1007:K1007)</f>
        <v>9079615.5300000012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9.4555768045830426</v>
      </c>
      <c r="G1008" s="31">
        <v>2.168891616052822</v>
      </c>
      <c r="H1008" s="31">
        <v>7.4418148848644021</v>
      </c>
      <c r="I1008" s="31">
        <v>0</v>
      </c>
      <c r="J1008" s="31">
        <v>7.3696266960766339</v>
      </c>
      <c r="K1008" s="31">
        <v>3.1078163945120263</v>
      </c>
      <c r="L1008" s="31">
        <v>3.5441038107480297E-2</v>
      </c>
      <c r="M1008" s="31">
        <v>17.87685375704449</v>
      </c>
      <c r="N1008" s="31">
        <v>6.8918288217430721</v>
      </c>
      <c r="O1008" s="31">
        <f>IFERROR((O1007/'IIID (Inst Exp HS_Voc_Combo)'!$O1007)*100,0)</f>
        <v>100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3776008.18</v>
      </c>
      <c r="G1011" s="1">
        <v>980754.66999999993</v>
      </c>
      <c r="H1011" s="1">
        <v>3230030.82</v>
      </c>
      <c r="I1011" s="1">
        <v>48955.88</v>
      </c>
      <c r="J1011" s="1">
        <v>3632429.68</v>
      </c>
      <c r="K1011" s="1">
        <v>156158.48000000001</v>
      </c>
      <c r="L1011" s="1">
        <v>5666296.5599999996</v>
      </c>
      <c r="M1011" s="1">
        <v>1788791.8400000003</v>
      </c>
      <c r="N1011" s="1">
        <v>507324.3299999999</v>
      </c>
      <c r="O1011" s="3">
        <f>SUM(F1011:N1011)+SUM('IIIC (Instr Exp HS_Voc_Combo)'!F1011:O1011)+SUM('IIIB (Instr Exp HS, Voc &amp; Combo'!F1011:K1011)</f>
        <v>39579171.990000002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0</v>
      </c>
      <c r="G1012" s="1">
        <v>34737.01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10531</v>
      </c>
      <c r="N1012" s="1">
        <v>0</v>
      </c>
      <c r="O1012" s="3">
        <f>SUM(F1012:N1012)+SUM('IIIC (Instr Exp HS_Voc_Combo)'!F1012:O1012)+SUM('IIIB (Instr Exp HS, Voc &amp; Combo'!F1012:K1012)</f>
        <v>218196.22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3776008.18</v>
      </c>
      <c r="G1013" s="2">
        <v>1015491.6799999999</v>
      </c>
      <c r="H1013" s="2">
        <v>3230030.82</v>
      </c>
      <c r="I1013" s="2">
        <v>48955.88</v>
      </c>
      <c r="J1013" s="2">
        <v>3632429.68</v>
      </c>
      <c r="K1013" s="2">
        <v>156158.48000000001</v>
      </c>
      <c r="L1013" s="2">
        <v>5666296.5599999996</v>
      </c>
      <c r="M1013" s="2">
        <v>1799322.8400000003</v>
      </c>
      <c r="N1013" s="2">
        <v>507324.3299999999</v>
      </c>
      <c r="O1013" s="3">
        <f>SUM(F1013:N1013)+SUM('IIIC (Instr Exp HS_Voc_Combo)'!F1013:O1013)+SUM('IIIB (Instr Exp HS, Voc &amp; Combo'!F1013:K1013)</f>
        <v>39797368.210000008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9.4880851418993863</v>
      </c>
      <c r="G1014" s="31">
        <v>2.5516553623383422</v>
      </c>
      <c r="H1014" s="31">
        <v>8.1161920128888827</v>
      </c>
      <c r="I1014" s="31">
        <v>0.12301285788968001</v>
      </c>
      <c r="J1014" s="31">
        <v>9.1273112855921674</v>
      </c>
      <c r="K1014" s="31">
        <v>0.39238393648543213</v>
      </c>
      <c r="L1014" s="31">
        <v>14.237867514506178</v>
      </c>
      <c r="M1014" s="31">
        <v>4.5212106250480124</v>
      </c>
      <c r="N1014" s="31">
        <v>1.2747685407813549</v>
      </c>
      <c r="O1014" s="31">
        <f>IFERROR((O1013/'IIID (Inst Exp HS_Voc_Combo)'!$O1013)*100,0)</f>
        <v>100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353891.31</v>
      </c>
      <c r="G1017" s="1">
        <v>108605.83</v>
      </c>
      <c r="H1017" s="1">
        <v>308355.25999999995</v>
      </c>
      <c r="I1017" s="1">
        <v>0</v>
      </c>
      <c r="J1017" s="1">
        <v>239850.59</v>
      </c>
      <c r="K1017" s="1">
        <v>144824.51999999999</v>
      </c>
      <c r="L1017" s="1">
        <v>216568.21</v>
      </c>
      <c r="M1017" s="1">
        <v>491132.78999999992</v>
      </c>
      <c r="N1017" s="1">
        <v>472263.1</v>
      </c>
      <c r="O1017" s="3">
        <f>SUM(F1017:N1017)+SUM('IIIC (Instr Exp HS_Voc_Combo)'!F1017:O1017)+SUM('IIIB (Instr Exp HS, Voc &amp; Combo'!F1017:K1017)</f>
        <v>4413559.63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3">
        <f>SUM(F1018:N1018)+SUM('IIIC (Instr Exp HS_Voc_Combo)'!F1018:O1018)+SUM('IIIB (Instr Exp HS, Voc &amp; Combo'!F1018:K1018)</f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353891.31</v>
      </c>
      <c r="G1019" s="2">
        <v>108605.83</v>
      </c>
      <c r="H1019" s="2">
        <v>308355.25999999995</v>
      </c>
      <c r="I1019" s="2">
        <v>0</v>
      </c>
      <c r="J1019" s="2">
        <v>239850.59</v>
      </c>
      <c r="K1019" s="2">
        <v>144824.51999999999</v>
      </c>
      <c r="L1019" s="2">
        <v>216568.21</v>
      </c>
      <c r="M1019" s="2">
        <v>491132.78999999992</v>
      </c>
      <c r="N1019" s="2">
        <v>472263.1</v>
      </c>
      <c r="O1019" s="3">
        <f>SUM(F1019:N1019)+SUM('IIIC (Instr Exp HS_Voc_Combo)'!F1019:O1019)+SUM('IIIB (Instr Exp HS, Voc &amp; Combo'!F1019:K1019)</f>
        <v>4413559.63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8.0182741294468478</v>
      </c>
      <c r="G1020" s="31">
        <v>2.4607309995718807</v>
      </c>
      <c r="H1020" s="31">
        <v>6.9865434218683022</v>
      </c>
      <c r="I1020" s="31">
        <v>0</v>
      </c>
      <c r="J1020" s="31">
        <v>5.4344023896194642</v>
      </c>
      <c r="K1020" s="31">
        <v>3.2813541028333177</v>
      </c>
      <c r="L1020" s="31">
        <v>4.9068830639091194</v>
      </c>
      <c r="M1020" s="31">
        <v>11.127815894038344</v>
      </c>
      <c r="N1020" s="31">
        <v>10.700276864731064</v>
      </c>
      <c r="O1020" s="31">
        <f>IFERROR((O1019/'IIID (Inst Exp HS_Voc_Combo)'!$O1019)*100,0)</f>
        <v>100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754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527586.21</v>
      </c>
      <c r="G1023" s="1">
        <v>160169.26999999999</v>
      </c>
      <c r="H1023" s="1">
        <v>599512.35</v>
      </c>
      <c r="I1023" s="1">
        <v>0</v>
      </c>
      <c r="J1023" s="1">
        <v>386938.64</v>
      </c>
      <c r="K1023" s="1">
        <v>0</v>
      </c>
      <c r="L1023" s="1">
        <v>1106506.79</v>
      </c>
      <c r="M1023" s="1">
        <v>492559.95000000007</v>
      </c>
      <c r="N1023" s="1">
        <v>193571.50999999998</v>
      </c>
      <c r="O1023" s="3">
        <f>SUM(F1023:N1023)+SUM('IIIC (Instr Exp HS_Voc_Combo)'!F1023:O1023)+SUM('IIIB (Instr Exp HS, Voc &amp; Combo'!F1023:K1023)</f>
        <v>5509856.8100000005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3">
        <f>SUM(F1024:N1024)+SUM('IIIC (Instr Exp HS_Voc_Combo)'!F1024:O1024)+SUM('IIIB (Instr Exp HS, Voc &amp; Combo'!F1024:K1024)</f>
        <v>7549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527586.21</v>
      </c>
      <c r="G1025" s="2">
        <v>160169.26999999999</v>
      </c>
      <c r="H1025" s="2">
        <v>599512.35</v>
      </c>
      <c r="I1025" s="2">
        <v>0</v>
      </c>
      <c r="J1025" s="2">
        <v>386938.64</v>
      </c>
      <c r="K1025" s="2">
        <v>0</v>
      </c>
      <c r="L1025" s="2">
        <v>1106506.79</v>
      </c>
      <c r="M1025" s="2">
        <v>492559.95000000007</v>
      </c>
      <c r="N1025" s="2">
        <v>193571.50999999998</v>
      </c>
      <c r="O1025" s="3">
        <f>SUM(F1025:N1025)+SUM('IIIC (Instr Exp HS_Voc_Combo)'!F1025:O1025)+SUM('IIIB (Instr Exp HS, Voc &amp; Combo'!F1025:K1025)</f>
        <v>5517405.8100000005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9.5622150729565405</v>
      </c>
      <c r="G1026" s="31">
        <v>2.9029815010108888</v>
      </c>
      <c r="H1026" s="31">
        <v>10.865837508515618</v>
      </c>
      <c r="I1026" s="31">
        <v>0</v>
      </c>
      <c r="J1026" s="31">
        <v>7.013053839518105</v>
      </c>
      <c r="K1026" s="31">
        <v>0</v>
      </c>
      <c r="L1026" s="31">
        <v>20.054837873163436</v>
      </c>
      <c r="M1026" s="31">
        <v>8.9273830303955837</v>
      </c>
      <c r="N1026" s="31">
        <v>3.5083790583096506</v>
      </c>
      <c r="O1026" s="31">
        <f>IFERROR((O1025/'IIID (Inst Exp HS_Voc_Combo)'!$O1025)*100,0)</f>
        <v>100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258324.91999999998</v>
      </c>
      <c r="G1029" s="1">
        <v>79595.810000000012</v>
      </c>
      <c r="H1029" s="1">
        <v>255026.81000000003</v>
      </c>
      <c r="I1029" s="1">
        <v>0</v>
      </c>
      <c r="J1029" s="1">
        <v>180719.01000000004</v>
      </c>
      <c r="K1029" s="1">
        <v>44565.75</v>
      </c>
      <c r="L1029" s="1">
        <v>171060.13</v>
      </c>
      <c r="M1029" s="1">
        <v>182982.2</v>
      </c>
      <c r="N1029" s="1">
        <v>430931.49</v>
      </c>
      <c r="O1029" s="3">
        <f>SUM(F1029:N1029)+SUM('IIIC (Instr Exp HS_Voc_Combo)'!F1029:O1029)+SUM('IIIB (Instr Exp HS, Voc &amp; Combo'!F1029:K1029)</f>
        <v>2520743.4200000004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6215.57</v>
      </c>
      <c r="O1030" s="3">
        <f>SUM(F1030:N1030)+SUM('IIIC (Instr Exp HS_Voc_Combo)'!F1030:O1030)+SUM('IIIB (Instr Exp HS, Voc &amp; Combo'!F1030:K1030)</f>
        <v>16613.57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258324.91999999998</v>
      </c>
      <c r="G1031" s="2">
        <v>79595.810000000012</v>
      </c>
      <c r="H1031" s="2">
        <v>255026.81000000003</v>
      </c>
      <c r="I1031" s="2">
        <v>0</v>
      </c>
      <c r="J1031" s="2">
        <v>180719.01000000004</v>
      </c>
      <c r="K1031" s="2">
        <v>44565.75</v>
      </c>
      <c r="L1031" s="2">
        <v>171060.13</v>
      </c>
      <c r="M1031" s="2">
        <v>182982.2</v>
      </c>
      <c r="N1031" s="2">
        <v>437147.06</v>
      </c>
      <c r="O1031" s="3">
        <f>SUM(F1031:N1031)+SUM('IIIC (Instr Exp HS_Voc_Combo)'!F1031:O1031)+SUM('IIIB (Instr Exp HS, Voc &amp; Combo'!F1031:K1031)</f>
        <v>2537356.9900000002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10.180866193369186</v>
      </c>
      <c r="G1032" s="31">
        <v>3.1369574842521475</v>
      </c>
      <c r="H1032" s="31">
        <v>10.050884089431973</v>
      </c>
      <c r="I1032" s="31">
        <v>0</v>
      </c>
      <c r="J1032" s="31">
        <v>7.1223328334260136</v>
      </c>
      <c r="K1032" s="31">
        <v>1.7563847017049026</v>
      </c>
      <c r="L1032" s="31">
        <v>6.7416658623192003</v>
      </c>
      <c r="M1032" s="31">
        <v>7.2115276140154005</v>
      </c>
      <c r="N1032" s="31">
        <v>17.228441316016788</v>
      </c>
      <c r="O1032" s="31">
        <f>IFERROR((O1031/'IIID (Inst Exp HS_Voc_Combo)'!$O1031)*100,0)</f>
        <v>100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116520.17</v>
      </c>
      <c r="G1035" s="1">
        <v>33495.78</v>
      </c>
      <c r="H1035" s="1">
        <v>80266.959999999992</v>
      </c>
      <c r="I1035" s="1">
        <v>0</v>
      </c>
      <c r="J1035" s="1">
        <v>187094.75</v>
      </c>
      <c r="K1035" s="1">
        <v>0</v>
      </c>
      <c r="L1035" s="1">
        <v>0</v>
      </c>
      <c r="M1035" s="1">
        <v>122726.09</v>
      </c>
      <c r="N1035" s="1">
        <v>123117.12999999999</v>
      </c>
      <c r="O1035" s="3">
        <f>SUM(F1035:N1035)+SUM('IIIC (Instr Exp HS_Voc_Combo)'!F1035:O1035)+SUM('IIIB (Instr Exp HS, Voc &amp; Combo'!F1035:K1035)</f>
        <v>1091444.7299999997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3">
        <f>SUM(F1036:N1036)+SUM('IIIC (Instr Exp HS_Voc_Combo)'!F1036:O1036)+SUM('IIIB (Instr Exp HS, Voc &amp; Combo'!F1036:K1036)</f>
        <v>1918.07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116520.17</v>
      </c>
      <c r="G1037" s="2">
        <v>33495.78</v>
      </c>
      <c r="H1037" s="2">
        <v>80266.959999999992</v>
      </c>
      <c r="I1037" s="2">
        <v>0</v>
      </c>
      <c r="J1037" s="2">
        <v>187094.75</v>
      </c>
      <c r="K1037" s="2">
        <v>0</v>
      </c>
      <c r="L1037" s="2">
        <v>0</v>
      </c>
      <c r="M1037" s="2">
        <v>122726.09</v>
      </c>
      <c r="N1037" s="2">
        <v>123117.12999999999</v>
      </c>
      <c r="O1037" s="3">
        <f>SUM(F1037:N1037)+SUM('IIIC (Instr Exp HS_Voc_Combo)'!F1037:O1037)+SUM('IIIB (Instr Exp HS, Voc &amp; Combo'!F1037:K1037)</f>
        <v>1093362.7999999998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10.657045401581252</v>
      </c>
      <c r="G1038" s="31">
        <v>3.0635558480679976</v>
      </c>
      <c r="H1038" s="31">
        <v>7.3412923871198101</v>
      </c>
      <c r="I1038" s="31">
        <v>0</v>
      </c>
      <c r="J1038" s="31">
        <v>17.111863509532245</v>
      </c>
      <c r="K1038" s="31">
        <v>0</v>
      </c>
      <c r="L1038" s="31">
        <v>0</v>
      </c>
      <c r="M1038" s="31">
        <v>11.224644738233277</v>
      </c>
      <c r="N1038" s="31">
        <v>11.260409627984417</v>
      </c>
      <c r="O1038" s="31">
        <f>IFERROR((O1037/'IIID (Inst Exp HS_Voc_Combo)'!$O1037)*100,0)</f>
        <v>100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117076.37999999999</v>
      </c>
      <c r="G1041" s="1">
        <v>51578.92</v>
      </c>
      <c r="H1041" s="1">
        <v>93573.63</v>
      </c>
      <c r="I1041" s="1">
        <v>0</v>
      </c>
      <c r="J1041" s="1">
        <v>100937.58</v>
      </c>
      <c r="K1041" s="1">
        <v>49544.21</v>
      </c>
      <c r="L1041" s="1">
        <v>0</v>
      </c>
      <c r="M1041" s="1">
        <v>221656.77000000002</v>
      </c>
      <c r="N1041" s="1">
        <v>28751.93</v>
      </c>
      <c r="O1041" s="3">
        <f>SUM(F1041:N1041)+SUM('IIIC (Instr Exp HS_Voc_Combo)'!F1041:O1041)+SUM('IIIB (Instr Exp HS, Voc &amp; Combo'!F1041:K1041)</f>
        <v>1158356.6299999999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38271.980000000003</v>
      </c>
      <c r="L1042" s="1">
        <v>0</v>
      </c>
      <c r="M1042" s="1">
        <v>0</v>
      </c>
      <c r="N1042" s="1">
        <v>0</v>
      </c>
      <c r="O1042" s="3">
        <f>SUM(F1042:N1042)+SUM('IIIC (Instr Exp HS_Voc_Combo)'!F1042:O1042)+SUM('IIIB (Instr Exp HS, Voc &amp; Combo'!F1042:K1042)</f>
        <v>38271.980000000003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117076.37999999999</v>
      </c>
      <c r="G1043" s="2">
        <v>51578.92</v>
      </c>
      <c r="H1043" s="2">
        <v>93573.63</v>
      </c>
      <c r="I1043" s="2">
        <v>0</v>
      </c>
      <c r="J1043" s="2">
        <v>100937.58</v>
      </c>
      <c r="K1043" s="2">
        <v>87816.19</v>
      </c>
      <c r="L1043" s="2">
        <v>0</v>
      </c>
      <c r="M1043" s="2">
        <v>221656.77000000002</v>
      </c>
      <c r="N1043" s="2">
        <v>28751.93</v>
      </c>
      <c r="O1043" s="3">
        <f>SUM(F1043:N1043)+SUM('IIIC (Instr Exp HS_Voc_Combo)'!F1043:O1043)+SUM('IIIB (Instr Exp HS, Voc &amp; Combo'!F1043:K1043)</f>
        <v>1196628.6099999999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9.7838526524950797</v>
      </c>
      <c r="G1044" s="31">
        <v>4.3103532348269695</v>
      </c>
      <c r="H1044" s="31">
        <v>7.8197720845066554</v>
      </c>
      <c r="I1044" s="31">
        <v>0</v>
      </c>
      <c r="J1044" s="31">
        <v>8.4351635216209662</v>
      </c>
      <c r="K1044" s="31">
        <v>7.338633663455532</v>
      </c>
      <c r="L1044" s="31">
        <v>0</v>
      </c>
      <c r="M1044" s="31">
        <v>18.523438947360621</v>
      </c>
      <c r="N1044" s="31">
        <v>2.4027446577597709</v>
      </c>
      <c r="O1044" s="31">
        <f>IFERROR((O1043/'IIID (Inst Exp HS_Voc_Combo)'!$O1043)*100,0)</f>
        <v>100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18932.489999999998</v>
      </c>
      <c r="G1047" s="1">
        <v>0</v>
      </c>
      <c r="H1047" s="1">
        <v>34481.93</v>
      </c>
      <c r="I1047" s="1">
        <v>0</v>
      </c>
      <c r="J1047" s="1">
        <v>23687.05</v>
      </c>
      <c r="K1047" s="1">
        <v>0</v>
      </c>
      <c r="L1047" s="1">
        <v>0</v>
      </c>
      <c r="M1047" s="1">
        <v>24700.6</v>
      </c>
      <c r="N1047" s="1">
        <v>12401.169999999998</v>
      </c>
      <c r="O1047" s="3">
        <f>SUM(F1047:N1047)+SUM('IIIC (Instr Exp HS_Voc_Combo)'!F1047:O1047)+SUM('IIIB (Instr Exp HS, Voc &amp; Combo'!F1047:K1047)</f>
        <v>301198.60000000003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3">
        <f>SUM(F1048:N1048)+SUM('IIIC (Instr Exp HS_Voc_Combo)'!F1048:O1048)+SUM('IIIB (Instr Exp HS, Voc &amp; Combo'!F1048:K1048)</f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18932.489999999998</v>
      </c>
      <c r="G1049" s="2">
        <v>0</v>
      </c>
      <c r="H1049" s="2">
        <v>34481.93</v>
      </c>
      <c r="I1049" s="2">
        <v>0</v>
      </c>
      <c r="J1049" s="2">
        <v>23687.05</v>
      </c>
      <c r="K1049" s="2">
        <v>0</v>
      </c>
      <c r="L1049" s="2">
        <v>0</v>
      </c>
      <c r="M1049" s="2">
        <v>24700.6</v>
      </c>
      <c r="N1049" s="2">
        <v>12401.169999999998</v>
      </c>
      <c r="O1049" s="3">
        <f>SUM(F1049:N1049)+SUM('IIIC (Instr Exp HS_Voc_Combo)'!F1049:O1049)+SUM('IIIB (Instr Exp HS, Voc &amp; Combo'!F1049:K1049)</f>
        <v>301198.60000000003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6.2857164674736188</v>
      </c>
      <c r="G1050" s="31">
        <v>0</v>
      </c>
      <c r="H1050" s="31">
        <v>11.448237143200531</v>
      </c>
      <c r="I1050" s="31">
        <v>0</v>
      </c>
      <c r="J1050" s="31">
        <v>7.8642629813020362</v>
      </c>
      <c r="K1050" s="31">
        <v>0</v>
      </c>
      <c r="L1050" s="31">
        <v>0</v>
      </c>
      <c r="M1050" s="31">
        <v>8.2007685294685952</v>
      </c>
      <c r="N1050" s="31">
        <v>4.1172734534622659</v>
      </c>
      <c r="O1050" s="31">
        <f>IFERROR((O1049/'IIID (Inst Exp HS_Voc_Combo)'!$O1049)*100,0)</f>
        <v>100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182012.01</v>
      </c>
      <c r="G1053" s="1">
        <v>73550.52</v>
      </c>
      <c r="H1053" s="1">
        <v>162778.70000000001</v>
      </c>
      <c r="I1053" s="1">
        <v>0</v>
      </c>
      <c r="J1053" s="1">
        <v>171812.56</v>
      </c>
      <c r="K1053" s="1">
        <v>0</v>
      </c>
      <c r="L1053" s="1">
        <v>177247.87000000002</v>
      </c>
      <c r="M1053" s="1">
        <v>300338.51</v>
      </c>
      <c r="N1053" s="1">
        <v>187877.04</v>
      </c>
      <c r="O1053" s="3">
        <f>SUM(F1053:N1053)+SUM('IIIC (Instr Exp HS_Voc_Combo)'!F1053:O1053)+SUM('IIIB (Instr Exp HS, Voc &amp; Combo'!F1053:K1053)</f>
        <v>2005475.13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0</v>
      </c>
      <c r="G1054" s="1">
        <v>0</v>
      </c>
      <c r="H1054" s="1">
        <v>476.83</v>
      </c>
      <c r="I1054" s="1">
        <v>0</v>
      </c>
      <c r="J1054" s="1">
        <v>0</v>
      </c>
      <c r="K1054" s="1">
        <v>0</v>
      </c>
      <c r="L1054" s="1">
        <v>240.1</v>
      </c>
      <c r="M1054" s="1">
        <v>22106.93</v>
      </c>
      <c r="N1054" s="1">
        <v>4471.97</v>
      </c>
      <c r="O1054" s="3">
        <f>SUM(F1054:N1054)+SUM('IIIC (Instr Exp HS_Voc_Combo)'!F1054:O1054)+SUM('IIIB (Instr Exp HS, Voc &amp; Combo'!F1054:K1054)</f>
        <v>48994.06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182012.01</v>
      </c>
      <c r="G1055" s="2">
        <v>73550.52</v>
      </c>
      <c r="H1055" s="2">
        <v>163255.53</v>
      </c>
      <c r="I1055" s="2">
        <v>0</v>
      </c>
      <c r="J1055" s="2">
        <v>171812.56</v>
      </c>
      <c r="K1055" s="2">
        <v>0</v>
      </c>
      <c r="L1055" s="2">
        <v>177487.97000000003</v>
      </c>
      <c r="M1055" s="2">
        <v>322445.44</v>
      </c>
      <c r="N1055" s="2">
        <v>192349.01</v>
      </c>
      <c r="O1055" s="3">
        <f>SUM(F1055:N1055)+SUM('IIIC (Instr Exp HS_Voc_Combo)'!F1055:O1055)+SUM('IIIB (Instr Exp HS, Voc &amp; Combo'!F1055:K1055)</f>
        <v>2054469.19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8.8593204943608832</v>
      </c>
      <c r="G1056" s="31">
        <v>3.580025456599814</v>
      </c>
      <c r="H1056" s="31">
        <v>7.9463605876708225</v>
      </c>
      <c r="I1056" s="31">
        <v>0</v>
      </c>
      <c r="J1056" s="31">
        <v>8.3628686590330421</v>
      </c>
      <c r="K1056" s="31">
        <v>0</v>
      </c>
      <c r="L1056" s="31">
        <v>8.6391156832096385</v>
      </c>
      <c r="M1056" s="31">
        <v>15.694829670334459</v>
      </c>
      <c r="N1056" s="31">
        <v>9.3624674897168934</v>
      </c>
      <c r="O1056" s="31">
        <f>IFERROR((O1055/'IIID (Inst Exp HS_Voc_Combo)'!$O1055)*100,0)</f>
        <v>100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283118.78999999998</v>
      </c>
      <c r="G1059" s="1">
        <v>50589.180000000008</v>
      </c>
      <c r="H1059" s="1">
        <v>200624.14</v>
      </c>
      <c r="I1059" s="1">
        <v>0</v>
      </c>
      <c r="J1059" s="1">
        <v>210118.13</v>
      </c>
      <c r="K1059" s="1">
        <v>0</v>
      </c>
      <c r="L1059" s="1">
        <v>262158.44</v>
      </c>
      <c r="M1059" s="1">
        <v>328845.23000000004</v>
      </c>
      <c r="N1059" s="1">
        <v>537798.47</v>
      </c>
      <c r="O1059" s="3">
        <f>SUM(F1059:N1059)+SUM('IIIC (Instr Exp HS_Voc_Combo)'!F1059:O1059)+SUM('IIIB (Instr Exp HS, Voc &amp; Combo'!F1059:K1059)</f>
        <v>3068236.1199999996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52006.11</v>
      </c>
      <c r="N1060" s="1">
        <v>12328.89</v>
      </c>
      <c r="O1060" s="3">
        <f>SUM(F1060:N1060)+SUM('IIIC (Instr Exp HS_Voc_Combo)'!F1060:O1060)+SUM('IIIB (Instr Exp HS, Voc &amp; Combo'!F1060:K1060)</f>
        <v>69389.759999999995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283118.78999999998</v>
      </c>
      <c r="G1061" s="2">
        <v>50589.180000000008</v>
      </c>
      <c r="H1061" s="2">
        <v>200624.14</v>
      </c>
      <c r="I1061" s="2">
        <v>0</v>
      </c>
      <c r="J1061" s="2">
        <v>210118.13</v>
      </c>
      <c r="K1061" s="2">
        <v>0</v>
      </c>
      <c r="L1061" s="2">
        <v>262158.44</v>
      </c>
      <c r="M1061" s="2">
        <v>380851.34</v>
      </c>
      <c r="N1061" s="2">
        <v>550127.35999999999</v>
      </c>
      <c r="O1061" s="3">
        <f>SUM(F1061:N1061)+SUM('IIIC (Instr Exp HS_Voc_Combo)'!F1061:O1061)+SUM('IIIB (Instr Exp HS, Voc &amp; Combo'!F1061:K1061)</f>
        <v>3137625.88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9.0233444275389516</v>
      </c>
      <c r="G1062" s="31">
        <v>1.6123394545687522</v>
      </c>
      <c r="H1062" s="31">
        <v>6.394138360434483</v>
      </c>
      <c r="I1062" s="31">
        <v>0</v>
      </c>
      <c r="J1062" s="31">
        <v>6.6967235112173409</v>
      </c>
      <c r="K1062" s="31">
        <v>0</v>
      </c>
      <c r="L1062" s="31">
        <v>8.3553122655910776</v>
      </c>
      <c r="M1062" s="31">
        <v>12.138201129320111</v>
      </c>
      <c r="N1062" s="31">
        <v>17.533236307956514</v>
      </c>
      <c r="O1062" s="31">
        <f>IFERROR((O1061/'IIID (Inst Exp HS_Voc_Combo)'!$O1061)*100,0)</f>
        <v>100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48501.8</v>
      </c>
      <c r="G1065" s="1">
        <v>0</v>
      </c>
      <c r="H1065" s="1">
        <v>48221.200000000004</v>
      </c>
      <c r="I1065" s="1">
        <v>0</v>
      </c>
      <c r="J1065" s="1">
        <v>47494.340000000004</v>
      </c>
      <c r="K1065" s="1">
        <v>0</v>
      </c>
      <c r="L1065" s="1">
        <v>0</v>
      </c>
      <c r="M1065" s="1">
        <v>120701.93000000001</v>
      </c>
      <c r="N1065" s="1">
        <v>17570.54</v>
      </c>
      <c r="O1065" s="3">
        <f>SUM(F1065:N1065)+SUM('IIIC (Instr Exp HS_Voc_Combo)'!F1065:O1065)+SUM('IIIB (Instr Exp HS, Voc &amp; Combo'!F1065:K1065)</f>
        <v>589573.78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3">
        <f>SUM(F1066:N1066)+SUM('IIIC (Instr Exp HS_Voc_Combo)'!F1066:O1066)+SUM('IIIB (Instr Exp HS, Voc &amp; Combo'!F1066:K1066)</f>
        <v>0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48501.8</v>
      </c>
      <c r="G1067" s="2">
        <v>0</v>
      </c>
      <c r="H1067" s="2">
        <v>48221.200000000004</v>
      </c>
      <c r="I1067" s="2">
        <v>0</v>
      </c>
      <c r="J1067" s="2">
        <v>47494.340000000004</v>
      </c>
      <c r="K1067" s="2">
        <v>0</v>
      </c>
      <c r="L1067" s="2">
        <v>0</v>
      </c>
      <c r="M1067" s="2">
        <v>120701.93000000001</v>
      </c>
      <c r="N1067" s="2">
        <v>17570.54</v>
      </c>
      <c r="O1067" s="3">
        <f>SUM(F1067:N1067)+SUM('IIIC (Instr Exp HS_Voc_Combo)'!F1067:O1067)+SUM('IIIB (Instr Exp HS, Voc &amp; Combo'!F1067:K1067)</f>
        <v>589573.78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8.2265870100261242</v>
      </c>
      <c r="G1068" s="31">
        <v>0</v>
      </c>
      <c r="H1068" s="31">
        <v>8.1789933059777518</v>
      </c>
      <c r="I1068" s="31">
        <v>0</v>
      </c>
      <c r="J1068" s="31">
        <v>8.055707633402557</v>
      </c>
      <c r="K1068" s="31">
        <v>0</v>
      </c>
      <c r="L1068" s="31">
        <v>0</v>
      </c>
      <c r="M1068" s="31">
        <v>20.472743886269839</v>
      </c>
      <c r="N1068" s="31">
        <v>2.9802105514258113</v>
      </c>
      <c r="O1068" s="31">
        <f>IFERROR((O1067/'IIID (Inst Exp HS_Voc_Combo)'!$O1067)*100,0)</f>
        <v>100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3">
        <f>SUM(F1071:N1071)+SUM('IIIC (Instr Exp HS_Voc_Combo)'!F1071:O1071)+SUM('IIIB (Instr Exp HS, Voc &amp; Combo'!F1071:K1071)</f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3">
        <f>SUM(F1072:N1072)+SUM('IIIC (Instr Exp HS_Voc_Combo)'!F1072:O1072)+SUM('IIIB (Instr Exp HS, Voc &amp; Combo'!F1072:K1072)</f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>
        <f>SUM(F1073:N1073)+SUM('IIIC (Instr Exp HS_Voc_Combo)'!F1073:O1073)+SUM('IIIB (Instr Exp HS, Voc &amp; Combo'!F1073:K1073)</f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f>IFERROR((O1073/'IIID (Inst Exp HS_Voc_Combo)'!$O1073)*100,0)</f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0</v>
      </c>
      <c r="G1077" s="1">
        <v>0</v>
      </c>
      <c r="H1077" s="1">
        <v>9102.41</v>
      </c>
      <c r="I1077" s="1">
        <v>0</v>
      </c>
      <c r="J1077" s="1">
        <v>0</v>
      </c>
      <c r="K1077" s="1">
        <v>0</v>
      </c>
      <c r="L1077" s="1">
        <v>1939887.8500000006</v>
      </c>
      <c r="M1077" s="1">
        <v>0</v>
      </c>
      <c r="N1077" s="1">
        <v>482352.64999999997</v>
      </c>
      <c r="O1077" s="3">
        <f>SUM(F1077:N1077)+SUM('IIIC (Instr Exp HS_Voc_Combo)'!F1077:O1077)+SUM('IIIB (Instr Exp HS, Voc &amp; Combo'!F1077:K1077)</f>
        <v>24869471.580000013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3">
        <f>SUM(F1078:N1078)+SUM('IIIC (Instr Exp HS_Voc_Combo)'!F1078:O1078)+SUM('IIIB (Instr Exp HS, Voc &amp; Combo'!F1078:K1078)</f>
        <v>0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0</v>
      </c>
      <c r="G1079" s="2">
        <v>0</v>
      </c>
      <c r="H1079" s="2">
        <v>9102.41</v>
      </c>
      <c r="I1079" s="2">
        <v>0</v>
      </c>
      <c r="J1079" s="2">
        <v>0</v>
      </c>
      <c r="K1079" s="2">
        <v>0</v>
      </c>
      <c r="L1079" s="2">
        <v>1939887.8500000006</v>
      </c>
      <c r="M1079" s="2">
        <v>0</v>
      </c>
      <c r="N1079" s="2">
        <v>482352.64999999997</v>
      </c>
      <c r="O1079" s="3">
        <f>SUM(F1079:N1079)+SUM('IIIC (Instr Exp HS_Voc_Combo)'!F1079:O1079)+SUM('IIIB (Instr Exp HS, Voc &amp; Combo'!F1079:K1079)</f>
        <v>24869471.580000013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0</v>
      </c>
      <c r="G1080" s="31">
        <v>0</v>
      </c>
      <c r="H1080" s="31">
        <v>3.6600737457245139E-2</v>
      </c>
      <c r="I1080" s="31">
        <v>0</v>
      </c>
      <c r="J1080" s="31">
        <v>0</v>
      </c>
      <c r="K1080" s="31">
        <v>0</v>
      </c>
      <c r="L1080" s="31">
        <v>7.8002777170386493</v>
      </c>
      <c r="M1080" s="31">
        <v>0</v>
      </c>
      <c r="N1080" s="31">
        <v>1.9395371889924156</v>
      </c>
      <c r="O1080" s="31">
        <f>IFERROR((O1079/'IIID (Inst Exp HS_Voc_Combo)'!$O1079)*100,0)</f>
        <v>100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3">
        <f>SUM(F1083:N1083)+SUM('IIIC (Instr Exp HS_Voc_Combo)'!F1083:O1083)+SUM('IIIB (Instr Exp HS, Voc &amp; Combo'!F1083:K1083)</f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3">
        <f>SUM(F1084:N1084)+SUM('IIIC (Instr Exp HS_Voc_Combo)'!F1084:O1084)+SUM('IIIB (Instr Exp HS, Voc &amp; Combo'!F1084:K1084)</f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>
        <f>SUM(F1085:N1085)+SUM('IIIC (Instr Exp HS_Voc_Combo)'!F1085:O1085)+SUM('IIIB (Instr Exp HS, Voc &amp; Combo'!F1085:K1085)</f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f>IFERROR((O1085/'IIID (Inst Exp HS_Voc_Combo)'!$O1085)*100,0)</f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</row>
    <row r="1088" spans="1:15" x14ac:dyDescent="0.2">
      <c r="A1088" s="7" t="s">
        <v>198</v>
      </c>
      <c r="B1088" s="7" t="s">
        <v>733</v>
      </c>
      <c r="C1088" s="18"/>
      <c r="D1088" s="18"/>
      <c r="E1088" s="11" t="s">
        <v>732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1:15" s="24" customFormat="1" ht="15" x14ac:dyDescent="0.25">
      <c r="A1089" s="7" t="s">
        <v>198</v>
      </c>
      <c r="B1089" s="7" t="s">
        <v>733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3">
        <f>SUM(F1089:N1089)+SUM('IIIC (Instr Exp HS_Voc_Combo)'!F1089:O1089)+SUM('IIIB (Instr Exp HS, Voc &amp; Combo'!F1089:K1089)</f>
        <v>0</v>
      </c>
    </row>
    <row r="1090" spans="1:15" s="24" customFormat="1" ht="15" x14ac:dyDescent="0.25">
      <c r="A1090" s="7" t="s">
        <v>198</v>
      </c>
      <c r="B1090" s="7" t="s">
        <v>733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3">
        <f>SUM(F1090:N1090)+SUM('IIIC (Instr Exp HS_Voc_Combo)'!F1090:O1090)+SUM('IIIB (Instr Exp HS, Voc &amp; Combo'!F1090:K1090)</f>
        <v>0</v>
      </c>
    </row>
    <row r="1091" spans="1:15" ht="15" x14ac:dyDescent="0.25">
      <c r="A1091" s="7" t="s">
        <v>198</v>
      </c>
      <c r="B1091" s="7" t="s">
        <v>733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>
        <f>SUM(F1091:N1091)+SUM('IIIC (Instr Exp HS_Voc_Combo)'!F1091:O1091)+SUM('IIIB (Instr Exp HS, Voc &amp; Combo'!F1091:K1091)</f>
        <v>0</v>
      </c>
    </row>
    <row r="1092" spans="1:15" s="32" customFormat="1" x14ac:dyDescent="0.2">
      <c r="A1092" s="7" t="s">
        <v>198</v>
      </c>
      <c r="B1092" s="7" t="s">
        <v>733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f>IFERROR((O1091/'IIID (Inst Exp HS_Voc_Combo)'!$O1091)*100,0)</f>
        <v>0</v>
      </c>
    </row>
    <row r="1093" spans="1:15" x14ac:dyDescent="0.2">
      <c r="A1093" s="7" t="s">
        <v>198</v>
      </c>
      <c r="B1093" s="7" t="s">
        <v>733</v>
      </c>
      <c r="C1093" s="12"/>
      <c r="D1093" s="13"/>
      <c r="E1093" s="17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</row>
    <row r="1094" spans="1:15" x14ac:dyDescent="0.2">
      <c r="A1094" s="10" t="s">
        <v>729</v>
      </c>
      <c r="B1094" s="7" t="s">
        <v>730</v>
      </c>
      <c r="C1094" s="18"/>
      <c r="D1094" s="18"/>
      <c r="E1094" s="11" t="s">
        <v>731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s="24" customFormat="1" ht="15" x14ac:dyDescent="0.25">
      <c r="A1095" s="10" t="s">
        <v>729</v>
      </c>
      <c r="B1095" s="7" t="s">
        <v>730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3">
        <f>SUM(F1095:N1095)+SUM('IIIC (Instr Exp HS_Voc_Combo)'!F1095:O1095)+SUM('IIIB (Instr Exp HS, Voc &amp; Combo'!F1095:K1095)</f>
        <v>0</v>
      </c>
    </row>
    <row r="1096" spans="1:15" s="24" customFormat="1" ht="15" x14ac:dyDescent="0.25">
      <c r="A1096" s="10" t="s">
        <v>729</v>
      </c>
      <c r="B1096" s="7" t="s">
        <v>730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3">
        <f>SUM(F1096:N1096)+SUM('IIIC (Instr Exp HS_Voc_Combo)'!F1096:O1096)+SUM('IIIB (Instr Exp HS, Voc &amp; Combo'!F1096:K1096)</f>
        <v>0</v>
      </c>
    </row>
    <row r="1097" spans="1:15" ht="15" x14ac:dyDescent="0.25">
      <c r="A1097" s="10" t="s">
        <v>729</v>
      </c>
      <c r="B1097" s="7" t="s">
        <v>730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>
        <f>SUM(F1097:N1097)+SUM('IIIC (Instr Exp HS_Voc_Combo)'!F1097:O1097)+SUM('IIIB (Instr Exp HS, Voc &amp; Combo'!F1097:K1097)</f>
        <v>0</v>
      </c>
    </row>
    <row r="1098" spans="1:15" s="32" customFormat="1" x14ac:dyDescent="0.2">
      <c r="A1098" s="10" t="s">
        <v>729</v>
      </c>
      <c r="B1098" s="7" t="s">
        <v>730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f>IFERROR((O1097/'IIID (Inst Exp HS_Voc_Combo)'!$O1097)*100,0)</f>
        <v>0</v>
      </c>
    </row>
    <row r="1099" spans="1:15" x14ac:dyDescent="0.2">
      <c r="A1099" s="10" t="s">
        <v>729</v>
      </c>
      <c r="B1099" s="7" t="s">
        <v>730</v>
      </c>
      <c r="C1099" s="12"/>
      <c r="D1099" s="13"/>
      <c r="E1099" s="17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</row>
    <row r="1100" spans="1:15" x14ac:dyDescent="0.2">
      <c r="A1100" s="10" t="s">
        <v>735</v>
      </c>
      <c r="B1100" s="7" t="s">
        <v>737</v>
      </c>
      <c r="C1100" s="8"/>
      <c r="D1100" s="9"/>
      <c r="E1100" s="11" t="s">
        <v>736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s="24" customFormat="1" ht="15" x14ac:dyDescent="0.25">
      <c r="A1101" s="10" t="s">
        <v>735</v>
      </c>
      <c r="B1101" s="7" t="s">
        <v>737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3">
        <f>SUM(F1101:N1101)+SUM('IIIC (Instr Exp HS_Voc_Combo)'!F1101:O1101)+SUM('IIIB (Instr Exp HS, Voc &amp; Combo'!F1101:K1101)</f>
        <v>0</v>
      </c>
    </row>
    <row r="1102" spans="1:15" s="24" customFormat="1" ht="15" x14ac:dyDescent="0.25">
      <c r="A1102" s="10" t="s">
        <v>735</v>
      </c>
      <c r="B1102" s="7" t="s">
        <v>737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3">
        <f>SUM(F1102:N1102)+SUM('IIIC (Instr Exp HS_Voc_Combo)'!F1102:O1102)+SUM('IIIB (Instr Exp HS, Voc &amp; Combo'!F1102:K1102)</f>
        <v>0</v>
      </c>
    </row>
    <row r="1103" spans="1:15" ht="15" x14ac:dyDescent="0.25">
      <c r="A1103" s="10" t="s">
        <v>735</v>
      </c>
      <c r="B1103" s="7" t="s">
        <v>737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>
        <f>SUM(F1103:N1103)+SUM('IIIC (Instr Exp HS_Voc_Combo)'!F1103:O1103)+SUM('IIIB (Instr Exp HS, Voc &amp; Combo'!F1103:K1103)</f>
        <v>0</v>
      </c>
    </row>
    <row r="1104" spans="1:15" s="32" customFormat="1" x14ac:dyDescent="0.2">
      <c r="A1104" s="10" t="s">
        <v>735</v>
      </c>
      <c r="B1104" s="7" t="s">
        <v>737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f>IFERROR((O1103/'IIID (Inst Exp HS_Voc_Combo)'!$O1103)*100,0)</f>
        <v>0</v>
      </c>
    </row>
    <row r="1105" spans="1:15" x14ac:dyDescent="0.2">
      <c r="A1105" s="10" t="s">
        <v>735</v>
      </c>
      <c r="B1105" s="7" t="s">
        <v>737</v>
      </c>
      <c r="C1105" s="12"/>
      <c r="D1105" s="13"/>
      <c r="E1105" s="17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3">
        <f>SUM(F1107:N1107)+SUM('IIIC (Instr Exp HS_Voc_Combo)'!F1107:O1107)+SUM('IIIB (Instr Exp HS, Voc &amp; Combo'!F1107:K1107)</f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3">
        <f>SUM(F1108:N1108)+SUM('IIIC (Instr Exp HS_Voc_Combo)'!F1108:O1108)+SUM('IIIB (Instr Exp HS, Voc &amp; Combo'!F1108:K1108)</f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>
        <f>SUM(F1109:N1109)+SUM('IIIC (Instr Exp HS_Voc_Combo)'!F1109:O1109)+SUM('IIIB (Instr Exp HS, Voc &amp; Combo'!F1109:K1109)</f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f>IFERROR((O1109/'IIID (Inst Exp HS_Voc_Combo)'!$O1109)*100,0)</f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3">
        <f>SUM(F1113:N1113)+SUM('IIIC (Instr Exp HS_Voc_Combo)'!F1113:O1113)+SUM('IIIB (Instr Exp HS, Voc &amp; Combo'!F1113:K1113)</f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3">
        <f>SUM(F1114:N1114)+SUM('IIIC (Instr Exp HS_Voc_Combo)'!F1114:O1114)+SUM('IIIB (Instr Exp HS, Voc &amp; Combo'!F1114:K1114)</f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>
        <f>SUM(F1115:N1115)+SUM('IIIC (Instr Exp HS_Voc_Combo)'!F1115:O1115)+SUM('IIIB (Instr Exp HS, Voc &amp; Combo'!F1115:K1115)</f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f>IFERROR((O1115/'IIID (Inst Exp HS_Voc_Combo)'!$O1115)*100,0)</f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3">
        <f>SUM(F1119:N1119)+SUM('IIIC (Instr Exp HS_Voc_Combo)'!F1119:O1119)+SUM('IIIB (Instr Exp HS, Voc &amp; Combo'!F1119:K1119)</f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3">
        <f>SUM(F1120:N1120)+SUM('IIIC (Instr Exp HS_Voc_Combo)'!F1120:O1120)+SUM('IIIB (Instr Exp HS, Voc &amp; Combo'!F1120:K1120)</f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3">
        <f>SUM(F1121:N1121)+SUM('IIIC (Instr Exp HS_Voc_Combo)'!F1121:O1121)+SUM('IIIB (Instr Exp HS, Voc &amp; Combo'!F1121:K1121)</f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f>IFERROR((O1121/'IIID (Inst Exp HS_Voc_Combo)'!$O1121)*100,0)</f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3">
        <f>SUM(F1125:N1125)+SUM('IIIC (Instr Exp HS_Voc_Combo)'!F1125:O1125)+SUM('IIIB (Instr Exp HS, Voc &amp; Combo'!F1125:K1125)</f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3">
        <f>SUM(F1126:N1126)+SUM('IIIC (Instr Exp HS_Voc_Combo)'!F1126:O1126)+SUM('IIIB (Instr Exp HS, Voc &amp; Combo'!F1126:K1126)</f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>
        <f>SUM(F1127:N1127)+SUM('IIIC (Instr Exp HS_Voc_Combo)'!F1127:O1127)+SUM('IIIB (Instr Exp HS, Voc &amp; Combo'!F1127:K1127)</f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f>IFERROR((O1127/'IIID (Inst Exp HS_Voc_Combo)'!$O1127)*100,0)</f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3">
        <f>SUM(F1131:N1131)+SUM('IIIC (Instr Exp HS_Voc_Combo)'!F1131:O1131)+SUM('IIIB (Instr Exp HS, Voc &amp; Combo'!F1131:K1131)</f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3">
        <f>SUM(F1132:N1132)+SUM('IIIC (Instr Exp HS_Voc_Combo)'!F1132:O1132)+SUM('IIIB (Instr Exp HS, Voc &amp; Combo'!F1132:K1132)</f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>
        <f>SUM(F1133:N1133)+SUM('IIIC (Instr Exp HS_Voc_Combo)'!F1133:O1133)+SUM('IIIB (Instr Exp HS, Voc &amp; Combo'!F1133:K1133)</f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f>IFERROR((O1133/'IIID (Inst Exp HS_Voc_Combo)'!$O1133)*100,0)</f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3">
        <f>SUM(F1137:N1137)+SUM('IIIC (Instr Exp HS_Voc_Combo)'!F1137:O1137)+SUM('IIIB (Instr Exp HS, Voc &amp; Combo'!F1137:K1137)</f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3">
        <f>SUM(F1138:N1138)+SUM('IIIC (Instr Exp HS_Voc_Combo)'!F1138:O1138)+SUM('IIIB (Instr Exp HS, Voc &amp; Combo'!F1138:K1138)</f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>
        <f>SUM(F1139:N1139)+SUM('IIIC (Instr Exp HS_Voc_Combo)'!F1139:O1139)+SUM('IIIB (Instr Exp HS, Voc &amp; Combo'!F1139:K1139)</f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f>IFERROR((O1139/'IIID (Inst Exp HS_Voc_Combo)'!$O1139)*100,0)</f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622512.67000000004</v>
      </c>
      <c r="M1143" s="1">
        <v>0</v>
      </c>
      <c r="N1143" s="1">
        <v>0</v>
      </c>
      <c r="O1143" s="3">
        <f>SUM(F1143:N1143)+SUM('IIIC (Instr Exp HS_Voc_Combo)'!F1143:O1143)+SUM('IIIB (Instr Exp HS, Voc &amp; Combo'!F1143:K1143)</f>
        <v>629405.51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3">
        <f>SUM(F1144:N1144)+SUM('IIIC (Instr Exp HS_Voc_Combo)'!F1144:O1144)+SUM('IIIB (Instr Exp HS, Voc &amp; Combo'!F1144:K1144)</f>
        <v>0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622512.67000000004</v>
      </c>
      <c r="M1145" s="2">
        <v>0</v>
      </c>
      <c r="N1145" s="2">
        <v>0</v>
      </c>
      <c r="O1145" s="3">
        <f>SUM(F1145:N1145)+SUM('IIIC (Instr Exp HS_Voc_Combo)'!F1145:O1145)+SUM('IIIB (Instr Exp HS, Voc &amp; Combo'!F1145:K1145)</f>
        <v>629405.51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98.904865005074399</v>
      </c>
      <c r="M1146" s="31">
        <v>0</v>
      </c>
      <c r="N1146" s="31">
        <v>0</v>
      </c>
      <c r="O1146" s="31">
        <f>IFERROR((O1145/'IIID (Inst Exp HS_Voc_Combo)'!$O1145)*100,0)</f>
        <v>100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3">
        <f>SUM(F1149:N1149)+SUM('IIIC (Instr Exp HS_Voc_Combo)'!F1149:O1149)+SUM('IIIB (Instr Exp HS, Voc &amp; Combo'!F1149:K1149)</f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3">
        <f>SUM(F1150:N1150)+SUM('IIIC (Instr Exp HS_Voc_Combo)'!F1150:O1150)+SUM('IIIB (Instr Exp HS, Voc &amp; Combo'!F1150:K1150)</f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3">
        <f>SUM(F1151:N1151)+SUM('IIIC (Instr Exp HS_Voc_Combo)'!F1151:O1151)+SUM('IIIB (Instr Exp HS, Voc &amp; Combo'!F1151:K1151)</f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f>IFERROR((O1151/'IIID (Inst Exp HS_Voc_Combo)'!$O1151)*100,0)</f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3">
        <f>SUM(F1155:N1155)+SUM('IIIC (Instr Exp HS_Voc_Combo)'!F1155:O1155)+SUM('IIIB (Instr Exp HS, Voc &amp; Combo'!F1155:K1155)</f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3">
        <f>SUM(F1156:N1156)+SUM('IIIC (Instr Exp HS_Voc_Combo)'!F1156:O1156)+SUM('IIIB (Instr Exp HS, Voc &amp; Combo'!F1156:K1156)</f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>
        <f>SUM(F1157:N1157)+SUM('IIIC (Instr Exp HS_Voc_Combo)'!F1157:O1157)+SUM('IIIB (Instr Exp HS, Voc &amp; Combo'!F1157:K1157)</f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f>IFERROR((O1157/'IIID (Inst Exp HS_Voc_Combo)'!$O1157)*100,0)</f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3">
        <f>SUM(F1161:N1161)+SUM('IIIC (Instr Exp HS_Voc_Combo)'!F1161:O1161)+SUM('IIIB (Instr Exp HS, Voc &amp; Combo'!F1161:K1161)</f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3">
        <f>SUM(F1162:N1162)+SUM('IIIC (Instr Exp HS_Voc_Combo)'!F1162:O1162)+SUM('IIIB (Instr Exp HS, Voc &amp; Combo'!F1162:K1162)</f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>
        <f>SUM(F1163:N1163)+SUM('IIIC (Instr Exp HS_Voc_Combo)'!F1163:O1163)+SUM('IIIB (Instr Exp HS, Voc &amp; Combo'!F1163:K1163)</f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f>IFERROR((O1163/'IIID (Inst Exp HS_Voc_Combo)'!$O1163)*100,0)</f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3">
        <f>SUM(F1167:N1167)+SUM('IIIC (Instr Exp HS_Voc_Combo)'!F1167:O1167)+SUM('IIIB (Instr Exp HS, Voc &amp; Combo'!F1167:K1167)</f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3">
        <f>SUM(F1168:N1168)+SUM('IIIC (Instr Exp HS_Voc_Combo)'!F1168:O1168)+SUM('IIIB (Instr Exp HS, Voc &amp; Combo'!F1168:K1168)</f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>
        <f>SUM(F1169:N1169)+SUM('IIIC (Instr Exp HS_Voc_Combo)'!F1169:O1169)+SUM('IIIB (Instr Exp HS, Voc &amp; Combo'!F1169:K1169)</f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f>IFERROR((O1169/'IIID (Inst Exp HS_Voc_Combo)'!$O1169)*100,0)</f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11289.949999999999</v>
      </c>
      <c r="M1173" s="1">
        <v>0</v>
      </c>
      <c r="N1173" s="1">
        <v>0</v>
      </c>
      <c r="O1173" s="3">
        <f>SUM(F1173:N1173)+SUM('IIIC (Instr Exp HS_Voc_Combo)'!F1173:O1173)+SUM('IIIB (Instr Exp HS, Voc &amp; Combo'!F1173:K1173)</f>
        <v>11289.949999999999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3">
        <f>SUM(F1174:N1174)+SUM('IIIC (Instr Exp HS_Voc_Combo)'!F1174:O1174)+SUM('IIIB (Instr Exp HS, Voc &amp; Combo'!F1174:K1174)</f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11289.949999999999</v>
      </c>
      <c r="M1175" s="2">
        <v>0</v>
      </c>
      <c r="N1175" s="2">
        <v>0</v>
      </c>
      <c r="O1175" s="3">
        <f>SUM(F1175:N1175)+SUM('IIIC (Instr Exp HS_Voc_Combo)'!F1175:O1175)+SUM('IIIB (Instr Exp HS, Voc &amp; Combo'!F1175:K1175)</f>
        <v>11289.949999999999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100</v>
      </c>
      <c r="M1176" s="31">
        <v>0</v>
      </c>
      <c r="N1176" s="31">
        <v>0</v>
      </c>
      <c r="O1176" s="31">
        <f>IFERROR((O1175/'IIID (Inst Exp HS_Voc_Combo)'!$O1175)*100,0)</f>
        <v>100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3">
        <f>SUM(F1179:N1179)+SUM('IIIC (Instr Exp HS_Voc_Combo)'!F1179:O1179)+SUM('IIIB (Instr Exp HS, Voc &amp; Combo'!F1179:K1179)</f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3">
        <f>SUM(F1180:N1180)+SUM('IIIC (Instr Exp HS_Voc_Combo)'!F1180:O1180)+SUM('IIIB (Instr Exp HS, Voc &amp; Combo'!F1180:K1180)</f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>
        <f>SUM(F1181:N1181)+SUM('IIIC (Instr Exp HS_Voc_Combo)'!F1181:O1181)+SUM('IIIB (Instr Exp HS, Voc &amp; Combo'!F1181:K1181)</f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f>IFERROR((O1181/'IIID (Inst Exp HS_Voc_Combo)'!$O1181)*100,0)</f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1504.02</v>
      </c>
      <c r="O1185" s="3">
        <f>SUM(F1185:N1185)+SUM('IIIC (Instr Exp HS_Voc_Combo)'!F1185:O1185)+SUM('IIIB (Instr Exp HS, Voc &amp; Combo'!F1185:K1185)</f>
        <v>1392516.87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3">
        <f>SUM(F1186:N1186)+SUM('IIIC (Instr Exp HS_Voc_Combo)'!F1186:O1186)+SUM('IIIB (Instr Exp HS, Voc &amp; Combo'!F1186:K1186)</f>
        <v>84824.36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1504.02</v>
      </c>
      <c r="O1187" s="3">
        <f>SUM(F1187:N1187)+SUM('IIIC (Instr Exp HS_Voc_Combo)'!F1187:O1187)+SUM('IIIB (Instr Exp HS, Voc &amp; Combo'!F1187:K1187)</f>
        <v>1477341.23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0</v>
      </c>
      <c r="G1188" s="31">
        <v>0</v>
      </c>
      <c r="H1188" s="31">
        <v>0</v>
      </c>
      <c r="I1188" s="31">
        <v>0</v>
      </c>
      <c r="J1188" s="31">
        <v>0</v>
      </c>
      <c r="K1188" s="31">
        <v>0</v>
      </c>
      <c r="L1188" s="31">
        <v>0</v>
      </c>
      <c r="M1188" s="31">
        <v>0</v>
      </c>
      <c r="N1188" s="31">
        <v>0.10180586376784462</v>
      </c>
      <c r="O1188" s="31">
        <f>IFERROR((O1187/'IIID (Inst Exp HS_Voc_Combo)'!$O1187)*100,0)</f>
        <v>100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3">
        <f>SUM(F1191:N1191)+SUM('IIIC (Instr Exp HS_Voc_Combo)'!F1191:O1191)+SUM('IIIB (Instr Exp HS, Voc &amp; Combo'!F1191:K1191)</f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3">
        <f>SUM(F1192:N1192)+SUM('IIIC (Instr Exp HS_Voc_Combo)'!F1192:O1192)+SUM('IIIB (Instr Exp HS, Voc &amp; Combo'!F1192:K1192)</f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>
        <f>SUM(F1193:N1193)+SUM('IIIC (Instr Exp HS_Voc_Combo)'!F1193:O1193)+SUM('IIIB (Instr Exp HS, Voc &amp; Combo'!F1193:K1193)</f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f>IFERROR((O1193/'IIID (Inst Exp HS_Voc_Combo)'!$O1193)*100,0)</f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3">
        <f>SUM(F1197:N1197)+SUM('IIIC (Instr Exp HS_Voc_Combo)'!F1197:O1197)+SUM('IIIB (Instr Exp HS, Voc &amp; Combo'!F1197:K1197)</f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3">
        <f>SUM(F1198:N1198)+SUM('IIIC (Instr Exp HS_Voc_Combo)'!F1198:O1198)+SUM('IIIB (Instr Exp HS, Voc &amp; Combo'!F1198:K1198)</f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>
        <f>SUM(F1199:N1199)+SUM('IIIC (Instr Exp HS_Voc_Combo)'!F1199:O1199)+SUM('IIIB (Instr Exp HS, Voc &amp; Combo'!F1199:K1199)</f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f>IFERROR((O1199/'IIID (Inst Exp HS_Voc_Combo)'!$O1199)*100,0)</f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739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3">
        <f>SUM(F1203:N1203)+SUM('IIIC (Instr Exp HS_Voc_Combo)'!F1203:O1203)+SUM('IIIB (Instr Exp HS, Voc &amp; Combo'!F1203:K1203)</f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3">
        <f>SUM(F1204:N1204)+SUM('IIIC (Instr Exp HS_Voc_Combo)'!F1204:O1204)+SUM('IIIB (Instr Exp HS, Voc &amp; Combo'!F1204:K1204)</f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>
        <f>SUM(F1205:N1205)+SUM('IIIC (Instr Exp HS_Voc_Combo)'!F1205:O1205)+SUM('IIIB (Instr Exp HS, Voc &amp; Combo'!F1205:K1205)</f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f>IFERROR((O1205/'IIID (Inst Exp HS_Voc_Combo)'!$O1205)*100,0)</f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3">
        <f>SUM(F1209:N1209)+SUM('IIIC (Instr Exp HS_Voc_Combo)'!F1209:O1209)+SUM('IIIB (Instr Exp HS, Voc &amp; Combo'!F1209:K1209)</f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3">
        <f>SUM(F1210:N1210)+SUM('IIIC (Instr Exp HS_Voc_Combo)'!F1210:O1210)+SUM('IIIB (Instr Exp HS, Voc &amp; Combo'!F1210:K1210)</f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>
        <f>SUM(F1211:N1211)+SUM('IIIC (Instr Exp HS_Voc_Combo)'!F1211:O1211)+SUM('IIIB (Instr Exp HS, Voc &amp; Combo'!F1211:K1211)</f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f>IFERROR((O1211/'IIID (Inst Exp HS_Voc_Combo)'!$O1211)*100,0)</f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3">
        <f>SUM(F1215:N1215)+SUM('IIIC (Instr Exp HS_Voc_Combo)'!F1215:O1215)+SUM('IIIB (Instr Exp HS, Voc &amp; Combo'!F1215:K1215)</f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3">
        <f>SUM(F1216:N1216)+SUM('IIIC (Instr Exp HS_Voc_Combo)'!F1216:O1216)+SUM('IIIB (Instr Exp HS, Voc &amp; Combo'!F1216:K1216)</f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>
        <f>SUM(F1217:N1217)+SUM('IIIC (Instr Exp HS_Voc_Combo)'!F1217:O1217)+SUM('IIIB (Instr Exp HS, Voc &amp; Combo'!F1217:K1217)</f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f>IFERROR((O1217/'IIID (Inst Exp HS_Voc_Combo)'!$O1217)*100,0)</f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</row>
    <row r="1220" spans="1:15" x14ac:dyDescent="0.2">
      <c r="A1220" s="7" t="s">
        <v>728</v>
      </c>
      <c r="B1220" s="7" t="s">
        <v>734</v>
      </c>
      <c r="C1220" s="12"/>
      <c r="D1220" s="19"/>
      <c r="E1220" s="11" t="s">
        <v>741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15" s="24" customFormat="1" ht="15" x14ac:dyDescent="0.25">
      <c r="A1221" s="7" t="s">
        <v>728</v>
      </c>
      <c r="B1221" s="7" t="s">
        <v>734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3">
        <f>SUM(F1221:N1221)+SUM('IIIC (Instr Exp HS_Voc_Combo)'!F1221:O1221)+SUM('IIIB (Instr Exp HS, Voc &amp; Combo'!F1221:K1221)</f>
        <v>0</v>
      </c>
    </row>
    <row r="1222" spans="1:15" s="24" customFormat="1" ht="15" x14ac:dyDescent="0.25">
      <c r="A1222" s="7" t="s">
        <v>728</v>
      </c>
      <c r="B1222" s="7" t="s">
        <v>734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3">
        <f>SUM(F1222:N1222)+SUM('IIIC (Instr Exp HS_Voc_Combo)'!F1222:O1222)+SUM('IIIB (Instr Exp HS, Voc &amp; Combo'!F1222:K1222)</f>
        <v>0</v>
      </c>
    </row>
    <row r="1223" spans="1:15" ht="15" x14ac:dyDescent="0.25">
      <c r="A1223" s="7" t="s">
        <v>728</v>
      </c>
      <c r="B1223" s="7" t="s">
        <v>734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3">
        <f>SUM(F1223:N1223)+SUM('IIIC (Instr Exp HS_Voc_Combo)'!F1223:O1223)+SUM('IIIB (Instr Exp HS, Voc &amp; Combo'!F1223:K1223)</f>
        <v>0</v>
      </c>
    </row>
    <row r="1224" spans="1:15" s="32" customFormat="1" x14ac:dyDescent="0.2">
      <c r="A1224" s="7" t="s">
        <v>728</v>
      </c>
      <c r="B1224" s="7" t="s">
        <v>734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f>IFERROR((O1223/'IIID (Inst Exp HS_Voc_Combo)'!$O1223)*100,0)</f>
        <v>0</v>
      </c>
    </row>
    <row r="1225" spans="1:15" x14ac:dyDescent="0.2">
      <c r="A1225" s="7" t="s">
        <v>728</v>
      </c>
      <c r="B1225" s="7" t="s">
        <v>734</v>
      </c>
      <c r="C1225" s="12"/>
      <c r="D1225" s="13"/>
      <c r="E1225" s="4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</row>
    <row r="1226" spans="1:15" x14ac:dyDescent="0.2">
      <c r="A1226" s="10" t="s">
        <v>738</v>
      </c>
      <c r="B1226" s="7" t="s">
        <v>740</v>
      </c>
      <c r="C1226" s="12"/>
      <c r="D1226" s="19"/>
      <c r="E1226" s="21" t="s">
        <v>739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15" s="24" customFormat="1" ht="15" x14ac:dyDescent="0.25">
      <c r="A1227" s="10" t="s">
        <v>738</v>
      </c>
      <c r="B1227" s="7" t="s">
        <v>740</v>
      </c>
      <c r="C1227" s="16" t="s">
        <v>200</v>
      </c>
      <c r="D1227" s="23" t="s">
        <v>661</v>
      </c>
      <c r="E1227" s="23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17972.449999999997</v>
      </c>
      <c r="L1227" s="1">
        <v>705837.71</v>
      </c>
      <c r="M1227" s="1">
        <v>0</v>
      </c>
      <c r="N1227" s="1">
        <v>205233.32</v>
      </c>
      <c r="O1227" s="3">
        <f>SUM(F1227:N1227)+SUM('IIIC (Instr Exp HS_Voc_Combo)'!F1227:O1227)+SUM('IIIB (Instr Exp HS, Voc &amp; Combo'!F1227:K1227)</f>
        <v>2694070.24</v>
      </c>
    </row>
    <row r="1228" spans="1:15" s="24" customFormat="1" ht="15" x14ac:dyDescent="0.25">
      <c r="A1228" s="10" t="s">
        <v>738</v>
      </c>
      <c r="B1228" s="7" t="s">
        <v>740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2545.87</v>
      </c>
      <c r="M1228" s="1">
        <v>0</v>
      </c>
      <c r="N1228" s="1">
        <v>0</v>
      </c>
      <c r="O1228" s="3">
        <f>SUM(F1228:N1228)+SUM('IIIC (Instr Exp HS_Voc_Combo)'!F1228:O1228)+SUM('IIIB (Instr Exp HS, Voc &amp; Combo'!F1228:K1228)</f>
        <v>197682.34</v>
      </c>
    </row>
    <row r="1229" spans="1:15" ht="15" x14ac:dyDescent="0.25">
      <c r="A1229" s="10" t="s">
        <v>738</v>
      </c>
      <c r="B1229" s="7" t="s">
        <v>740</v>
      </c>
      <c r="C1229" s="16" t="s">
        <v>200</v>
      </c>
      <c r="D1229" s="23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17972.449999999997</v>
      </c>
      <c r="L1229" s="2">
        <v>708383.58</v>
      </c>
      <c r="M1229" s="2">
        <v>0</v>
      </c>
      <c r="N1229" s="2">
        <v>205233.32</v>
      </c>
      <c r="O1229" s="3">
        <f>SUM(F1229:N1229)+SUM('IIIC (Instr Exp HS_Voc_Combo)'!F1229:O1229)+SUM('IIIB (Instr Exp HS, Voc &amp; Combo'!F1229:K1229)</f>
        <v>2891752.58</v>
      </c>
    </row>
    <row r="1230" spans="1:15" s="32" customFormat="1" x14ac:dyDescent="0.2">
      <c r="A1230" s="10" t="s">
        <v>738</v>
      </c>
      <c r="B1230" s="7" t="s">
        <v>740</v>
      </c>
      <c r="C1230" s="17" t="s">
        <v>199</v>
      </c>
      <c r="D1230" s="4" t="s">
        <v>663</v>
      </c>
      <c r="E1230" s="4"/>
      <c r="F1230" s="31">
        <v>0</v>
      </c>
      <c r="G1230" s="31">
        <v>0</v>
      </c>
      <c r="H1230" s="31">
        <v>0</v>
      </c>
      <c r="I1230" s="31">
        <v>0</v>
      </c>
      <c r="J1230" s="31">
        <v>0</v>
      </c>
      <c r="K1230" s="31">
        <v>0.62150718302462782</v>
      </c>
      <c r="L1230" s="31">
        <v>24.496687057507526</v>
      </c>
      <c r="M1230" s="31">
        <v>0</v>
      </c>
      <c r="N1230" s="31">
        <v>7.0971950165943998</v>
      </c>
      <c r="O1230" s="31">
        <f>IFERROR((O1229/'IIID (Inst Exp HS_Voc_Combo)'!$O1229)*100,0)</f>
        <v>100</v>
      </c>
    </row>
    <row r="1231" spans="1:15" x14ac:dyDescent="0.2">
      <c r="A1231" s="10" t="s">
        <v>738</v>
      </c>
      <c r="B1231" s="7" t="s">
        <v>740</v>
      </c>
      <c r="C1231" s="12"/>
      <c r="D1231" s="13"/>
      <c r="E1231" s="4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</row>
    <row r="1232" spans="1:15" x14ac:dyDescent="0.2">
      <c r="A1232" s="7"/>
      <c r="B1232" s="7"/>
      <c r="C1232" s="18"/>
      <c r="D1232" s="19" t="s">
        <v>203</v>
      </c>
      <c r="E1232" s="21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</row>
    <row r="1233" spans="1:15" s="24" customFormat="1" x14ac:dyDescent="0.2">
      <c r="A1233" s="7"/>
      <c r="B1233" s="7"/>
      <c r="C1233" s="16"/>
      <c r="D1233" s="23" t="s">
        <v>661</v>
      </c>
      <c r="E1233" s="23"/>
      <c r="F1233" s="33">
        <f t="shared" ref="F1233:O1233" si="0">SUMIF($D$7:$D$1081,$D1233,F$7:F$1081)</f>
        <v>167473230.85000005</v>
      </c>
      <c r="G1233" s="33">
        <f t="shared" si="0"/>
        <v>40725139.690000035</v>
      </c>
      <c r="H1233" s="33">
        <f t="shared" si="0"/>
        <v>160631300.96999997</v>
      </c>
      <c r="I1233" s="33">
        <f t="shared" si="0"/>
        <v>4737398.84</v>
      </c>
      <c r="J1233" s="33">
        <f t="shared" si="0"/>
        <v>154746925.67000005</v>
      </c>
      <c r="K1233" s="33">
        <f t="shared" si="0"/>
        <v>15650383.470000004</v>
      </c>
      <c r="L1233" s="33">
        <f t="shared" si="0"/>
        <v>202729220.17000005</v>
      </c>
      <c r="M1233" s="33">
        <f t="shared" si="0"/>
        <v>117434778.85000002</v>
      </c>
      <c r="N1233" s="33">
        <f t="shared" si="0"/>
        <v>71724375.020000011</v>
      </c>
      <c r="O1233" s="33">
        <f t="shared" si="0"/>
        <v>1829471194.1700006</v>
      </c>
    </row>
    <row r="1234" spans="1:15" s="24" customFormat="1" x14ac:dyDescent="0.2">
      <c r="A1234" s="7"/>
      <c r="B1234" s="7"/>
      <c r="C1234" s="16"/>
      <c r="D1234" s="23" t="s">
        <v>662</v>
      </c>
      <c r="E1234" s="23"/>
      <c r="F1234" s="33">
        <f t="shared" ref="F1234:O1234" si="1">SUMIF($D$7:$D$1081,$D1234,F$7:F$1081)</f>
        <v>85179.389999999985</v>
      </c>
      <c r="G1234" s="33">
        <f t="shared" si="1"/>
        <v>166714.51</v>
      </c>
      <c r="H1234" s="33">
        <f t="shared" si="1"/>
        <v>510247</v>
      </c>
      <c r="I1234" s="33">
        <f t="shared" si="1"/>
        <v>27972.500000000004</v>
      </c>
      <c r="J1234" s="33">
        <f t="shared" si="1"/>
        <v>91102.45</v>
      </c>
      <c r="K1234" s="33">
        <f t="shared" si="1"/>
        <v>421040.7</v>
      </c>
      <c r="L1234" s="33">
        <f t="shared" si="1"/>
        <v>164093.76000000001</v>
      </c>
      <c r="M1234" s="33">
        <f t="shared" si="1"/>
        <v>1691467.34</v>
      </c>
      <c r="N1234" s="33">
        <f t="shared" si="1"/>
        <v>455509.91</v>
      </c>
      <c r="O1234" s="33">
        <f t="shared" si="1"/>
        <v>8716408.8000000007</v>
      </c>
    </row>
    <row r="1235" spans="1:15" x14ac:dyDescent="0.2">
      <c r="A1235" s="7"/>
      <c r="B1235" s="7"/>
      <c r="C1235" s="16"/>
      <c r="D1235" s="23" t="s">
        <v>456</v>
      </c>
      <c r="E1235" s="23"/>
      <c r="F1235" s="33">
        <f t="shared" ref="F1235:O1235" si="2">F1233+F1234</f>
        <v>167558410.24000004</v>
      </c>
      <c r="G1235" s="33">
        <f t="shared" si="2"/>
        <v>40891854.200000033</v>
      </c>
      <c r="H1235" s="33">
        <f t="shared" si="2"/>
        <v>161141547.96999997</v>
      </c>
      <c r="I1235" s="33">
        <f t="shared" si="2"/>
        <v>4765371.34</v>
      </c>
      <c r="J1235" s="33">
        <f t="shared" si="2"/>
        <v>154838028.12000003</v>
      </c>
      <c r="K1235" s="33">
        <f t="shared" si="2"/>
        <v>16071424.170000004</v>
      </c>
      <c r="L1235" s="33">
        <f t="shared" si="2"/>
        <v>202893313.93000004</v>
      </c>
      <c r="M1235" s="33">
        <f t="shared" si="2"/>
        <v>119126246.19000003</v>
      </c>
      <c r="N1235" s="33">
        <f t="shared" si="2"/>
        <v>72179884.930000007</v>
      </c>
      <c r="O1235" s="33">
        <f t="shared" si="2"/>
        <v>1838187602.9700005</v>
      </c>
    </row>
    <row r="1236" spans="1:15" s="32" customFormat="1" x14ac:dyDescent="0.2">
      <c r="A1236" s="7"/>
      <c r="B1236" s="7"/>
      <c r="C1236" s="17"/>
      <c r="D1236" s="4" t="s">
        <v>663</v>
      </c>
      <c r="E1236" s="4"/>
      <c r="F1236" s="31">
        <f>IFERROR((F1235/'IIID (Inst Exp HS_Voc_Combo)'!$O1235)*100,0)</f>
        <v>9.1154140072140741</v>
      </c>
      <c r="G1236" s="31">
        <f>IFERROR((G1235/'IIID (Inst Exp HS_Voc_Combo)'!$O1235)*100,0)</f>
        <v>2.2245745828080961</v>
      </c>
      <c r="H1236" s="31">
        <f>IFERROR((H1235/'IIID (Inst Exp HS_Voc_Combo)'!$O1235)*100,0)</f>
        <v>8.7663276430349093</v>
      </c>
      <c r="I1236" s="31">
        <f>IFERROR((I1235/'IIID (Inst Exp HS_Voc_Combo)'!$O1235)*100,0)</f>
        <v>0.25924292669042504</v>
      </c>
      <c r="J1236" s="31">
        <f>IFERROR((J1235/'IIID (Inst Exp HS_Voc_Combo)'!$O1235)*100,0)</f>
        <v>8.423407266474042</v>
      </c>
      <c r="K1236" s="31">
        <f>IFERROR((K1235/'IIID (Inst Exp HS_Voc_Combo)'!$O1235)*100,0)</f>
        <v>0.87430815788513905</v>
      </c>
      <c r="L1236" s="31">
        <f>IFERROR((L1235/'IIID (Inst Exp HS_Voc_Combo)'!$O1235)*100,0)</f>
        <v>11.037682639257321</v>
      </c>
      <c r="M1236" s="31">
        <f>IFERROR((M1235/'IIID (Inst Exp HS_Voc_Combo)'!$O1235)*100,0)</f>
        <v>6.4806359262528535</v>
      </c>
      <c r="N1236" s="31">
        <f>IFERROR((N1235/'IIID (Inst Exp HS_Voc_Combo)'!$O1235)*100,0)</f>
        <v>3.9266876141138893</v>
      </c>
      <c r="O1236" s="31">
        <f>IFERROR((O1235/'IIID (Inst Exp HS_Voc_Combo)'!$O1235)*100,0)</f>
        <v>100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 t="shared" ref="F1239:O1239" si="3">SUMIF($D$1082:$D$1231,$D1239,F$1082:F$1231)</f>
        <v>0</v>
      </c>
      <c r="G1239" s="33">
        <f t="shared" si="3"/>
        <v>0</v>
      </c>
      <c r="H1239" s="33">
        <f t="shared" si="3"/>
        <v>0</v>
      </c>
      <c r="I1239" s="33">
        <f t="shared" si="3"/>
        <v>0</v>
      </c>
      <c r="J1239" s="33">
        <f t="shared" si="3"/>
        <v>0</v>
      </c>
      <c r="K1239" s="33">
        <f t="shared" si="3"/>
        <v>17972.449999999997</v>
      </c>
      <c r="L1239" s="33">
        <f t="shared" si="3"/>
        <v>1339640.33</v>
      </c>
      <c r="M1239" s="33">
        <f t="shared" si="3"/>
        <v>0</v>
      </c>
      <c r="N1239" s="33">
        <f t="shared" si="3"/>
        <v>206737.34</v>
      </c>
      <c r="O1239" s="33">
        <f t="shared" si="3"/>
        <v>4727282.57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ref="F1240:O1240" si="4">SUMIF($D$1082:$D$1231,$D1240,F$1082:F$1231)</f>
        <v>0</v>
      </c>
      <c r="G1240" s="33">
        <f t="shared" si="4"/>
        <v>0</v>
      </c>
      <c r="H1240" s="33">
        <f t="shared" si="4"/>
        <v>0</v>
      </c>
      <c r="I1240" s="33">
        <f t="shared" si="4"/>
        <v>0</v>
      </c>
      <c r="J1240" s="33">
        <f t="shared" si="4"/>
        <v>0</v>
      </c>
      <c r="K1240" s="33">
        <f t="shared" si="4"/>
        <v>0</v>
      </c>
      <c r="L1240" s="33">
        <f t="shared" si="4"/>
        <v>2545.87</v>
      </c>
      <c r="M1240" s="33">
        <f t="shared" si="4"/>
        <v>0</v>
      </c>
      <c r="N1240" s="33">
        <f t="shared" si="4"/>
        <v>0</v>
      </c>
      <c r="O1240" s="33">
        <f t="shared" si="4"/>
        <v>282506.7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 t="shared" ref="F1241:O1241" si="5">F1239+F1240</f>
        <v>0</v>
      </c>
      <c r="G1241" s="33">
        <f t="shared" si="5"/>
        <v>0</v>
      </c>
      <c r="H1241" s="33">
        <f t="shared" si="5"/>
        <v>0</v>
      </c>
      <c r="I1241" s="33">
        <f t="shared" si="5"/>
        <v>0</v>
      </c>
      <c r="J1241" s="33">
        <f t="shared" si="5"/>
        <v>0</v>
      </c>
      <c r="K1241" s="33">
        <f t="shared" si="5"/>
        <v>17972.449999999997</v>
      </c>
      <c r="L1241" s="33">
        <f t="shared" si="5"/>
        <v>1342186.2000000002</v>
      </c>
      <c r="M1241" s="33">
        <f t="shared" si="5"/>
        <v>0</v>
      </c>
      <c r="N1241" s="33">
        <f t="shared" si="5"/>
        <v>206737.34</v>
      </c>
      <c r="O1241" s="33">
        <f t="shared" si="5"/>
        <v>5009789.2700000005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IFERROR((F1241/'IIID (Inst Exp HS_Voc_Combo)'!$O1241)*100,0)</f>
        <v>0</v>
      </c>
      <c r="G1242" s="31">
        <f>IFERROR((G1241/'IIID (Inst Exp HS_Voc_Combo)'!$O1241)*100,0)</f>
        <v>0</v>
      </c>
      <c r="H1242" s="31">
        <f>IFERROR((H1241/'IIID (Inst Exp HS_Voc_Combo)'!$O1241)*100,0)</f>
        <v>0</v>
      </c>
      <c r="I1242" s="31">
        <f>IFERROR((I1241/'IIID (Inst Exp HS_Voc_Combo)'!$O1241)*100,0)</f>
        <v>0</v>
      </c>
      <c r="J1242" s="31">
        <f>IFERROR((J1241/'IIID (Inst Exp HS_Voc_Combo)'!$O1241)*100,0)</f>
        <v>0</v>
      </c>
      <c r="K1242" s="31">
        <f>IFERROR((K1241/'IIID (Inst Exp HS_Voc_Combo)'!$O1241)*100,0)</f>
        <v>0.35874662648235489</v>
      </c>
      <c r="L1242" s="31">
        <f>IFERROR((L1241/'IIID (Inst Exp HS_Voc_Combo)'!$O1241)*100,0)</f>
        <v>26.791270603683497</v>
      </c>
      <c r="M1242" s="31">
        <f>IFERROR((M1241/'IIID (Inst Exp HS_Voc_Combo)'!$O1241)*100,0)</f>
        <v>0</v>
      </c>
      <c r="N1242" s="31">
        <f>IFERROR((N1241/'IIID (Inst Exp HS_Voc_Combo)'!$O1241)*100,0)</f>
        <v>4.1266673877482267</v>
      </c>
      <c r="O1242" s="31">
        <f>IFERROR((O1241/'IIID (Inst Exp HS_Voc_Combo)'!$O1241)*100,0)</f>
        <v>100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 t="shared" ref="F1245:O1245" si="6">F1233+F1239</f>
        <v>167473230.85000005</v>
      </c>
      <c r="G1245" s="33">
        <f t="shared" si="6"/>
        <v>40725139.690000035</v>
      </c>
      <c r="H1245" s="33">
        <f t="shared" si="6"/>
        <v>160631300.96999997</v>
      </c>
      <c r="I1245" s="33">
        <f t="shared" si="6"/>
        <v>4737398.84</v>
      </c>
      <c r="J1245" s="33">
        <f t="shared" si="6"/>
        <v>154746925.67000005</v>
      </c>
      <c r="K1245" s="33">
        <f t="shared" si="6"/>
        <v>15668355.920000004</v>
      </c>
      <c r="L1245" s="33">
        <f t="shared" si="6"/>
        <v>204068860.50000006</v>
      </c>
      <c r="M1245" s="33">
        <f t="shared" si="6"/>
        <v>117434778.85000002</v>
      </c>
      <c r="N1245" s="33">
        <f t="shared" si="6"/>
        <v>71931112.360000014</v>
      </c>
      <c r="O1245" s="33">
        <f t="shared" si="6"/>
        <v>1834198476.7400005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O1246" si="7">F1234+F1240</f>
        <v>85179.389999999985</v>
      </c>
      <c r="G1246" s="33">
        <f t="shared" si="7"/>
        <v>166714.51</v>
      </c>
      <c r="H1246" s="33">
        <f t="shared" si="7"/>
        <v>510247</v>
      </c>
      <c r="I1246" s="33">
        <f t="shared" si="7"/>
        <v>27972.500000000004</v>
      </c>
      <c r="J1246" s="33">
        <f t="shared" si="7"/>
        <v>91102.45</v>
      </c>
      <c r="K1246" s="33">
        <f t="shared" si="7"/>
        <v>421040.7</v>
      </c>
      <c r="L1246" s="33">
        <f t="shared" si="7"/>
        <v>166639.63</v>
      </c>
      <c r="M1246" s="33">
        <f t="shared" si="7"/>
        <v>1691467.34</v>
      </c>
      <c r="N1246" s="33">
        <f t="shared" si="7"/>
        <v>455509.91</v>
      </c>
      <c r="O1246" s="33">
        <f t="shared" si="7"/>
        <v>8998915.5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 t="shared" ref="F1247:O1247" si="8">F1245+F1246</f>
        <v>167558410.24000004</v>
      </c>
      <c r="G1247" s="33">
        <f t="shared" si="8"/>
        <v>40891854.200000033</v>
      </c>
      <c r="H1247" s="33">
        <f t="shared" si="8"/>
        <v>161141547.96999997</v>
      </c>
      <c r="I1247" s="33">
        <f t="shared" si="8"/>
        <v>4765371.34</v>
      </c>
      <c r="J1247" s="33">
        <f t="shared" si="8"/>
        <v>154838028.12000003</v>
      </c>
      <c r="K1247" s="33">
        <f t="shared" si="8"/>
        <v>16089396.620000003</v>
      </c>
      <c r="L1247" s="33">
        <f t="shared" si="8"/>
        <v>204235500.13000005</v>
      </c>
      <c r="M1247" s="33">
        <f t="shared" si="8"/>
        <v>119126246.19000003</v>
      </c>
      <c r="N1247" s="33">
        <f t="shared" si="8"/>
        <v>72386622.270000011</v>
      </c>
      <c r="O1247" s="33">
        <f t="shared" si="8"/>
        <v>1843197392.2400005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IFERROR((F1247/'IIID (Inst Exp HS_Voc_Combo)'!$O1247)*100,0)</f>
        <v>9.0906384169939436</v>
      </c>
      <c r="G1248" s="31">
        <f>IFERROR((G1247/'IIID (Inst Exp HS_Voc_Combo)'!$O1247)*100,0)</f>
        <v>2.2185282147293508</v>
      </c>
      <c r="H1248" s="31">
        <f>IFERROR((H1247/'IIID (Inst Exp HS_Voc_Combo)'!$O1247)*100,0)</f>
        <v>8.7425008655295411</v>
      </c>
      <c r="I1248" s="31">
        <f>IFERROR((I1247/'IIID (Inst Exp HS_Voc_Combo)'!$O1247)*100,0)</f>
        <v>0.25853830740335093</v>
      </c>
      <c r="J1248" s="31">
        <f>IFERROR((J1247/'IIID (Inst Exp HS_Voc_Combo)'!$O1247)*100,0)</f>
        <v>8.4005125426001452</v>
      </c>
      <c r="K1248" s="31">
        <f>IFERROR((K1247/'IIID (Inst Exp HS_Voc_Combo)'!$O1247)*100,0)</f>
        <v>0.87290686758442537</v>
      </c>
      <c r="L1248" s="31">
        <f>IFERROR((L1247/'IIID (Inst Exp HS_Voc_Combo)'!$O1247)*100,0)</f>
        <v>11.080500709790869</v>
      </c>
      <c r="M1248" s="31">
        <f>IFERROR((M1247/'IIID (Inst Exp HS_Voc_Combo)'!$O1247)*100,0)</f>
        <v>6.4630216324920209</v>
      </c>
      <c r="N1248" s="31">
        <f>IFERROR((N1247/'IIID (Inst Exp HS_Voc_Combo)'!$O1247)*100,0)</f>
        <v>3.9272311568339413</v>
      </c>
      <c r="O1248" s="31">
        <f>IFERROR((O1247/'IIID (Inst Exp HS_Voc_Combo)'!$O1247)*100,0)</f>
        <v>100</v>
      </c>
    </row>
    <row r="1249" spans="1:15" ht="15" x14ac:dyDescent="0.25">
      <c r="A1249"/>
      <c r="B1249"/>
      <c r="C1249" s="12"/>
      <c r="D1249" s="13"/>
      <c r="E1249" s="4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</row>
    <row r="1250" spans="1:15" ht="15" x14ac:dyDescent="0.25">
      <c r="A1250"/>
      <c r="B1250"/>
      <c r="C1250" s="12"/>
      <c r="D1250" s="13"/>
      <c r="E1250" s="4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</row>
    <row r="1251" spans="1:15" ht="15" x14ac:dyDescent="0.25">
      <c r="A1251"/>
      <c r="B1251"/>
      <c r="C1251" s="12"/>
      <c r="D1251" s="12"/>
      <c r="E1251" s="12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</row>
    <row r="1252" spans="1:15" ht="15" x14ac:dyDescent="0.25">
      <c r="A1252"/>
      <c r="B1252"/>
      <c r="C1252" s="12"/>
      <c r="D1252" s="12"/>
      <c r="E1252" s="12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</row>
    <row r="1253" spans="1:15" ht="15" x14ac:dyDescent="0.25">
      <c r="A1253"/>
      <c r="B1253"/>
      <c r="C1253" s="12"/>
      <c r="D1253" s="12"/>
      <c r="E1253" s="12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</row>
    <row r="1254" spans="1:15" ht="15" x14ac:dyDescent="0.25">
      <c r="A1254"/>
      <c r="B1254"/>
      <c r="C1254" s="12"/>
      <c r="D1254" s="12"/>
      <c r="E1254" s="12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</row>
    <row r="1255" spans="1:15" ht="15" x14ac:dyDescent="0.25">
      <c r="A1255"/>
      <c r="B1255"/>
      <c r="C1255" s="12"/>
      <c r="D1255" s="12"/>
      <c r="E1255" s="12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</row>
    <row r="1256" spans="1:15" ht="15" x14ac:dyDescent="0.25">
      <c r="A1256"/>
      <c r="B1256"/>
      <c r="C1256" s="12"/>
      <c r="D1256" s="12"/>
      <c r="E1256" s="12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</row>
    <row r="1257" spans="1:15" ht="15" x14ac:dyDescent="0.25">
      <c r="A1257"/>
      <c r="B1257"/>
      <c r="C1257" s="12"/>
      <c r="D1257" s="12"/>
      <c r="E1257" s="12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</row>
    <row r="1258" spans="1:15" ht="15" x14ac:dyDescent="0.25">
      <c r="A1258"/>
      <c r="B1258"/>
      <c r="C1258" s="12"/>
      <c r="D1258" s="12"/>
      <c r="E1258" s="12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</row>
    <row r="1259" spans="1:15" ht="15" x14ac:dyDescent="0.25">
      <c r="A1259"/>
      <c r="B1259"/>
      <c r="C1259" s="12"/>
      <c r="D1259" s="12"/>
      <c r="E1259" s="12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</row>
    <row r="1260" spans="1:15" ht="15" x14ac:dyDescent="0.25">
      <c r="A1260"/>
      <c r="B1260"/>
      <c r="C1260" s="12"/>
      <c r="D1260" s="12"/>
      <c r="E1260" s="12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</row>
    <row r="1261" spans="1:15" ht="15" x14ac:dyDescent="0.25">
      <c r="A1261"/>
      <c r="B1261"/>
      <c r="C1261" s="12"/>
      <c r="D1261" s="12"/>
      <c r="E1261" s="12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</row>
    <row r="1262" spans="1:15" ht="15" x14ac:dyDescent="0.25">
      <c r="A1262"/>
      <c r="B1262"/>
      <c r="C1262" s="12"/>
      <c r="D1262" s="12"/>
      <c r="E1262" s="12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</row>
    <row r="1263" spans="1:15" ht="15" x14ac:dyDescent="0.25">
      <c r="A1263"/>
      <c r="B1263"/>
      <c r="C1263" s="12"/>
      <c r="D1263" s="12"/>
      <c r="E1263" s="12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</row>
    <row r="1264" spans="1:15" ht="15" x14ac:dyDescent="0.25">
      <c r="A1264"/>
      <c r="B1264"/>
      <c r="C1264" s="12"/>
      <c r="D1264" s="12"/>
      <c r="E1264" s="12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</row>
    <row r="1265" spans="1:15" ht="15" x14ac:dyDescent="0.25">
      <c r="A1265"/>
      <c r="B1265"/>
      <c r="C1265" s="12"/>
      <c r="D1265" s="12"/>
      <c r="E1265" s="12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</row>
    <row r="1266" spans="1:15" ht="15" x14ac:dyDescent="0.25">
      <c r="A1266"/>
      <c r="B1266"/>
      <c r="C1266" s="12"/>
      <c r="D1266" s="12"/>
      <c r="E1266" s="12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</row>
    <row r="1267" spans="1:15" ht="15" x14ac:dyDescent="0.25">
      <c r="A1267"/>
      <c r="B1267"/>
      <c r="C1267" s="12"/>
      <c r="D1267" s="12"/>
      <c r="E1267" s="12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</row>
    <row r="1268" spans="1:15" ht="15" x14ac:dyDescent="0.25">
      <c r="A1268"/>
      <c r="B1268"/>
      <c r="C1268" s="12"/>
      <c r="D1268" s="12"/>
      <c r="E1268" s="12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</row>
    <row r="1269" spans="1:15" ht="15" x14ac:dyDescent="0.25">
      <c r="A1269"/>
      <c r="B1269"/>
      <c r="C1269" s="12"/>
      <c r="D1269" s="12"/>
      <c r="E1269" s="12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</row>
    <row r="1270" spans="1:15" ht="15" x14ac:dyDescent="0.25">
      <c r="A1270"/>
      <c r="B1270"/>
      <c r="C1270" s="12"/>
      <c r="D1270" s="12"/>
      <c r="E1270" s="12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</row>
    <row r="1271" spans="1:15" ht="15" x14ac:dyDescent="0.25">
      <c r="A1271"/>
      <c r="B1271"/>
      <c r="C1271" s="12"/>
      <c r="D1271" s="12"/>
      <c r="E1271" s="12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</row>
    <row r="1272" spans="1:15" ht="15" x14ac:dyDescent="0.25">
      <c r="A1272"/>
      <c r="B1272"/>
      <c r="C1272" s="12"/>
      <c r="D1272" s="12"/>
      <c r="E1272" s="12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</row>
    <row r="1273" spans="1:15" ht="15" x14ac:dyDescent="0.25">
      <c r="A1273"/>
      <c r="B1273"/>
      <c r="C1273" s="12"/>
      <c r="D1273" s="12"/>
      <c r="E1273" s="12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</row>
    <row r="1274" spans="1:15" ht="15" x14ac:dyDescent="0.25">
      <c r="A1274"/>
      <c r="B1274"/>
      <c r="C1274" s="12"/>
      <c r="D1274" s="12"/>
      <c r="E1274" s="12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</row>
    <row r="1275" spans="1:15" ht="15" x14ac:dyDescent="0.25">
      <c r="A1275"/>
      <c r="B1275"/>
      <c r="C1275" s="12"/>
      <c r="D1275" s="12"/>
      <c r="E1275" s="12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</row>
    <row r="1276" spans="1:15" ht="15" x14ac:dyDescent="0.25">
      <c r="A1276"/>
      <c r="B1276"/>
      <c r="C1276" s="12"/>
      <c r="D1276" s="12"/>
      <c r="E1276" s="12"/>
      <c r="F1276" s="30"/>
      <c r="G1276" s="30"/>
      <c r="H1276" s="30"/>
      <c r="I1276" s="15" t="s">
        <v>664</v>
      </c>
      <c r="J1276" s="30"/>
      <c r="K1276" s="30"/>
      <c r="L1276" s="30"/>
      <c r="M1276" s="30"/>
      <c r="N1276" s="30"/>
      <c r="O1276" s="30"/>
    </row>
    <row r="1277" spans="1:15" ht="15" x14ac:dyDescent="0.25">
      <c r="A1277"/>
      <c r="B1277"/>
      <c r="C1277" s="12"/>
      <c r="D1277" s="12"/>
      <c r="E1277" s="12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</row>
    <row r="1278" spans="1:15" ht="15" x14ac:dyDescent="0.25">
      <c r="A1278"/>
      <c r="B1278"/>
    </row>
    <row r="1279" spans="1:15" ht="15" x14ac:dyDescent="0.25">
      <c r="A1279"/>
      <c r="B1279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 (Instr Exp HS, Voc &amp; Combo</vt:lpstr>
      <vt:lpstr>IIIC (Instr Exp HS_Voc_Combo)</vt:lpstr>
      <vt:lpstr>IIID (Inst Exp HS_Voc_Combo)</vt:lpstr>
      <vt:lpstr>'IIIB (Instr Exp HS, Voc &amp; Combo'!Print_Area</vt:lpstr>
      <vt:lpstr>'IIIC (Instr Exp HS_Voc_Combo)'!Print_Area</vt:lpstr>
      <vt:lpstr>'IIID (Inst Exp HS_Voc_Combo)'!Print_Area</vt:lpstr>
      <vt:lpstr>'IIIB (Instr Exp HS, Voc &amp; Combo'!Print_Titles</vt:lpstr>
      <vt:lpstr>'IIIC (Instr Exp HS_Voc_Combo)'!Print_Titles</vt:lpstr>
      <vt:lpstr>'IIID (Inst Exp HS_Voc_Combo)'!Print_Titles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2026-08-19T15:21:13Z</dcterms:modified>
</cp:coreProperties>
</file>