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vel-Salaries\FY26\"/>
    </mc:Choice>
  </mc:AlternateContent>
  <xr:revisionPtr revIDLastSave="0" documentId="8_{647F1062-1B33-4980-AF31-3D828AE326AD}" xr6:coauthVersionLast="47" xr6:coauthVersionMax="47" xr10:uidLastSave="{00000000-0000-0000-0000-000000000000}"/>
  <bookViews>
    <workbookView xWindow="-23148" yWindow="-888" windowWidth="23256" windowHeight="12456" xr2:uid="{BCBBA53A-2866-4D41-B38C-1B02F01E76B6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1" l="1"/>
  <c r="F57" i="1"/>
  <c r="H57" i="1"/>
  <c r="I57" i="1"/>
  <c r="H54" i="1"/>
  <c r="I54" i="1"/>
  <c r="H10" i="1"/>
  <c r="H55" i="1"/>
  <c r="F61" i="1"/>
  <c r="I61" i="1"/>
  <c r="H12" i="1"/>
  <c r="I12" i="1"/>
  <c r="I55" i="1" s="1"/>
  <c r="I59" i="1" s="1"/>
  <c r="H14" i="1"/>
  <c r="I14" i="1"/>
  <c r="H16" i="1"/>
  <c r="I16" i="1"/>
  <c r="H20" i="1"/>
  <c r="I20" i="1"/>
  <c r="H52" i="1"/>
  <c r="I52" i="1"/>
  <c r="H50" i="1"/>
  <c r="I50" i="1"/>
  <c r="H48" i="1"/>
  <c r="I48" i="1"/>
  <c r="H46" i="1"/>
  <c r="I46" i="1"/>
  <c r="H44" i="1"/>
  <c r="I44" i="1"/>
  <c r="H42" i="1"/>
  <c r="I42" i="1"/>
  <c r="H40" i="1"/>
  <c r="I40" i="1"/>
  <c r="H38" i="1"/>
  <c r="I38" i="1"/>
  <c r="H36" i="1"/>
  <c r="I36" i="1"/>
  <c r="H34" i="1"/>
  <c r="I34" i="1"/>
  <c r="H32" i="1"/>
  <c r="I32" i="1"/>
  <c r="H30" i="1"/>
  <c r="I30" i="1"/>
  <c r="H28" i="1"/>
  <c r="I28" i="1"/>
  <c r="H26" i="1"/>
  <c r="I26" i="1"/>
  <c r="H24" i="1"/>
  <c r="I24" i="1"/>
  <c r="H22" i="1"/>
  <c r="I22" i="1"/>
  <c r="H18" i="1"/>
  <c r="I18" i="1"/>
  <c r="I10" i="1"/>
</calcChain>
</file>

<file path=xl/sharedStrings.xml><?xml version="1.0" encoding="utf-8"?>
<sst xmlns="http://schemas.openxmlformats.org/spreadsheetml/2006/main" count="41" uniqueCount="41">
  <si>
    <t>TIME</t>
  </si>
  <si>
    <t>DATE</t>
  </si>
  <si>
    <t>TRAVEL ROUTE</t>
  </si>
  <si>
    <t>READING</t>
  </si>
  <si>
    <t># State</t>
  </si>
  <si>
    <t>Departed</t>
  </si>
  <si>
    <t>Used</t>
  </si>
  <si>
    <t>TOTAL</t>
  </si>
  <si>
    <t>Arrived</t>
  </si>
  <si>
    <t>From - To</t>
  </si>
  <si>
    <t>Beginning</t>
  </si>
  <si>
    <t>Miles</t>
  </si>
  <si>
    <t>TRANS.</t>
  </si>
  <si>
    <t>Sub - Total</t>
  </si>
  <si>
    <t>I do solemnly swear the information furnished above is true and</t>
  </si>
  <si>
    <t>correct to the best of my knowledge, and that I have incurred the</t>
  </si>
  <si>
    <t>described expenses and the state use mileage in the performance</t>
  </si>
  <si>
    <t>of my official duties for the Oconee County School System.</t>
  </si>
  <si>
    <t>(Date)</t>
  </si>
  <si>
    <t>(Principal/Supervisor)                                 Date:</t>
  </si>
  <si>
    <t>(Superintendent/Designee)                        Date:</t>
  </si>
  <si>
    <t xml:space="preserve">Started </t>
  </si>
  <si>
    <t>"Yes'  if</t>
  </si>
  <si>
    <t>Total Amount Reimbursed:</t>
  </si>
  <si>
    <t>Employee:</t>
  </si>
  <si>
    <t xml:space="preserve">Funding Code: </t>
  </si>
  <si>
    <t>Month Ending:</t>
  </si>
  <si>
    <t>VERIFICATION</t>
  </si>
  <si>
    <t>ODOMETER</t>
  </si>
  <si>
    <t>Ending (or mileage)</t>
  </si>
  <si>
    <t>Last 4 Digit Soc. Sec</t>
  </si>
  <si>
    <t>(Employee Signature)</t>
  </si>
  <si>
    <t>"Yes" if</t>
  </si>
  <si>
    <t>FR Home?</t>
  </si>
  <si>
    <t>Returned</t>
  </si>
  <si>
    <t>TO Home?</t>
  </si>
  <si>
    <t>ENTER YOUR MILEAGE FROM HOME to YOUR HEADQUARTERS:</t>
  </si>
  <si>
    <t>Home Work Location:</t>
  </si>
  <si>
    <t>Purpose/Conference:</t>
  </si>
  <si>
    <t>2026 Rate</t>
  </si>
  <si>
    <t>Revised: 8/1/26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</si>
</sst>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164" formatCode="&quot;$&quot;#,##0.00"/>
    <numFmt numFmtId="165" formatCode="mm\-dd\-yy"/>
    <numFmt numFmtId="166" formatCode="0.000"/>
    <numFmt numFmtId="167" formatCode="0.0000"/>
  </numFmts>
  <fonts count="13" x14ac:knownFonts="1">
    <font>
      <sz val="10"/>
      <name val="Times New Roman"/>
    </font>
    <font>
      <sz val="10"/>
      <name val="Times New Roman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b/>
      <sz val="6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0" xfId="0" applyFont="1" applyAlignment="1">
      <alignment horizontal="right"/>
    </xf>
    <xf numFmtId="0" fontId="5" fillId="0" borderId="7" xfId="0" applyFont="1" applyBorder="1" applyProtection="1"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14" fontId="5" fillId="0" borderId="4" xfId="0" applyNumberFormat="1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14" fontId="6" fillId="0" borderId="4" xfId="0" applyNumberFormat="1" applyFont="1" applyBorder="1" applyProtection="1">
      <protection locked="0"/>
    </xf>
    <xf numFmtId="165" fontId="6" fillId="0" borderId="10" xfId="0" applyNumberFormat="1" applyFont="1" applyBorder="1" applyAlignment="1" applyProtection="1">
      <alignment horizontal="right"/>
      <protection locked="0"/>
    </xf>
    <xf numFmtId="165" fontId="6" fillId="0" borderId="1" xfId="0" applyNumberFormat="1" applyFont="1" applyBorder="1" applyAlignment="1" applyProtection="1">
      <alignment horizontal="right"/>
      <protection locked="0"/>
    </xf>
    <xf numFmtId="14" fontId="6" fillId="0" borderId="7" xfId="0" applyNumberFormat="1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7" xfId="0" applyFont="1" applyBorder="1"/>
    <xf numFmtId="0" fontId="4" fillId="0" borderId="13" xfId="0" applyFont="1" applyBorder="1"/>
    <xf numFmtId="0" fontId="3" fillId="2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3" fillId="2" borderId="3" xfId="0" applyFont="1" applyFill="1" applyBorder="1" applyAlignment="1">
      <alignment horizontal="center"/>
    </xf>
    <xf numFmtId="0" fontId="4" fillId="0" borderId="3" xfId="0" applyFont="1" applyBorder="1"/>
    <xf numFmtId="0" fontId="3" fillId="2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166" fontId="11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/>
    <xf numFmtId="0" fontId="10" fillId="0" borderId="0" xfId="0" applyFont="1"/>
    <xf numFmtId="0" fontId="10" fillId="0" borderId="14" xfId="0" applyFont="1" applyBorder="1" applyAlignment="1">
      <alignment horizontal="right"/>
    </xf>
    <xf numFmtId="167" fontId="10" fillId="0" borderId="15" xfId="0" applyNumberFormat="1" applyFont="1" applyBorder="1"/>
    <xf numFmtId="0" fontId="10" fillId="0" borderId="15" xfId="0" applyFont="1" applyBorder="1"/>
    <xf numFmtId="0" fontId="9" fillId="0" borderId="0" xfId="0" applyFont="1" applyAlignment="1">
      <alignment horizontal="left"/>
    </xf>
    <xf numFmtId="0" fontId="6" fillId="0" borderId="16" xfId="0" applyFont="1" applyBorder="1" applyAlignment="1">
      <alignment horizontal="center"/>
    </xf>
    <xf numFmtId="0" fontId="1" fillId="0" borderId="13" xfId="0" applyFont="1" applyBorder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4" fontId="6" fillId="0" borderId="10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6" fillId="0" borderId="17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7" fontId="6" fillId="0" borderId="19" xfId="0" applyNumberFormat="1" applyFont="1" applyBorder="1" applyAlignment="1">
      <alignment horizontal="center"/>
    </xf>
    <xf numFmtId="0" fontId="6" fillId="0" borderId="14" xfId="0" applyFont="1" applyBorder="1"/>
    <xf numFmtId="0" fontId="6" fillId="0" borderId="20" xfId="0" applyFont="1" applyBorder="1"/>
    <xf numFmtId="0" fontId="3" fillId="0" borderId="20" xfId="0" applyFont="1" applyBorder="1" applyAlignment="1">
      <alignment horizontal="right"/>
    </xf>
    <xf numFmtId="164" fontId="4" fillId="0" borderId="19" xfId="0" applyNumberFormat="1" applyFont="1" applyBorder="1" applyAlignment="1">
      <alignment horizontal="center"/>
    </xf>
    <xf numFmtId="164" fontId="10" fillId="0" borderId="21" xfId="0" applyNumberFormat="1" applyFont="1" applyBorder="1"/>
    <xf numFmtId="0" fontId="7" fillId="0" borderId="0" xfId="0" applyFont="1"/>
    <xf numFmtId="0" fontId="8" fillId="0" borderId="0" xfId="0" applyFont="1"/>
    <xf numFmtId="0" fontId="4" fillId="2" borderId="9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Protection="1">
      <protection locked="0"/>
    </xf>
    <xf numFmtId="0" fontId="6" fillId="0" borderId="20" xfId="0" applyFont="1" applyBorder="1" applyAlignment="1" applyProtection="1">
      <alignment horizontal="left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4" fillId="0" borderId="2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10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24" xfId="0" applyFont="1" applyBorder="1" applyAlignment="1" applyProtection="1">
      <alignment horizontal="center" wrapText="1"/>
      <protection locked="0"/>
    </xf>
    <xf numFmtId="0" fontId="6" fillId="0" borderId="9" xfId="0" applyFont="1" applyBorder="1" applyAlignment="1" applyProtection="1">
      <alignment horizontal="center" wrapText="1"/>
      <protection locked="0"/>
    </xf>
    <xf numFmtId="0" fontId="6" fillId="0" borderId="25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13" xfId="0" applyFont="1" applyBorder="1"/>
    <xf numFmtId="0" fontId="10" fillId="0" borderId="13" xfId="0" applyFont="1" applyBorder="1"/>
    <xf numFmtId="0" fontId="9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12" fillId="0" borderId="14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6" fillId="0" borderId="17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5" xfId="0" quotePrefix="1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5CD7-19BD-4C5E-B324-4EBB19FFC7A4}">
  <sheetPr>
    <pageSetUpPr fitToPage="1"/>
  </sheetPr>
  <dimension ref="A1:L71"/>
  <sheetViews>
    <sheetView showRowColHeaders="0" tabSelected="1" zoomScaleNormal="100" workbookViewId="0">
      <selection activeCell="H4" sqref="H4"/>
    </sheetView>
  </sheetViews>
  <sheetFormatPr defaultColWidth="9.33203125" defaultRowHeight="13.2" x14ac:dyDescent="0.25"/>
  <cols>
    <col min="1" max="1" width="9.33203125" style="27"/>
    <col min="2" max="2" width="11.109375" style="27" customWidth="1"/>
    <col min="3" max="3" width="36" style="27" customWidth="1"/>
    <col min="4" max="4" width="5.109375" style="27" customWidth="1"/>
    <col min="5" max="5" width="18.77734375" style="27" customWidth="1"/>
    <col min="6" max="7" width="9.44140625" style="27" customWidth="1"/>
    <col min="8" max="9" width="9.33203125" style="27"/>
    <col min="10" max="10" width="0.33203125" style="27" hidden="1" customWidth="1"/>
    <col min="11" max="12" width="9.33203125" style="27" hidden="1" customWidth="1"/>
    <col min="13" max="14" width="9.33203125" style="27"/>
    <col min="15" max="15" width="0.109375" style="27" customWidth="1"/>
    <col min="16" max="16384" width="9.33203125" style="27"/>
  </cols>
  <sheetData>
    <row r="1" spans="1:9" s="24" customFormat="1" x14ac:dyDescent="0.25">
      <c r="A1" s="29"/>
      <c r="B1" s="10" t="s">
        <v>24</v>
      </c>
      <c r="C1" s="7"/>
      <c r="D1" s="29"/>
      <c r="E1" s="29"/>
      <c r="F1" s="10" t="s">
        <v>37</v>
      </c>
      <c r="G1" s="30"/>
      <c r="H1" s="103"/>
      <c r="I1" s="103"/>
    </row>
    <row r="2" spans="1:9" s="24" customFormat="1" x14ac:dyDescent="0.25">
      <c r="A2" s="29"/>
      <c r="B2" s="10" t="s">
        <v>38</v>
      </c>
      <c r="C2" s="8"/>
      <c r="D2" s="29"/>
      <c r="E2" s="29"/>
      <c r="F2" s="30" t="s">
        <v>25</v>
      </c>
      <c r="G2" s="30"/>
      <c r="H2" s="104"/>
      <c r="I2" s="104"/>
    </row>
    <row r="3" spans="1:9" s="24" customFormat="1" x14ac:dyDescent="0.25">
      <c r="A3" s="29"/>
      <c r="B3" s="10" t="s">
        <v>30</v>
      </c>
      <c r="C3" s="9"/>
      <c r="D3" s="29"/>
      <c r="E3" s="29"/>
      <c r="F3" s="30" t="s">
        <v>26</v>
      </c>
      <c r="G3" s="30"/>
      <c r="H3" s="105"/>
      <c r="I3" s="103"/>
    </row>
    <row r="4" spans="1:9" s="24" customFormat="1" x14ac:dyDescent="0.25">
      <c r="A4" s="29"/>
      <c r="B4" s="30"/>
      <c r="C4" s="49"/>
      <c r="D4" s="29"/>
      <c r="E4" s="29"/>
      <c r="F4" s="29"/>
      <c r="G4" s="29"/>
      <c r="H4" s="39" t="s">
        <v>39</v>
      </c>
      <c r="I4" s="40">
        <v>0.76</v>
      </c>
    </row>
    <row r="5" spans="1:9" s="25" customFormat="1" x14ac:dyDescent="0.25">
      <c r="A5" s="31"/>
      <c r="B5" s="106" t="s">
        <v>0</v>
      </c>
      <c r="C5" s="32"/>
      <c r="D5" s="111" t="s">
        <v>28</v>
      </c>
      <c r="E5" s="112"/>
      <c r="F5" s="33" t="s">
        <v>21</v>
      </c>
      <c r="G5" s="33" t="s">
        <v>34</v>
      </c>
      <c r="H5" s="34"/>
      <c r="I5" s="35"/>
    </row>
    <row r="6" spans="1:9" s="25" customFormat="1" x14ac:dyDescent="0.25">
      <c r="A6" s="107" t="s">
        <v>1</v>
      </c>
      <c r="B6" s="106"/>
      <c r="C6" s="109" t="s">
        <v>2</v>
      </c>
      <c r="D6" s="108" t="s">
        <v>3</v>
      </c>
      <c r="E6" s="113"/>
      <c r="F6" s="36" t="s">
        <v>33</v>
      </c>
      <c r="G6" s="36" t="s">
        <v>35</v>
      </c>
      <c r="H6" s="1" t="s">
        <v>4</v>
      </c>
      <c r="I6" s="37"/>
    </row>
    <row r="7" spans="1:9" s="25" customFormat="1" x14ac:dyDescent="0.25">
      <c r="A7" s="107"/>
      <c r="B7" s="2" t="s">
        <v>5</v>
      </c>
      <c r="C7" s="110"/>
      <c r="D7" s="84" t="s">
        <v>29</v>
      </c>
      <c r="E7" s="85"/>
      <c r="F7" s="33" t="s">
        <v>22</v>
      </c>
      <c r="G7" s="33" t="s">
        <v>32</v>
      </c>
      <c r="H7" s="3" t="s">
        <v>6</v>
      </c>
      <c r="I7" s="4" t="s">
        <v>7</v>
      </c>
    </row>
    <row r="8" spans="1:9" s="25" customFormat="1" x14ac:dyDescent="0.25">
      <c r="A8" s="108"/>
      <c r="B8" s="2" t="s">
        <v>8</v>
      </c>
      <c r="C8" s="2" t="s">
        <v>9</v>
      </c>
      <c r="D8" s="84" t="s">
        <v>10</v>
      </c>
      <c r="E8" s="85"/>
      <c r="F8" s="38" t="b">
        <v>1</v>
      </c>
      <c r="G8" s="38" t="b">
        <v>1</v>
      </c>
      <c r="H8" s="3" t="s">
        <v>11</v>
      </c>
      <c r="I8" s="1" t="s">
        <v>12</v>
      </c>
    </row>
    <row r="9" spans="1:9" s="26" customFormat="1" x14ac:dyDescent="0.25">
      <c r="A9" s="11"/>
      <c r="B9" s="12"/>
      <c r="C9" s="86"/>
      <c r="D9" s="88"/>
      <c r="E9" s="89"/>
      <c r="F9" s="13"/>
      <c r="G9" s="13"/>
      <c r="H9" s="54"/>
      <c r="I9" s="58"/>
    </row>
    <row r="10" spans="1:9" s="26" customFormat="1" x14ac:dyDescent="0.25">
      <c r="A10" s="14"/>
      <c r="B10" s="12"/>
      <c r="C10" s="87"/>
      <c r="D10" s="88"/>
      <c r="E10" s="89"/>
      <c r="F10" s="13"/>
      <c r="G10" s="76"/>
      <c r="H10" s="55">
        <f>D9-D10</f>
        <v>0</v>
      </c>
      <c r="I10" s="59">
        <f>ROUND(H10*$I$4,2)</f>
        <v>0</v>
      </c>
    </row>
    <row r="11" spans="1:9" s="26" customFormat="1" x14ac:dyDescent="0.25">
      <c r="A11" s="15"/>
      <c r="B11" s="12"/>
      <c r="C11" s="86"/>
      <c r="D11" s="82"/>
      <c r="E11" s="83"/>
      <c r="F11" s="13"/>
      <c r="G11" s="13"/>
      <c r="H11" s="54"/>
      <c r="I11" s="58"/>
    </row>
    <row r="12" spans="1:9" s="26" customFormat="1" x14ac:dyDescent="0.25">
      <c r="A12" s="14"/>
      <c r="B12" s="12"/>
      <c r="C12" s="87"/>
      <c r="D12" s="82"/>
      <c r="E12" s="83"/>
      <c r="F12" s="13"/>
      <c r="G12" s="76"/>
      <c r="H12" s="55">
        <f>D11-D12</f>
        <v>0</v>
      </c>
      <c r="I12" s="59">
        <f>ROUND(H12*$I$4,2)</f>
        <v>0</v>
      </c>
    </row>
    <row r="13" spans="1:9" s="26" customFormat="1" x14ac:dyDescent="0.25">
      <c r="A13" s="15"/>
      <c r="B13" s="12"/>
      <c r="C13" s="86"/>
      <c r="D13" s="82"/>
      <c r="E13" s="83"/>
      <c r="F13" s="71"/>
      <c r="G13" s="79"/>
      <c r="H13" s="54"/>
      <c r="I13" s="58"/>
    </row>
    <row r="14" spans="1:9" s="26" customFormat="1" x14ac:dyDescent="0.25">
      <c r="A14" s="14"/>
      <c r="B14" s="12"/>
      <c r="C14" s="87"/>
      <c r="D14" s="82"/>
      <c r="E14" s="83"/>
      <c r="F14" s="71"/>
      <c r="G14" s="77"/>
      <c r="H14" s="55">
        <f>D13-D14</f>
        <v>0</v>
      </c>
      <c r="I14" s="59">
        <f>ROUND(H14*$I$4,2)</f>
        <v>0</v>
      </c>
    </row>
    <row r="15" spans="1:9" s="26" customFormat="1" x14ac:dyDescent="0.25">
      <c r="A15" s="15"/>
      <c r="B15" s="12"/>
      <c r="C15" s="86"/>
      <c r="D15" s="82"/>
      <c r="E15" s="83"/>
      <c r="F15" s="16"/>
      <c r="G15" s="13"/>
      <c r="H15" s="54"/>
      <c r="I15" s="58"/>
    </row>
    <row r="16" spans="1:9" s="26" customFormat="1" x14ac:dyDescent="0.25">
      <c r="A16" s="14"/>
      <c r="B16" s="12"/>
      <c r="C16" s="87"/>
      <c r="D16" s="82"/>
      <c r="E16" s="83"/>
      <c r="F16" s="16"/>
      <c r="G16" s="78"/>
      <c r="H16" s="55">
        <f>D15-D16</f>
        <v>0</v>
      </c>
      <c r="I16" s="59">
        <f>ROUND(H16*$I$4,2)</f>
        <v>0</v>
      </c>
    </row>
    <row r="17" spans="1:9" s="26" customFormat="1" x14ac:dyDescent="0.25">
      <c r="A17" s="15"/>
      <c r="B17" s="12"/>
      <c r="C17" s="86"/>
      <c r="D17" s="82"/>
      <c r="E17" s="83"/>
      <c r="F17" s="16"/>
      <c r="G17" s="13"/>
      <c r="H17" s="54"/>
      <c r="I17" s="58"/>
    </row>
    <row r="18" spans="1:9" s="26" customFormat="1" x14ac:dyDescent="0.25">
      <c r="A18" s="17"/>
      <c r="B18" s="12"/>
      <c r="C18" s="87"/>
      <c r="D18" s="82"/>
      <c r="E18" s="83"/>
      <c r="F18" s="16"/>
      <c r="G18" s="78"/>
      <c r="H18" s="55">
        <f>D17-D18</f>
        <v>0</v>
      </c>
      <c r="I18" s="59">
        <f>ROUND(H18*$I$4,2)</f>
        <v>0</v>
      </c>
    </row>
    <row r="19" spans="1:9" s="26" customFormat="1" x14ac:dyDescent="0.25">
      <c r="A19" s="15"/>
      <c r="B19" s="12"/>
      <c r="C19" s="86"/>
      <c r="D19" s="82"/>
      <c r="E19" s="83"/>
      <c r="F19" s="16"/>
      <c r="G19" s="78"/>
      <c r="H19" s="54"/>
      <c r="I19" s="58"/>
    </row>
    <row r="20" spans="1:9" s="26" customFormat="1" x14ac:dyDescent="0.25">
      <c r="A20" s="14"/>
      <c r="B20" s="12"/>
      <c r="C20" s="87"/>
      <c r="D20" s="82"/>
      <c r="E20" s="83"/>
      <c r="F20" s="16"/>
      <c r="G20" s="78"/>
      <c r="H20" s="55">
        <f>D19-D20</f>
        <v>0</v>
      </c>
      <c r="I20" s="59">
        <f>ROUND(H20*$I$4,2)</f>
        <v>0</v>
      </c>
    </row>
    <row r="21" spans="1:9" s="26" customFormat="1" x14ac:dyDescent="0.25">
      <c r="A21" s="15"/>
      <c r="B21" s="12"/>
      <c r="C21" s="86"/>
      <c r="D21" s="82"/>
      <c r="E21" s="83"/>
      <c r="F21" s="16"/>
      <c r="G21" s="78"/>
      <c r="H21" s="54"/>
      <c r="I21" s="58"/>
    </row>
    <row r="22" spans="1:9" s="26" customFormat="1" x14ac:dyDescent="0.25">
      <c r="A22" s="14"/>
      <c r="B22" s="12"/>
      <c r="C22" s="87"/>
      <c r="D22" s="82"/>
      <c r="E22" s="83"/>
      <c r="F22" s="16"/>
      <c r="G22" s="78"/>
      <c r="H22" s="55">
        <f>D21-D22</f>
        <v>0</v>
      </c>
      <c r="I22" s="59">
        <f>ROUND(H22*$I$4,2)</f>
        <v>0</v>
      </c>
    </row>
    <row r="23" spans="1:9" s="26" customFormat="1" x14ac:dyDescent="0.25">
      <c r="A23" s="18"/>
      <c r="B23" s="12"/>
      <c r="C23" s="86"/>
      <c r="D23" s="82"/>
      <c r="E23" s="83"/>
      <c r="F23" s="16"/>
      <c r="G23" s="78"/>
      <c r="H23" s="56"/>
      <c r="I23" s="58"/>
    </row>
    <row r="24" spans="1:9" s="26" customFormat="1" x14ac:dyDescent="0.25">
      <c r="A24" s="19"/>
      <c r="B24" s="12"/>
      <c r="C24" s="87"/>
      <c r="D24" s="82"/>
      <c r="E24" s="83"/>
      <c r="F24" s="16"/>
      <c r="G24" s="78"/>
      <c r="H24" s="55">
        <f>D23-D24</f>
        <v>0</v>
      </c>
      <c r="I24" s="59">
        <f>ROUND(H24*$I$4,2)</f>
        <v>0</v>
      </c>
    </row>
    <row r="25" spans="1:9" s="26" customFormat="1" x14ac:dyDescent="0.25">
      <c r="A25" s="15"/>
      <c r="B25" s="12"/>
      <c r="C25" s="86"/>
      <c r="D25" s="82"/>
      <c r="E25" s="83"/>
      <c r="F25" s="16"/>
      <c r="G25" s="78"/>
      <c r="H25" s="56"/>
      <c r="I25" s="58"/>
    </row>
    <row r="26" spans="1:9" s="26" customFormat="1" x14ac:dyDescent="0.25">
      <c r="A26" s="14"/>
      <c r="B26" s="12"/>
      <c r="C26" s="87"/>
      <c r="D26" s="82"/>
      <c r="E26" s="83"/>
      <c r="F26" s="16"/>
      <c r="G26" s="78"/>
      <c r="H26" s="55">
        <f>D25-D26</f>
        <v>0</v>
      </c>
      <c r="I26" s="59">
        <f>ROUND(H26*$I$4,2)</f>
        <v>0</v>
      </c>
    </row>
    <row r="27" spans="1:9" s="26" customFormat="1" x14ac:dyDescent="0.25">
      <c r="A27" s="15"/>
      <c r="B27" s="12"/>
      <c r="C27" s="86"/>
      <c r="D27" s="82"/>
      <c r="E27" s="83"/>
      <c r="F27" s="16"/>
      <c r="G27" s="78"/>
      <c r="H27" s="56"/>
      <c r="I27" s="58"/>
    </row>
    <row r="28" spans="1:9" s="26" customFormat="1" x14ac:dyDescent="0.25">
      <c r="A28" s="14"/>
      <c r="B28" s="12"/>
      <c r="C28" s="87"/>
      <c r="D28" s="82"/>
      <c r="E28" s="83"/>
      <c r="F28" s="16"/>
      <c r="G28" s="78"/>
      <c r="H28" s="55">
        <f>D27-D28</f>
        <v>0</v>
      </c>
      <c r="I28" s="59">
        <f>ROUND(H28*$I$4,2)</f>
        <v>0</v>
      </c>
    </row>
    <row r="29" spans="1:9" s="26" customFormat="1" x14ac:dyDescent="0.25">
      <c r="A29" s="20"/>
      <c r="B29" s="12"/>
      <c r="C29" s="86"/>
      <c r="D29" s="82"/>
      <c r="E29" s="83"/>
      <c r="F29" s="16"/>
      <c r="G29" s="78"/>
      <c r="H29" s="56"/>
      <c r="I29" s="58"/>
    </row>
    <row r="30" spans="1:9" s="26" customFormat="1" x14ac:dyDescent="0.25">
      <c r="A30" s="21"/>
      <c r="B30" s="12"/>
      <c r="C30" s="87"/>
      <c r="D30" s="82"/>
      <c r="E30" s="83"/>
      <c r="F30" s="16"/>
      <c r="G30" s="78"/>
      <c r="H30" s="55">
        <f>D29-D30</f>
        <v>0</v>
      </c>
      <c r="I30" s="59">
        <f>ROUND(H30*$I$4,2)</f>
        <v>0</v>
      </c>
    </row>
    <row r="31" spans="1:9" s="26" customFormat="1" x14ac:dyDescent="0.25">
      <c r="A31" s="20"/>
      <c r="B31" s="12"/>
      <c r="C31" s="86"/>
      <c r="D31" s="82"/>
      <c r="E31" s="83"/>
      <c r="F31" s="16"/>
      <c r="G31" s="78"/>
      <c r="H31" s="56"/>
      <c r="I31" s="58"/>
    </row>
    <row r="32" spans="1:9" s="26" customFormat="1" x14ac:dyDescent="0.25">
      <c r="A32" s="21"/>
      <c r="B32" s="12"/>
      <c r="C32" s="87"/>
      <c r="D32" s="82"/>
      <c r="E32" s="83"/>
      <c r="F32" s="16"/>
      <c r="G32" s="78"/>
      <c r="H32" s="55">
        <f>D31-D32</f>
        <v>0</v>
      </c>
      <c r="I32" s="59">
        <f>ROUND(H32*$I$4,2)</f>
        <v>0</v>
      </c>
    </row>
    <row r="33" spans="1:9" s="26" customFormat="1" x14ac:dyDescent="0.25">
      <c r="A33" s="20"/>
      <c r="B33" s="12"/>
      <c r="C33" s="86"/>
      <c r="D33" s="82"/>
      <c r="E33" s="83"/>
      <c r="F33" s="16"/>
      <c r="G33" s="78"/>
      <c r="H33" s="56"/>
      <c r="I33" s="58"/>
    </row>
    <row r="34" spans="1:9" s="26" customFormat="1" x14ac:dyDescent="0.25">
      <c r="A34" s="21"/>
      <c r="B34" s="12"/>
      <c r="C34" s="87"/>
      <c r="D34" s="82"/>
      <c r="E34" s="83"/>
      <c r="F34" s="16"/>
      <c r="G34" s="78"/>
      <c r="H34" s="55">
        <f>D33-D34</f>
        <v>0</v>
      </c>
      <c r="I34" s="59">
        <f>ROUND(H34*$I$4,2)</f>
        <v>0</v>
      </c>
    </row>
    <row r="35" spans="1:9" s="26" customFormat="1" x14ac:dyDescent="0.25">
      <c r="A35" s="20"/>
      <c r="B35" s="12"/>
      <c r="C35" s="86"/>
      <c r="D35" s="82"/>
      <c r="E35" s="83"/>
      <c r="F35" s="16"/>
      <c r="G35" s="78"/>
      <c r="H35" s="56"/>
      <c r="I35" s="58"/>
    </row>
    <row r="36" spans="1:9" s="26" customFormat="1" x14ac:dyDescent="0.25">
      <c r="A36" s="21"/>
      <c r="B36" s="12"/>
      <c r="C36" s="87"/>
      <c r="D36" s="82"/>
      <c r="E36" s="83"/>
      <c r="F36" s="16"/>
      <c r="G36" s="78"/>
      <c r="H36" s="55">
        <f>D35-D36</f>
        <v>0</v>
      </c>
      <c r="I36" s="59">
        <f>ROUND(H36*$I$4,2)</f>
        <v>0</v>
      </c>
    </row>
    <row r="37" spans="1:9" s="26" customFormat="1" x14ac:dyDescent="0.25">
      <c r="A37" s="20"/>
      <c r="B37" s="12"/>
      <c r="C37" s="86"/>
      <c r="D37" s="82"/>
      <c r="E37" s="83"/>
      <c r="F37" s="16"/>
      <c r="G37" s="78"/>
      <c r="H37" s="56"/>
      <c r="I37" s="58"/>
    </row>
    <row r="38" spans="1:9" s="26" customFormat="1" x14ac:dyDescent="0.25">
      <c r="A38" s="21"/>
      <c r="B38" s="12"/>
      <c r="C38" s="87"/>
      <c r="D38" s="82"/>
      <c r="E38" s="83"/>
      <c r="F38" s="16"/>
      <c r="G38" s="78"/>
      <c r="H38" s="55">
        <f>D37-D38</f>
        <v>0</v>
      </c>
      <c r="I38" s="59">
        <f>ROUND(H38*$I$4,2)</f>
        <v>0</v>
      </c>
    </row>
    <row r="39" spans="1:9" s="26" customFormat="1" x14ac:dyDescent="0.25">
      <c r="A39" s="20"/>
      <c r="B39" s="12"/>
      <c r="C39" s="86"/>
      <c r="D39" s="82"/>
      <c r="E39" s="83"/>
      <c r="F39" s="16"/>
      <c r="G39" s="78"/>
      <c r="H39" s="56"/>
      <c r="I39" s="58"/>
    </row>
    <row r="40" spans="1:9" s="26" customFormat="1" x14ac:dyDescent="0.25">
      <c r="A40" s="21"/>
      <c r="B40" s="12"/>
      <c r="C40" s="87"/>
      <c r="D40" s="82"/>
      <c r="E40" s="83"/>
      <c r="F40" s="16"/>
      <c r="G40" s="78"/>
      <c r="H40" s="55">
        <f>D39-D40</f>
        <v>0</v>
      </c>
      <c r="I40" s="59">
        <f>ROUND(H40*$I$4,2)</f>
        <v>0</v>
      </c>
    </row>
    <row r="41" spans="1:9" s="26" customFormat="1" x14ac:dyDescent="0.25">
      <c r="A41" s="20"/>
      <c r="B41" s="12"/>
      <c r="C41" s="86"/>
      <c r="D41" s="82"/>
      <c r="E41" s="83"/>
      <c r="F41" s="16"/>
      <c r="G41" s="78"/>
      <c r="H41" s="56"/>
      <c r="I41" s="58"/>
    </row>
    <row r="42" spans="1:9" s="26" customFormat="1" x14ac:dyDescent="0.25">
      <c r="A42" s="21"/>
      <c r="B42" s="12"/>
      <c r="C42" s="87"/>
      <c r="D42" s="82"/>
      <c r="E42" s="83"/>
      <c r="F42" s="16"/>
      <c r="G42" s="78"/>
      <c r="H42" s="55">
        <f>D41-D42</f>
        <v>0</v>
      </c>
      <c r="I42" s="59">
        <f>ROUND(H42*$I$4,2)</f>
        <v>0</v>
      </c>
    </row>
    <row r="43" spans="1:9" s="26" customFormat="1" x14ac:dyDescent="0.25">
      <c r="A43" s="20"/>
      <c r="B43" s="12"/>
      <c r="C43" s="86"/>
      <c r="D43" s="82"/>
      <c r="E43" s="83"/>
      <c r="F43" s="16"/>
      <c r="G43" s="78"/>
      <c r="H43" s="56"/>
      <c r="I43" s="58"/>
    </row>
    <row r="44" spans="1:9" s="26" customFormat="1" x14ac:dyDescent="0.25">
      <c r="A44" s="21"/>
      <c r="B44" s="12"/>
      <c r="C44" s="87"/>
      <c r="D44" s="82"/>
      <c r="E44" s="83"/>
      <c r="F44" s="16"/>
      <c r="G44" s="78"/>
      <c r="H44" s="55">
        <f>D43-D44</f>
        <v>0</v>
      </c>
      <c r="I44" s="59">
        <f>ROUND(H44*$I$4,2)</f>
        <v>0</v>
      </c>
    </row>
    <row r="45" spans="1:9" s="26" customFormat="1" x14ac:dyDescent="0.25">
      <c r="A45" s="20"/>
      <c r="B45" s="12"/>
      <c r="C45" s="86"/>
      <c r="D45" s="82"/>
      <c r="E45" s="83"/>
      <c r="F45" s="16"/>
      <c r="G45" s="78"/>
      <c r="H45" s="56"/>
      <c r="I45" s="58"/>
    </row>
    <row r="46" spans="1:9" s="26" customFormat="1" x14ac:dyDescent="0.25">
      <c r="A46" s="21"/>
      <c r="B46" s="12"/>
      <c r="C46" s="87"/>
      <c r="D46" s="82"/>
      <c r="E46" s="83"/>
      <c r="F46" s="16"/>
      <c r="G46" s="78"/>
      <c r="H46" s="55">
        <f>D45-D46</f>
        <v>0</v>
      </c>
      <c r="I46" s="59">
        <f>ROUND(H46*$I$4,2)</f>
        <v>0</v>
      </c>
    </row>
    <row r="47" spans="1:9" s="26" customFormat="1" x14ac:dyDescent="0.25">
      <c r="A47" s="20"/>
      <c r="B47" s="12"/>
      <c r="C47" s="86"/>
      <c r="D47" s="82"/>
      <c r="E47" s="83"/>
      <c r="F47" s="16"/>
      <c r="G47" s="78"/>
      <c r="H47" s="56"/>
      <c r="I47" s="58"/>
    </row>
    <row r="48" spans="1:9" s="26" customFormat="1" x14ac:dyDescent="0.25">
      <c r="A48" s="21"/>
      <c r="B48" s="12"/>
      <c r="C48" s="87"/>
      <c r="D48" s="82"/>
      <c r="E48" s="83"/>
      <c r="F48" s="16"/>
      <c r="G48" s="78"/>
      <c r="H48" s="55">
        <f>D47-D48</f>
        <v>0</v>
      </c>
      <c r="I48" s="59">
        <f>ROUND(H48*$I$4,2)</f>
        <v>0</v>
      </c>
    </row>
    <row r="49" spans="1:9" s="26" customFormat="1" x14ac:dyDescent="0.25">
      <c r="A49" s="20"/>
      <c r="B49" s="12"/>
      <c r="C49" s="86"/>
      <c r="D49" s="82"/>
      <c r="E49" s="83"/>
      <c r="F49" s="71"/>
      <c r="G49" s="77"/>
      <c r="H49" s="56"/>
      <c r="I49" s="58"/>
    </row>
    <row r="50" spans="1:9" s="26" customFormat="1" x14ac:dyDescent="0.25">
      <c r="A50" s="21"/>
      <c r="B50" s="12"/>
      <c r="C50" s="87"/>
      <c r="D50" s="82"/>
      <c r="E50" s="83"/>
      <c r="F50" s="16"/>
      <c r="G50" s="78"/>
      <c r="H50" s="55">
        <f>D49-D50</f>
        <v>0</v>
      </c>
      <c r="I50" s="59">
        <f>ROUND(H50*$I$4,2)</f>
        <v>0</v>
      </c>
    </row>
    <row r="51" spans="1:9" s="26" customFormat="1" x14ac:dyDescent="0.25">
      <c r="A51" s="20"/>
      <c r="B51" s="12"/>
      <c r="C51" s="86"/>
      <c r="D51" s="82"/>
      <c r="E51" s="83"/>
      <c r="F51" s="16"/>
      <c r="G51" s="78"/>
      <c r="H51" s="56"/>
      <c r="I51" s="58"/>
    </row>
    <row r="52" spans="1:9" s="26" customFormat="1" x14ac:dyDescent="0.25">
      <c r="A52" s="21"/>
      <c r="B52" s="12"/>
      <c r="C52" s="87"/>
      <c r="D52" s="82"/>
      <c r="E52" s="83"/>
      <c r="F52" s="16"/>
      <c r="G52" s="78"/>
      <c r="H52" s="55">
        <f>D51-D52</f>
        <v>0</v>
      </c>
      <c r="I52" s="59">
        <f>ROUND(H52*$I$4,2)</f>
        <v>0</v>
      </c>
    </row>
    <row r="53" spans="1:9" s="26" customFormat="1" x14ac:dyDescent="0.25">
      <c r="A53" s="20"/>
      <c r="B53" s="12"/>
      <c r="C53" s="86"/>
      <c r="D53" s="82"/>
      <c r="E53" s="83"/>
      <c r="F53" s="16"/>
      <c r="G53" s="78"/>
      <c r="H53" s="56"/>
      <c r="I53" s="58"/>
    </row>
    <row r="54" spans="1:9" s="26" customFormat="1" ht="13.8" thickBot="1" x14ac:dyDescent="0.3">
      <c r="A54" s="22"/>
      <c r="B54" s="23"/>
      <c r="C54" s="102"/>
      <c r="D54" s="90"/>
      <c r="E54" s="91"/>
      <c r="F54" s="80"/>
      <c r="G54" s="81"/>
      <c r="H54" s="57">
        <f>D53-D54</f>
        <v>0</v>
      </c>
      <c r="I54" s="60">
        <f>ROUND(H54*$I$4,2)</f>
        <v>0</v>
      </c>
    </row>
    <row r="55" spans="1:9" s="26" customFormat="1" ht="13.8" thickTop="1" x14ac:dyDescent="0.25">
      <c r="E55" s="5" t="s">
        <v>13</v>
      </c>
      <c r="F55" s="72"/>
      <c r="G55" s="72"/>
      <c r="H55" s="55">
        <f>SUM(H9:H54)</f>
        <v>0</v>
      </c>
      <c r="I55" s="61">
        <f>SUM(I9:I54)</f>
        <v>0</v>
      </c>
    </row>
    <row r="56" spans="1:9" s="26" customFormat="1" ht="13.8" thickBot="1" x14ac:dyDescent="0.3">
      <c r="A56" s="99"/>
      <c r="B56" s="99"/>
      <c r="C56" s="99"/>
      <c r="D56" s="53"/>
    </row>
    <row r="57" spans="1:9" s="26" customFormat="1" ht="14.4" thickTop="1" thickBot="1" x14ac:dyDescent="0.3">
      <c r="A57" s="100" t="s">
        <v>36</v>
      </c>
      <c r="B57" s="101"/>
      <c r="C57" s="101"/>
      <c r="D57" s="73"/>
      <c r="E57" s="74"/>
      <c r="F57" s="48">
        <f>COUNTIF(F5:F54, "yes")</f>
        <v>0</v>
      </c>
      <c r="G57" s="48">
        <f>COUNTIF(G5:G54, "yes")</f>
        <v>0</v>
      </c>
      <c r="H57" s="62">
        <f>SUM(F57+G57)*E57</f>
        <v>0</v>
      </c>
      <c r="I57" s="63">
        <f>ROUND(H57*I4,2)</f>
        <v>0</v>
      </c>
    </row>
    <row r="58" spans="1:9" s="26" customFormat="1" ht="14.4" thickTop="1" thickBot="1" x14ac:dyDescent="0.3">
      <c r="A58" s="41"/>
      <c r="B58" s="41"/>
      <c r="C58" s="41"/>
      <c r="D58" s="41"/>
      <c r="E58" s="41"/>
      <c r="F58" s="41"/>
      <c r="G58" s="41"/>
      <c r="H58" s="41"/>
      <c r="I58" s="41"/>
    </row>
    <row r="59" spans="1:9" s="25" customFormat="1" ht="14.4" thickTop="1" thickBot="1" x14ac:dyDescent="0.3">
      <c r="A59" s="41"/>
      <c r="B59" s="41"/>
      <c r="C59" s="41"/>
      <c r="D59" s="41"/>
      <c r="E59" s="64"/>
      <c r="F59" s="65"/>
      <c r="G59" s="65"/>
      <c r="H59" s="66" t="s">
        <v>23</v>
      </c>
      <c r="I59" s="67">
        <f>I55-I57</f>
        <v>0</v>
      </c>
    </row>
    <row r="60" spans="1:9" s="25" customFormat="1" ht="14.4" thickTop="1" thickBot="1" x14ac:dyDescent="0.3">
      <c r="A60" s="42"/>
      <c r="B60" s="42"/>
      <c r="C60" s="42"/>
      <c r="D60" s="42"/>
      <c r="E60" s="42"/>
      <c r="F60" s="42"/>
      <c r="G60" s="42"/>
      <c r="H60" s="42"/>
      <c r="I60" s="75"/>
    </row>
    <row r="61" spans="1:9" ht="14.4" thickTop="1" thickBot="1" x14ac:dyDescent="0.3">
      <c r="A61" s="43"/>
      <c r="B61" s="43"/>
      <c r="C61" s="43"/>
      <c r="D61" s="43"/>
      <c r="E61" s="44" t="s">
        <v>27</v>
      </c>
      <c r="F61" s="46">
        <f>ROUND(H55,0)</f>
        <v>0</v>
      </c>
      <c r="G61" s="46"/>
      <c r="H61" s="45">
        <v>0.76</v>
      </c>
      <c r="I61" s="68">
        <f>ROUND(F61*H61,2)</f>
        <v>0</v>
      </c>
    </row>
    <row r="62" spans="1:9" s="28" customFormat="1" ht="13.8" thickTop="1" x14ac:dyDescent="0.25">
      <c r="A62" s="92" t="s">
        <v>14</v>
      </c>
      <c r="B62" s="92"/>
      <c r="C62" s="92"/>
      <c r="D62" s="50"/>
      <c r="E62" s="69"/>
      <c r="F62" s="69"/>
      <c r="G62" s="69"/>
      <c r="H62" s="69"/>
      <c r="I62" s="69"/>
    </row>
    <row r="63" spans="1:9" s="28" customFormat="1" x14ac:dyDescent="0.25">
      <c r="A63" s="97" t="s">
        <v>15</v>
      </c>
      <c r="B63" s="97"/>
      <c r="C63" s="97"/>
      <c r="D63" s="52"/>
      <c r="E63" s="70"/>
      <c r="F63" s="70"/>
      <c r="G63" s="70"/>
      <c r="H63" s="70"/>
      <c r="I63" s="70"/>
    </row>
    <row r="64" spans="1:9" x14ac:dyDescent="0.25">
      <c r="A64" s="97" t="s">
        <v>16</v>
      </c>
      <c r="B64" s="97"/>
      <c r="C64" s="97"/>
      <c r="D64" s="52"/>
      <c r="E64" s="70"/>
      <c r="F64" s="70"/>
      <c r="G64" s="70"/>
      <c r="H64" s="47"/>
      <c r="I64" s="47"/>
    </row>
    <row r="65" spans="1:9" x14ac:dyDescent="0.25">
      <c r="A65" s="93" t="s">
        <v>17</v>
      </c>
      <c r="B65" s="93"/>
      <c r="C65" s="93"/>
      <c r="D65" s="51"/>
      <c r="E65" s="95" t="s">
        <v>19</v>
      </c>
      <c r="F65" s="95"/>
      <c r="G65" s="95"/>
      <c r="H65" s="95"/>
      <c r="I65" s="95"/>
    </row>
    <row r="66" spans="1:9" x14ac:dyDescent="0.25">
      <c r="A66" s="98"/>
      <c r="B66" s="98"/>
      <c r="C66" s="98"/>
      <c r="D66" s="47"/>
      <c r="E66" s="43"/>
      <c r="F66" s="43"/>
      <c r="G66" s="43"/>
      <c r="H66" s="98"/>
      <c r="I66" s="98"/>
    </row>
    <row r="67" spans="1:9" x14ac:dyDescent="0.25">
      <c r="A67" s="93"/>
      <c r="B67" s="93"/>
      <c r="C67" s="6"/>
      <c r="D67" s="6"/>
      <c r="E67" s="43"/>
      <c r="F67" s="43"/>
      <c r="G67" s="43"/>
      <c r="H67" s="93"/>
      <c r="I67" s="93"/>
    </row>
    <row r="68" spans="1:9" x14ac:dyDescent="0.25">
      <c r="A68" s="96"/>
      <c r="B68" s="96"/>
      <c r="C68" s="96"/>
      <c r="D68" s="47"/>
      <c r="E68" s="43"/>
      <c r="F68" s="43"/>
      <c r="G68" s="43"/>
      <c r="H68" s="47"/>
      <c r="I68" s="47"/>
    </row>
    <row r="69" spans="1:9" x14ac:dyDescent="0.25">
      <c r="A69" s="92" t="s">
        <v>31</v>
      </c>
      <c r="B69" s="93"/>
      <c r="C69" s="6" t="s">
        <v>18</v>
      </c>
      <c r="D69" s="6"/>
      <c r="E69" s="94" t="s">
        <v>20</v>
      </c>
      <c r="F69" s="95"/>
      <c r="G69" s="95"/>
      <c r="H69" s="95"/>
      <c r="I69" s="95"/>
    </row>
    <row r="71" spans="1:9" x14ac:dyDescent="0.25">
      <c r="A71" s="25" t="s">
        <v>40</v>
      </c>
    </row>
  </sheetData>
  <sheetProtection selectLockedCells="1"/>
  <mergeCells count="93">
    <mergeCell ref="H1:I1"/>
    <mergeCell ref="H2:I2"/>
    <mergeCell ref="H3:I3"/>
    <mergeCell ref="B5:B6"/>
    <mergeCell ref="A6:A8"/>
    <mergeCell ref="C6:C7"/>
    <mergeCell ref="D5:E5"/>
    <mergeCell ref="D6:E6"/>
    <mergeCell ref="A66:C66"/>
    <mergeCell ref="H66:I66"/>
    <mergeCell ref="A56:C56"/>
    <mergeCell ref="A57:C57"/>
    <mergeCell ref="C9:C10"/>
    <mergeCell ref="C53:C54"/>
    <mergeCell ref="C51:C52"/>
    <mergeCell ref="C49:C50"/>
    <mergeCell ref="C47:C48"/>
    <mergeCell ref="C45:C46"/>
    <mergeCell ref="C41:C42"/>
    <mergeCell ref="C39:C40"/>
    <mergeCell ref="C27:C28"/>
    <mergeCell ref="A69:B69"/>
    <mergeCell ref="E69:I69"/>
    <mergeCell ref="A67:B67"/>
    <mergeCell ref="H67:I67"/>
    <mergeCell ref="A68:C68"/>
    <mergeCell ref="C43:C44"/>
    <mergeCell ref="D48:E48"/>
    <mergeCell ref="D47:E47"/>
    <mergeCell ref="D46:E46"/>
    <mergeCell ref="D45:E45"/>
    <mergeCell ref="A62:C62"/>
    <mergeCell ref="A63:C63"/>
    <mergeCell ref="A64:C64"/>
    <mergeCell ref="A65:C65"/>
    <mergeCell ref="E65:I65"/>
    <mergeCell ref="C37:C38"/>
    <mergeCell ref="C35:C36"/>
    <mergeCell ref="C33:C34"/>
    <mergeCell ref="C31:C32"/>
    <mergeCell ref="C29:C30"/>
    <mergeCell ref="C13:C14"/>
    <mergeCell ref="C11:C12"/>
    <mergeCell ref="D10:E10"/>
    <mergeCell ref="D9:E9"/>
    <mergeCell ref="D54:E54"/>
    <mergeCell ref="D53:E53"/>
    <mergeCell ref="D52:E52"/>
    <mergeCell ref="D51:E51"/>
    <mergeCell ref="D50:E50"/>
    <mergeCell ref="D49:E49"/>
    <mergeCell ref="C25:C26"/>
    <mergeCell ref="C23:C24"/>
    <mergeCell ref="C21:C22"/>
    <mergeCell ref="C19:C20"/>
    <mergeCell ref="C17:C18"/>
    <mergeCell ref="C15:C16"/>
    <mergeCell ref="D33:E33"/>
    <mergeCell ref="D44:E44"/>
    <mergeCell ref="D43:E43"/>
    <mergeCell ref="D42:E42"/>
    <mergeCell ref="D41:E41"/>
    <mergeCell ref="D40:E40"/>
    <mergeCell ref="D39:E39"/>
    <mergeCell ref="D38:E38"/>
    <mergeCell ref="D37:E37"/>
    <mergeCell ref="D36:E36"/>
    <mergeCell ref="D35:E35"/>
    <mergeCell ref="D34:E34"/>
    <mergeCell ref="D21:E21"/>
    <mergeCell ref="D32:E32"/>
    <mergeCell ref="D31:E31"/>
    <mergeCell ref="D30:E30"/>
    <mergeCell ref="D29:E29"/>
    <mergeCell ref="D28:E28"/>
    <mergeCell ref="D27:E27"/>
    <mergeCell ref="D26:E26"/>
    <mergeCell ref="D25:E25"/>
    <mergeCell ref="D24:E24"/>
    <mergeCell ref="D23:E23"/>
    <mergeCell ref="D22:E22"/>
    <mergeCell ref="D7:E7"/>
    <mergeCell ref="D20:E20"/>
    <mergeCell ref="D19:E19"/>
    <mergeCell ref="D18:E18"/>
    <mergeCell ref="D17:E17"/>
    <mergeCell ref="D16:E16"/>
    <mergeCell ref="D15:E15"/>
    <mergeCell ref="D14:E14"/>
    <mergeCell ref="D13:E13"/>
    <mergeCell ref="D12:E12"/>
    <mergeCell ref="D11:E11"/>
    <mergeCell ref="D8:E8"/>
  </mergeCells>
  <phoneticPr fontId="2" type="noConversion"/>
  <printOptions horizontalCentered="1"/>
  <pageMargins left="0.75" right="0.75" top="1.1299999999999999" bottom="0.71" header="0.46250000000000002" footer="0.5"/>
  <pageSetup scale="74" orientation="portrait" r:id="rId1"/>
  <headerFooter alignWithMargins="0">
    <oddHeader xml:space="preserve">&amp;C&amp;"Times New Roman,Italic"&amp;14Oconee County Schools&amp;"Times New Roman,Regular"&amp;10
Monthly Mileage Expense Statement 2026
(Revised January 2026)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8155-F3E6-456C-8932-E48AB4DFF023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911B-40FD-4459-99F7-047D3B0DD6F5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Oconee County School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Morrison</dc:creator>
  <cp:lastModifiedBy>Blaze Gomez</cp:lastModifiedBy>
  <cp:lastPrinted>2018-12-06T16:36:05Z</cp:lastPrinted>
  <dcterms:created xsi:type="dcterms:W3CDTF">2007-03-02T18:34:55Z</dcterms:created>
  <dcterms:modified xsi:type="dcterms:W3CDTF">2026-08-19T12:14:52Z</dcterms:modified>
</cp:coreProperties>
</file>