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gpisdk12.sharepoint.com/teams/Finance/Shared Documents/ACTIVITY/ACTIVITY FOLDERS/ACTIVITY/25-26/"/>
    </mc:Choice>
  </mc:AlternateContent>
  <xr:revisionPtr revIDLastSave="522" documentId="13_ncr:1_{8A6B81A0-0F90-43B6-B0B4-9495F8C48A8E}" xr6:coauthVersionLast="47" xr6:coauthVersionMax="47" xr10:uidLastSave="{BBD7CAD5-7907-4076-A3FD-B4A1C797D5F5}"/>
  <bookViews>
    <workbookView xWindow="-120" yWindow="-120" windowWidth="29040" windowHeight="15720" xr2:uid="{00000000-000D-0000-FFFF-FFFF00000000}"/>
  </bookViews>
  <sheets>
    <sheet name="ACOF_STR" sheetId="1" r:id="rId1"/>
    <sheet name="Tabulation Sheet" sheetId="3" r:id="rId2"/>
    <sheet name="Sponsor Deposit Report" sheetId="4" r:id="rId3"/>
    <sheet name="Sponsor's Ledger" sheetId="5" r:id="rId4"/>
    <sheet name="Student Officer List" sheetId="6" r:id="rId5"/>
    <sheet name="Student Club Minutes" sheetId="8" r:id="rId6"/>
    <sheet name="Student Club Minutes PG2" sheetId="9" r:id="rId7"/>
    <sheet name="Student Sign In" sheetId="11" r:id="rId8"/>
    <sheet name="Student Purchase Auth Form" sheetId="12" r:id="rId9"/>
    <sheet name="Transfer Form" sheetId="13" r:id="rId10"/>
    <sheet name="Sales-Tax Calculator " sheetId="18" r:id="rId11"/>
  </sheets>
  <definedNames>
    <definedName name="_xlnm.Print_Area" localSheetId="0">ACOF_STR!$A$1:$N$54</definedName>
    <definedName name="_xlnm.Print_Area" localSheetId="10">'Sales-Tax Calculator '!$A$1:$H$36</definedName>
    <definedName name="_xlnm.Print_Area" localSheetId="2">'Sponsor Deposit Report'!$A$1:$I$55</definedName>
    <definedName name="_xlnm.Print_Area" localSheetId="3">'Sponsor''s Ledger'!$A$1:$F$109</definedName>
    <definedName name="_xlnm.Print_Area" localSheetId="5">'Student Club Minutes'!$A$1:$K$50</definedName>
    <definedName name="_xlnm.Print_Area" localSheetId="6">'Student Club Minutes PG2'!$A$1:$L$50</definedName>
    <definedName name="_xlnm.Print_Area" localSheetId="4">'Student Officer List'!$A$1:$J$53</definedName>
    <definedName name="_xlnm.Print_Area" localSheetId="8">'Student Purchase Auth Form'!$A$1:$J$46</definedName>
    <definedName name="_xlnm.Print_Area" localSheetId="7">'Student Sign In'!$A$1:$J$39</definedName>
    <definedName name="_xlnm.Print_Area" localSheetId="1">'Tabulation Sheet'!$A$1:$K$38</definedName>
    <definedName name="_xlnm.Print_Area" localSheetId="9">'Transfer Form'!$A$1:$O$26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1" l="1"/>
  <c r="G9" i="18" l="1"/>
  <c r="G10" i="18"/>
  <c r="G11" i="18"/>
  <c r="G12" i="18"/>
  <c r="G13" i="18"/>
  <c r="G14" i="18"/>
  <c r="G15" i="18"/>
  <c r="G16" i="18"/>
  <c r="G17" i="18"/>
  <c r="G18" i="18"/>
  <c r="G19" i="18"/>
  <c r="G20" i="18"/>
  <c r="G21" i="18"/>
  <c r="G22" i="18"/>
  <c r="G23" i="18"/>
  <c r="G24" i="18"/>
  <c r="G25" i="18"/>
  <c r="G26" i="18"/>
  <c r="G27" i="18"/>
  <c r="G28" i="18"/>
  <c r="G29" i="18"/>
  <c r="G30" i="18"/>
  <c r="G31" i="18"/>
  <c r="G32" i="18"/>
  <c r="G33" i="18"/>
  <c r="G34" i="18"/>
  <c r="G8" i="18" l="1"/>
  <c r="H9" i="18"/>
  <c r="H10" i="18"/>
  <c r="H11" i="18"/>
  <c r="H12" i="18"/>
  <c r="H13" i="18"/>
  <c r="H14" i="18"/>
  <c r="H15" i="18"/>
  <c r="H16" i="18"/>
  <c r="H17" i="18"/>
  <c r="H18" i="18"/>
  <c r="H19" i="18"/>
  <c r="H20" i="18"/>
  <c r="H21" i="18"/>
  <c r="H22" i="18"/>
  <c r="H23" i="18"/>
  <c r="H24" i="18"/>
  <c r="H25" i="18"/>
  <c r="H26" i="18"/>
  <c r="H27" i="18"/>
  <c r="H28" i="18"/>
  <c r="H29" i="18"/>
  <c r="H30" i="18"/>
  <c r="H31" i="18"/>
  <c r="H32" i="18"/>
  <c r="H33" i="18"/>
  <c r="H34" i="18"/>
  <c r="H8" i="18"/>
  <c r="D109" i="5"/>
  <c r="E109" i="5"/>
  <c r="H36" i="18" l="1"/>
  <c r="F15" i="5"/>
  <c r="F16" i="5" s="1"/>
  <c r="F17" i="5" s="1"/>
  <c r="F18" i="5" s="1"/>
  <c r="F19" i="5" s="1"/>
  <c r="F20" i="5" s="1"/>
  <c r="F21" i="5" s="1"/>
  <c r="F22" i="5" s="1"/>
  <c r="F23" i="5" s="1"/>
  <c r="F24" i="5" s="1"/>
  <c r="F25" i="5" s="1"/>
  <c r="F26" i="5" s="1"/>
  <c r="F27" i="5" s="1"/>
  <c r="F28" i="5" s="1"/>
  <c r="F29" i="5" s="1"/>
  <c r="F30" i="5" s="1"/>
  <c r="F31" i="5" s="1"/>
  <c r="F32" i="5" s="1"/>
  <c r="F33" i="5" s="1"/>
  <c r="F34" i="5" s="1"/>
  <c r="F35" i="5" s="1"/>
  <c r="F36" i="5" s="1"/>
  <c r="F37" i="5" s="1"/>
  <c r="F38" i="5" s="1"/>
  <c r="F39" i="5" s="1"/>
  <c r="F40" i="5" s="1"/>
  <c r="F41" i="5" s="1"/>
  <c r="F42" i="5" s="1"/>
  <c r="F43" i="5" s="1"/>
  <c r="F44" i="5" s="1"/>
  <c r="F45" i="5" s="1"/>
  <c r="F46" i="5" s="1"/>
  <c r="F47" i="5" s="1"/>
  <c r="F48" i="5" s="1"/>
  <c r="F49" i="5" s="1"/>
  <c r="F50" i="5" s="1"/>
  <c r="F51" i="5" s="1"/>
  <c r="F52" i="5" s="1"/>
  <c r="F53" i="5" s="1"/>
  <c r="F54" i="5" s="1"/>
  <c r="F55" i="5" s="1"/>
  <c r="F56" i="5" s="1"/>
  <c r="F57" i="5" s="1"/>
  <c r="F58" i="5" s="1"/>
  <c r="F59" i="5" s="1"/>
  <c r="F60" i="5" s="1"/>
  <c r="F61" i="5" s="1"/>
  <c r="F62" i="5" s="1"/>
  <c r="F63" i="5" s="1"/>
  <c r="F64" i="5" s="1"/>
  <c r="F65" i="5" s="1"/>
  <c r="F66" i="5" s="1"/>
  <c r="F67" i="5" s="1"/>
  <c r="F68" i="5" s="1"/>
  <c r="F69" i="5" s="1"/>
  <c r="F70" i="5" s="1"/>
  <c r="F71" i="5" s="1"/>
  <c r="F72" i="5" s="1"/>
  <c r="F73" i="5" s="1"/>
  <c r="F74" i="5" s="1"/>
  <c r="F75" i="5" s="1"/>
  <c r="F76" i="5" s="1"/>
  <c r="F77" i="5" s="1"/>
  <c r="F78" i="5" s="1"/>
  <c r="F79" i="5" s="1"/>
  <c r="F80" i="5" s="1"/>
  <c r="F81" i="5" s="1"/>
  <c r="F82" i="5" s="1"/>
  <c r="F83" i="5" s="1"/>
  <c r="F84" i="5" s="1"/>
  <c r="F85" i="5" s="1"/>
  <c r="F86" i="5" s="1"/>
  <c r="F87" i="5" s="1"/>
  <c r="F88" i="5" s="1"/>
  <c r="F89" i="5" s="1"/>
  <c r="F90" i="5" s="1"/>
  <c r="F91" i="5" s="1"/>
  <c r="F92" i="5" s="1"/>
  <c r="F93" i="5" s="1"/>
  <c r="F94" i="5" s="1"/>
  <c r="F95" i="5" s="1"/>
  <c r="F96" i="5" s="1"/>
  <c r="F97" i="5" s="1"/>
  <c r="F98" i="5" s="1"/>
  <c r="F99" i="5" s="1"/>
  <c r="F100" i="5" s="1"/>
  <c r="F101" i="5" s="1"/>
  <c r="F102" i="5" s="1"/>
  <c r="F103" i="5" s="1"/>
  <c r="F104" i="5" s="1"/>
  <c r="F105" i="5" s="1"/>
  <c r="F106" i="5" s="1"/>
  <c r="F107" i="5" s="1"/>
  <c r="F108" i="5" s="1"/>
  <c r="E10" i="5" s="1"/>
  <c r="E11" i="5"/>
  <c r="E12" i="5"/>
  <c r="E48" i="4" l="1"/>
  <c r="E47" i="4"/>
  <c r="E46" i="4"/>
  <c r="E45" i="4"/>
  <c r="E44" i="4"/>
  <c r="E43" i="4"/>
  <c r="E39" i="4"/>
  <c r="E38" i="4"/>
  <c r="E37" i="4"/>
  <c r="E36" i="4"/>
  <c r="E35" i="4"/>
  <c r="E34" i="4"/>
  <c r="E33" i="4"/>
  <c r="I31" i="4"/>
  <c r="K33" i="3"/>
  <c r="E33" i="3"/>
  <c r="K35" i="3" s="1"/>
  <c r="E50" i="4" l="1"/>
  <c r="E41" i="4"/>
  <c r="E54" i="4" l="1"/>
</calcChain>
</file>

<file path=xl/sharedStrings.xml><?xml version="1.0" encoding="utf-8"?>
<sst xmlns="http://schemas.openxmlformats.org/spreadsheetml/2006/main" count="664" uniqueCount="268">
  <si>
    <t>CHOOSE FROM DROP DOWN</t>
  </si>
  <si>
    <r>
      <rPr>
        <sz val="11"/>
        <color theme="1"/>
        <rFont val="Arial"/>
        <family val="2"/>
      </rPr>
      <t>Education Cente</t>
    </r>
    <r>
      <rPr>
        <b/>
        <sz val="11"/>
        <color theme="1"/>
        <rFont val="Arial"/>
        <family val="2"/>
      </rPr>
      <t>r</t>
    </r>
  </si>
  <si>
    <t>ELEMENTARY SCHOOLS</t>
  </si>
  <si>
    <t xml:space="preserve">                               APPLICATION FOR COLLECTION OF FUNDS / SALES TAX RECORD</t>
  </si>
  <si>
    <t>101  Austin</t>
  </si>
  <si>
    <t>102  Bowie</t>
  </si>
  <si>
    <t>122  Bush</t>
  </si>
  <si>
    <t xml:space="preserve">CAMPUS: </t>
  </si>
  <si>
    <t>109 Milam</t>
  </si>
  <si>
    <t>ONE DAY TAX FREE DATE</t>
  </si>
  <si>
    <t>104  Daniels</t>
  </si>
  <si>
    <t>PRODUCT SALES TAX RECORD</t>
  </si>
  <si>
    <t>1ST DATE</t>
  </si>
  <si>
    <t>2ND DATE</t>
  </si>
  <si>
    <t>120  Dickinson</t>
  </si>
  <si>
    <t>CLUB NAME:</t>
  </si>
  <si>
    <t>113  Eisenhower</t>
  </si>
  <si>
    <t>106  Florence Hill</t>
  </si>
  <si>
    <t>SPONSOR:</t>
  </si>
  <si>
    <t>124  Garcia</t>
  </si>
  <si>
    <t>121  Garner</t>
  </si>
  <si>
    <t>START DATE OF SALE:</t>
  </si>
  <si>
    <t>ALL SALES TAXABLE</t>
  </si>
  <si>
    <t>132  Morton</t>
  </si>
  <si>
    <t>129  Marshall</t>
  </si>
  <si>
    <t>END DATE OF SALE:</t>
  </si>
  <si>
    <t>FINES / TICKET SALES / CLUB DUES</t>
  </si>
  <si>
    <t>ALL SALES TAX EXEMPT</t>
  </si>
  <si>
    <t>Student bona fide accounts (865) are allowed two one-day tax-free sales each calendar year. Each campus as a whole is allowed two one-day tax-free sales each calendar year (461) (Jan.-Dec.).
**FUNDS CANNOT BE RAISED FOR: INSTRUCTIONAL, DISTRICT EVENTS or REQUIRED FIELD TRIPS</t>
  </si>
  <si>
    <t>125  Moore</t>
  </si>
  <si>
    <t>TIME:</t>
  </si>
  <si>
    <t>130  Moseley</t>
  </si>
  <si>
    <t>123  Powell</t>
  </si>
  <si>
    <t xml:space="preserve">EXPLAIN COLLECTION:
</t>
  </si>
  <si>
    <t>118  Rayburn</t>
  </si>
  <si>
    <t>What will your collection/fundraiser consist of? Who will it include? For what purpose? Etc..</t>
  </si>
  <si>
    <t>128  Seguin</t>
  </si>
  <si>
    <t>VENDOR NAME:</t>
  </si>
  <si>
    <t>ACCOUNT CODE:</t>
  </si>
  <si>
    <t>VENDOR ADDRESS:</t>
  </si>
  <si>
    <t>VENDOR PHONE:</t>
  </si>
  <si>
    <t>126  Whitt</t>
  </si>
  <si>
    <t>131  Williams</t>
  </si>
  <si>
    <t>119  DeZavala</t>
  </si>
  <si>
    <t xml:space="preserve">135  Highly Gifted School </t>
  </si>
  <si>
    <t>MIDDLE SCHOOLS</t>
  </si>
  <si>
    <t>041 Adams MS</t>
  </si>
  <si>
    <t>051  Fannin</t>
  </si>
  <si>
    <t xml:space="preserve">2) Exercise strict control over all products related to fundraisers </t>
  </si>
  <si>
    <t xml:space="preserve">011  GPCI </t>
  </si>
  <si>
    <t>056 Arnold</t>
  </si>
  <si>
    <t>050  Reagan</t>
  </si>
  <si>
    <t>047  Truman</t>
  </si>
  <si>
    <t>HIGH SCHOOLS</t>
  </si>
  <si>
    <t>001  GPFAA</t>
  </si>
  <si>
    <t>SPONSOR SIGNATURE</t>
  </si>
  <si>
    <t>DATE</t>
  </si>
  <si>
    <t>002  GPHS</t>
  </si>
  <si>
    <t>EC 002  Early College @ GPHS</t>
  </si>
  <si>
    <t>003  SGPHS</t>
  </si>
  <si>
    <t>PURCHASING SIGNATURE</t>
  </si>
  <si>
    <t>010  Dubiski CHS</t>
  </si>
  <si>
    <t>004 AEP JOHNSON</t>
  </si>
  <si>
    <t>009 Crosswinds</t>
  </si>
  <si>
    <t>FINANCE SIGNATURE:</t>
  </si>
  <si>
    <t>FINANCE USE ONLY</t>
  </si>
  <si>
    <t>APPROVED</t>
  </si>
  <si>
    <t>DENIED</t>
  </si>
  <si>
    <t>ACTIVITY FUND</t>
  </si>
  <si>
    <t>TABULATION SHEET</t>
  </si>
  <si>
    <t>This form is to be used for miscellaneous collections under $20.00.</t>
  </si>
  <si>
    <t>The form shall list contributors and their contributions.</t>
  </si>
  <si>
    <t>Provide this form to the campus secretary in exchange for a receipt of the total amount.</t>
  </si>
  <si>
    <t>ACTIVITY INVOLVING RECEIPT OF MONEY</t>
  </si>
  <si>
    <t>Sponsor's Printed Name</t>
  </si>
  <si>
    <t>Site Code / Campus</t>
  </si>
  <si>
    <t>Date</t>
  </si>
  <si>
    <t>NAME</t>
  </si>
  <si>
    <t>AMOUNT</t>
  </si>
  <si>
    <t>045  Jackson</t>
  </si>
  <si>
    <t>TOTAL</t>
  </si>
  <si>
    <t xml:space="preserve">056 Arnold </t>
  </si>
  <si>
    <t>GRAND TOTAL</t>
  </si>
  <si>
    <t>Sponsor's Signature</t>
  </si>
  <si>
    <t>Revised 2022</t>
  </si>
  <si>
    <t>001  GP Fine Arts</t>
  </si>
  <si>
    <t>002  Early College @ GPHS</t>
  </si>
  <si>
    <t>003  Early College @ SGPHS</t>
  </si>
  <si>
    <t>009  Crosswinds</t>
  </si>
  <si>
    <t>004  AEP @ Johnson</t>
  </si>
  <si>
    <t>SPONSOR DEPOSIT REPORT</t>
  </si>
  <si>
    <t>CAMPUS:</t>
  </si>
  <si>
    <t>DATE:</t>
  </si>
  <si>
    <t>CLUB/ACTIVITY:</t>
  </si>
  <si>
    <t>Reason For The Collection (i.e. Car Wash, Dues, etc.)</t>
  </si>
  <si>
    <t>TOTAL COLLECTED</t>
  </si>
  <si>
    <t>To</t>
  </si>
  <si>
    <r>
      <rPr>
        <b/>
        <sz val="11"/>
        <color theme="1"/>
        <rFont val="Calibri"/>
        <family val="2"/>
        <scheme val="minor"/>
      </rPr>
      <t xml:space="preserve">               </t>
    </r>
    <r>
      <rPr>
        <b/>
        <u/>
        <sz val="11"/>
        <color theme="1"/>
        <rFont val="Calibri"/>
        <family val="2"/>
        <scheme val="minor"/>
      </rPr>
      <t xml:space="preserve"> ACTUAL CASH COUNT</t>
    </r>
  </si>
  <si>
    <t>HUNDREDS</t>
  </si>
  <si>
    <t>X 100 =</t>
  </si>
  <si>
    <t>FIFITIES</t>
  </si>
  <si>
    <t>X   50 =</t>
  </si>
  <si>
    <t>TWENTIES</t>
  </si>
  <si>
    <t>X   20 =</t>
  </si>
  <si>
    <t>TENS</t>
  </si>
  <si>
    <t>X   10 =</t>
  </si>
  <si>
    <t>FIVES</t>
  </si>
  <si>
    <t>X     5 =</t>
  </si>
  <si>
    <t>TWOS</t>
  </si>
  <si>
    <t>X     2 =</t>
  </si>
  <si>
    <t>ONES</t>
  </si>
  <si>
    <t>X     1 =</t>
  </si>
  <si>
    <t>TOTAL CURRENCY</t>
  </si>
  <si>
    <t>DOLLAR COINS</t>
  </si>
  <si>
    <t>X 1.00 =</t>
  </si>
  <si>
    <t xml:space="preserve">Sponsor </t>
  </si>
  <si>
    <t>FIFTY CENTS</t>
  </si>
  <si>
    <t>X   .50 =</t>
  </si>
  <si>
    <t>Signature</t>
  </si>
  <si>
    <t>QUARTERS</t>
  </si>
  <si>
    <t>X    .25 =</t>
  </si>
  <si>
    <t>DIMES</t>
  </si>
  <si>
    <t>X     .10 =</t>
  </si>
  <si>
    <t xml:space="preserve">NICKELS </t>
  </si>
  <si>
    <t>X     .05 =</t>
  </si>
  <si>
    <t>Date Accepted</t>
  </si>
  <si>
    <t>PENNIES</t>
  </si>
  <si>
    <t>X     .01=</t>
  </si>
  <si>
    <t>Campus Secretary</t>
  </si>
  <si>
    <t>TOTAL CHECKS</t>
  </si>
  <si>
    <t>TOTAL DEPOSIT</t>
  </si>
  <si>
    <t>ACTIVITY FUND SPONSOR'S LEDGER</t>
  </si>
  <si>
    <t>SCHOOL YEAR:</t>
  </si>
  <si>
    <t>ACCOUNT NAME:</t>
  </si>
  <si>
    <t>September 1, 2026 - August 31, 2027</t>
  </si>
  <si>
    <t>SPONSOR NAME:</t>
  </si>
  <si>
    <t>September 1, 2027 - August 31, 2028</t>
  </si>
  <si>
    <t>September 1, 2028 - August 31, 2029</t>
  </si>
  <si>
    <t>BEGINNING BALANCE</t>
  </si>
  <si>
    <t>September 1, 2029 - August 31, 2030</t>
  </si>
  <si>
    <t>CURRENT BALANCE</t>
  </si>
  <si>
    <t>TOTAL DEPOSITS TO DATE</t>
  </si>
  <si>
    <t>TOTAL PO's TO DATE</t>
  </si>
  <si>
    <t>PO/DEPOSIT</t>
  </si>
  <si>
    <t>VENDOR/DEPOSIT DESCRIPTION</t>
  </si>
  <si>
    <t>PO AMOUNT</t>
  </si>
  <si>
    <t>DEPOSIT</t>
  </si>
  <si>
    <t>BALANCE</t>
  </si>
  <si>
    <t>STUDENT ACTIVITY FUND</t>
  </si>
  <si>
    <t>ELECTED OFFICERS</t>
  </si>
  <si>
    <t>Club Name:</t>
  </si>
  <si>
    <t>Campus:</t>
  </si>
  <si>
    <t>Date:</t>
  </si>
  <si>
    <t>Sponsor:</t>
  </si>
  <si>
    <t>PRESIDENT</t>
  </si>
  <si>
    <t>Printed Name</t>
  </si>
  <si>
    <t>VICE PRESIDENT</t>
  </si>
  <si>
    <t>TREASURE</t>
  </si>
  <si>
    <t>SECRETARY</t>
  </si>
  <si>
    <t>SPONSOR</t>
  </si>
  <si>
    <t>PRINCIPAL</t>
  </si>
  <si>
    <t>CLUB MINUTES</t>
  </si>
  <si>
    <t>Club:</t>
  </si>
  <si>
    <t xml:space="preserve">1. Call to order by:  </t>
  </si>
  <si>
    <t>(who)</t>
  </si>
  <si>
    <t>(time/place)</t>
  </si>
  <si>
    <t>2. Reading of minutes by:</t>
  </si>
  <si>
    <t>(who / time / place)</t>
  </si>
  <si>
    <t>3. Reports:</t>
  </si>
  <si>
    <t>4. Old Business:</t>
  </si>
  <si>
    <t>5. New Business:</t>
  </si>
  <si>
    <t>6. Announcements:</t>
  </si>
  <si>
    <t>7. Adjournment:</t>
  </si>
  <si>
    <t>Time:</t>
  </si>
  <si>
    <t>Submitted By:</t>
  </si>
  <si>
    <t>Secretary Signature:</t>
  </si>
  <si>
    <t>Sponsor Signature:</t>
  </si>
  <si>
    <t>PAGE 2</t>
  </si>
  <si>
    <t>CONTINUE</t>
  </si>
  <si>
    <t>Attendee Name:</t>
  </si>
  <si>
    <t>PURCHASE AUTHORIZATION FORM</t>
  </si>
  <si>
    <t>Instructions:</t>
  </si>
  <si>
    <t>Complete this form for all activity orders and submit to the campus secretary.</t>
  </si>
  <si>
    <t>Include vendor quote and remit invoice/receipts for payment.</t>
  </si>
  <si>
    <t xml:space="preserve">Retain all copies for your records.  </t>
  </si>
  <si>
    <t>Activity Fund Account Number</t>
  </si>
  <si>
    <t xml:space="preserve">Campus   </t>
  </si>
  <si>
    <t>Organization/Club Name</t>
  </si>
  <si>
    <t>Sponsor Name</t>
  </si>
  <si>
    <t>Goods to be purchased</t>
  </si>
  <si>
    <t>Reason for purchase</t>
  </si>
  <si>
    <t>Expected amount of purchase</t>
  </si>
  <si>
    <t>Name of Company</t>
  </si>
  <si>
    <t xml:space="preserve">Sponsor's Signature  </t>
  </si>
  <si>
    <t>Student Officer Signature</t>
  </si>
  <si>
    <t xml:space="preserve">Principal Approval : </t>
  </si>
  <si>
    <t>Grand Prairie ISD  Activity Fund Transfer Request</t>
  </si>
  <si>
    <t>Site/Campus Code:</t>
  </si>
  <si>
    <t xml:space="preserve"> </t>
  </si>
  <si>
    <t>Fund</t>
  </si>
  <si>
    <t>Func</t>
  </si>
  <si>
    <t>Obj</t>
  </si>
  <si>
    <t>Sub</t>
  </si>
  <si>
    <t>Org</t>
  </si>
  <si>
    <t>Year</t>
  </si>
  <si>
    <t>Prgm</t>
  </si>
  <si>
    <t>Local</t>
  </si>
  <si>
    <t>Reason for Transfer</t>
  </si>
  <si>
    <t>FROM</t>
  </si>
  <si>
    <t>TO</t>
  </si>
  <si>
    <t>Campus Secretary:</t>
  </si>
  <si>
    <t>Sponsor's Signature:</t>
  </si>
  <si>
    <t>Principal's Signature:</t>
  </si>
  <si>
    <t>Student Representative(865):</t>
  </si>
  <si>
    <t>Finance Office:</t>
  </si>
  <si>
    <t>056  Arnold</t>
  </si>
  <si>
    <t xml:space="preserve">Sales Tax Calculator </t>
  </si>
  <si>
    <t>Month/Year:</t>
  </si>
  <si>
    <t>Vendor/Product Sold</t>
  </si>
  <si>
    <t>Invoice / Quote #</t>
  </si>
  <si>
    <t>Inv/Quote Date</t>
  </si>
  <si>
    <t>Account #</t>
  </si>
  <si>
    <t>Total Sales</t>
  </si>
  <si>
    <t xml:space="preserve">Total Purchased </t>
  </si>
  <si>
    <t>Tax Owed for Sales (1.0825)</t>
  </si>
  <si>
    <t>Tax Owed for Purchases (8.25%)</t>
  </si>
  <si>
    <t>Total Taxes Owed:</t>
  </si>
  <si>
    <t>102 Bowie</t>
  </si>
  <si>
    <t>122 Bush</t>
  </si>
  <si>
    <t>Receipt/Ticket#</t>
  </si>
  <si>
    <t>REVISED 2025</t>
  </si>
  <si>
    <r>
      <t xml:space="preserve">STUDENT CLUB PRODUCT SALE
</t>
    </r>
    <r>
      <rPr>
        <b/>
        <sz val="8"/>
        <color theme="1"/>
        <rFont val="Calibri"/>
        <family val="2"/>
      </rPr>
      <t>(865 accounts)</t>
    </r>
  </si>
  <si>
    <r>
      <t xml:space="preserve">CAMPUS PRODUCT SALE
</t>
    </r>
    <r>
      <rPr>
        <b/>
        <sz val="8"/>
        <color theme="1"/>
        <rFont val="Calibri"/>
        <family val="2"/>
      </rPr>
      <t>(461 accounts)</t>
    </r>
  </si>
  <si>
    <r>
      <t>STAFF CLUB PRODUCT SALE</t>
    </r>
    <r>
      <rPr>
        <b/>
        <sz val="8"/>
        <color theme="1"/>
        <rFont val="Calibri"/>
        <family val="2"/>
      </rPr>
      <t xml:space="preserve"> (895)</t>
    </r>
  </si>
  <si>
    <r>
      <rPr>
        <b/>
        <sz val="11"/>
        <color theme="1"/>
        <rFont val="Calibri"/>
        <family val="2"/>
      </rPr>
      <t>GRAND PRAIRIE INDEPENDENT SCHOOL DISTRICT</t>
    </r>
    <r>
      <rPr>
        <sz val="11"/>
        <color theme="1"/>
        <rFont val="Calibri"/>
        <family val="2"/>
      </rPr>
      <t xml:space="preserve">
Finance Department 2602 S. Belt Line Road Grand Prairie, TX 75052 972-237-5506 office/972-237-4028 office/ 972-237-5432 fax</t>
    </r>
  </si>
  <si>
    <t>Please note: Campuses are allowed 6 food fundraiser days per school year. If selling food, indicate the time of sale. Items sold during the school day must meet state nutrition guidelines and be sold in designated areas.</t>
  </si>
  <si>
    <t>DUE 10 DAYS PRIOR TO THE START DATE VIA EMAIL TO CAMPUS SECRETARY</t>
  </si>
  <si>
    <t>MSB Product Info/Spend Down Plan</t>
  </si>
  <si>
    <t xml:space="preserve">AREA CHIEF SIGNATURE                         DATE                           </t>
  </si>
  <si>
    <t>I certify that I will follow GPISD fundraising policy, including:</t>
  </si>
  <si>
    <t>1) Obtain an approved application before promoting or starting the fundraiser</t>
  </si>
  <si>
    <t xml:space="preserve">8) Understand failure to follow all activity fund policies and procedures may result in the suspension of  sponsorship </t>
  </si>
  <si>
    <t>7) Accept personal responsibility for losses due to noncompliance</t>
  </si>
  <si>
    <t>5) Report outstanding debts promptly to campus secretary</t>
  </si>
  <si>
    <r>
      <t xml:space="preserve">3) Submit funds </t>
    </r>
    <r>
      <rPr>
        <b/>
        <sz val="11"/>
        <color theme="1"/>
        <rFont val="Calibri"/>
        <family val="2"/>
      </rPr>
      <t>daily</t>
    </r>
    <r>
      <rPr>
        <sz val="11"/>
        <color theme="1"/>
        <rFont val="Calibri"/>
        <family val="2"/>
      </rPr>
      <t xml:space="preserve"> to the campus secretary</t>
    </r>
  </si>
  <si>
    <t>4) Include Sponsor Deposit Report, Receipts and/or Tabulation Sheet with all deposits</t>
  </si>
  <si>
    <t>6) Notify the campus secretary if dates or details change on this application</t>
  </si>
  <si>
    <t xml:space="preserve">Purchasing’s signature is only required if a vendor is listed. </t>
  </si>
  <si>
    <t>Purchasing approves the vendor’s use, not approval of the collection itself.</t>
  </si>
  <si>
    <t xml:space="preserve">                 *APPLICATION STATUS WILL BE EMAILED TO THE CAMPUS SECRETARY/FINANCE CLERK</t>
  </si>
  <si>
    <t xml:space="preserve">959  CTE </t>
  </si>
  <si>
    <t>APPLICATION FOR COLLECTION OF FUNDS / SALES TAX RECORD</t>
  </si>
  <si>
    <t>PROFIT ESTIMATOR</t>
  </si>
  <si>
    <r>
      <t xml:space="preserve">1. </t>
    </r>
    <r>
      <rPr>
        <sz val="11"/>
        <color theme="1"/>
        <rFont val="Arial"/>
        <family val="2"/>
      </rPr>
      <t>Total Dollar Sales</t>
    </r>
  </si>
  <si>
    <r>
      <t xml:space="preserve">2. </t>
    </r>
    <r>
      <rPr>
        <sz val="11"/>
        <color theme="1"/>
        <rFont val="Arial"/>
        <family val="2"/>
      </rPr>
      <t>Estimate Cost</t>
    </r>
  </si>
  <si>
    <r>
      <t xml:space="preserve">3. </t>
    </r>
    <r>
      <rPr>
        <sz val="11"/>
        <color theme="1"/>
        <rFont val="Arial"/>
        <family val="2"/>
      </rPr>
      <t>Estimate Profit
(Line1 - Line2 = Line3</t>
    </r>
  </si>
  <si>
    <t>109  Milam</t>
  </si>
  <si>
    <t>119  Zavala</t>
  </si>
  <si>
    <t>045 Jackson MS</t>
  </si>
  <si>
    <t>If balance is over $5,000, please</t>
  </si>
  <si>
    <t>include spend down plan for total.</t>
  </si>
  <si>
    <t>EC 003 Early College SGPH</t>
  </si>
  <si>
    <t>959  CTE</t>
  </si>
  <si>
    <t>135  Highly Gifted School</t>
  </si>
  <si>
    <t>PRINCIPAL/SUPERVISOR SIGNATURE</t>
  </si>
  <si>
    <t>Account Balance</t>
  </si>
  <si>
    <t>Account Balance Prior to Fundraiser (Required)</t>
  </si>
  <si>
    <t>September 1, 2030 - August 31, 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</si>
</sst>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m/d/yy;@"/>
    <numFmt numFmtId="165" formatCode="&quot;$&quot;#,##0.00"/>
    <numFmt numFmtId="166" formatCode="[$-F800]dddd\,\ mmmm\ dd\,\ yyyy"/>
    <numFmt numFmtId="167" formatCode="[$-409]mmmm\ d\,\ yyyy;@"/>
  </numFmts>
  <fonts count="62" x14ac:knownFonts="1">
    <font>
      <sz val="11"/>
      <color theme="1"/>
      <name val="Calibri"/>
      <family val="2"/>
      <scheme val="minor"/>
    </font>
    <font>
      <sz val="11"/>
      <color theme="1"/>
      <name val="Arial"/>
      <family val="2"/>
    </font>
    <font>
      <b/>
      <sz val="11"/>
      <color theme="1"/>
      <name val="Arial"/>
      <family val="2"/>
    </font>
    <font>
      <b/>
      <sz val="16"/>
      <color theme="1"/>
      <name val="Arial"/>
      <family val="2"/>
    </font>
    <font>
      <b/>
      <i/>
      <sz val="11"/>
      <color theme="0"/>
      <name val="Arial"/>
      <family val="2"/>
    </font>
    <font>
      <sz val="8"/>
      <color theme="1"/>
      <name val="Arial"/>
      <family val="2"/>
    </font>
    <font>
      <b/>
      <sz val="8"/>
      <color theme="1"/>
      <name val="Arial"/>
      <family val="2"/>
    </font>
    <font>
      <sz val="11.5"/>
      <color theme="1"/>
      <name val="Arial"/>
      <family val="2"/>
    </font>
    <font>
      <sz val="11"/>
      <color theme="1"/>
      <name val="Calibri"/>
      <family val="2"/>
      <scheme val="minor"/>
    </font>
    <font>
      <b/>
      <sz val="11"/>
      <color theme="1"/>
      <name val="Calibri"/>
      <family val="2"/>
      <scheme val="minor"/>
    </font>
    <font>
      <sz val="10"/>
      <name val="Arial"/>
      <family val="2"/>
    </font>
    <font>
      <b/>
      <sz val="10"/>
      <name val="Arial"/>
      <family val="2"/>
    </font>
    <font>
      <sz val="10"/>
      <color rgb="FFFFFFFF"/>
      <name val="Arial"/>
      <family val="2"/>
    </font>
    <font>
      <sz val="10"/>
      <color rgb="FFFFFFFF"/>
      <name val="Calibri"/>
      <family val="2"/>
      <scheme val="minor"/>
    </font>
    <font>
      <sz val="12"/>
      <name val="Arial"/>
      <family val="2"/>
    </font>
    <font>
      <b/>
      <sz val="10"/>
      <color theme="0"/>
      <name val="Arial"/>
      <family val="2"/>
    </font>
    <font>
      <sz val="10"/>
      <name val="Arial"/>
      <family val="2"/>
    </font>
    <font>
      <sz val="10"/>
      <color theme="0"/>
      <name val="Arial"/>
      <family val="2"/>
    </font>
    <font>
      <b/>
      <sz val="8"/>
      <name val="Arial"/>
      <family val="2"/>
    </font>
    <font>
      <b/>
      <sz val="12"/>
      <color theme="1"/>
      <name val="Calibri"/>
      <family val="2"/>
      <scheme val="minor"/>
    </font>
    <font>
      <u/>
      <sz val="12"/>
      <color theme="1"/>
      <name val="Calibri"/>
      <family val="2"/>
      <scheme val="minor"/>
    </font>
    <font>
      <i/>
      <sz val="12"/>
      <color theme="1"/>
      <name val="Calibri"/>
      <family val="2"/>
      <scheme val="minor"/>
    </font>
    <font>
      <sz val="12"/>
      <color theme="1"/>
      <name val="Calibri"/>
      <family val="2"/>
      <scheme val="minor"/>
    </font>
    <font>
      <b/>
      <u/>
      <sz val="11"/>
      <color theme="1"/>
      <name val="Calibri"/>
      <family val="2"/>
      <scheme val="minor"/>
    </font>
    <font>
      <b/>
      <sz val="14"/>
      <color theme="1"/>
      <name val="Calibri"/>
      <family val="2"/>
      <scheme val="minor"/>
    </font>
    <font>
      <b/>
      <sz val="8"/>
      <color theme="1"/>
      <name val="Calibri"/>
      <family val="2"/>
      <scheme val="minor"/>
    </font>
    <font>
      <b/>
      <sz val="11"/>
      <name val="Arial"/>
      <family val="2"/>
    </font>
    <font>
      <sz val="11"/>
      <name val="Arial"/>
      <family val="2"/>
    </font>
    <font>
      <i/>
      <sz val="11"/>
      <name val="Arial"/>
      <family val="2"/>
    </font>
    <font>
      <b/>
      <i/>
      <sz val="10"/>
      <color theme="1"/>
      <name val="Calibri"/>
      <family val="2"/>
      <scheme val="minor"/>
    </font>
    <font>
      <b/>
      <sz val="16"/>
      <color theme="1"/>
      <name val="Calibri"/>
      <family val="2"/>
      <scheme val="minor"/>
    </font>
    <font>
      <b/>
      <sz val="12"/>
      <name val="Arial"/>
      <family val="2"/>
    </font>
    <font>
      <u/>
      <sz val="12"/>
      <name val="Arial"/>
      <family val="2"/>
    </font>
    <font>
      <b/>
      <sz val="14"/>
      <name val="Arial"/>
      <family val="2"/>
    </font>
    <font>
      <sz val="18"/>
      <color theme="1"/>
      <name val="Calibri"/>
      <family val="2"/>
      <scheme val="minor"/>
    </font>
    <font>
      <sz val="11"/>
      <name val="Calibri"/>
      <family val="2"/>
      <scheme val="minor"/>
    </font>
    <font>
      <sz val="14"/>
      <color theme="1"/>
      <name val="Calibri"/>
      <family val="2"/>
      <scheme val="minor"/>
    </font>
    <font>
      <sz val="12"/>
      <name val="Calibri"/>
      <family val="2"/>
      <scheme val="minor"/>
    </font>
    <font>
      <sz val="8"/>
      <color theme="1"/>
      <name val="Calibri"/>
      <family val="2"/>
      <scheme val="minor"/>
    </font>
    <font>
      <sz val="8"/>
      <name val="Arial"/>
      <family val="2"/>
    </font>
    <font>
      <sz val="11"/>
      <color theme="1"/>
      <name val="Times New Roman"/>
      <family val="1"/>
    </font>
    <font>
      <b/>
      <sz val="14"/>
      <color theme="1"/>
      <name val="Times New Roman"/>
      <family val="1"/>
    </font>
    <font>
      <sz val="14"/>
      <color theme="1"/>
      <name val="Times New Roman"/>
      <family val="1"/>
    </font>
    <font>
      <b/>
      <sz val="11"/>
      <color theme="1"/>
      <name val="Times New Roman"/>
      <family val="1"/>
    </font>
    <font>
      <b/>
      <u/>
      <sz val="14"/>
      <color theme="1"/>
      <name val="Times New Roman"/>
      <family val="1"/>
    </font>
    <font>
      <u/>
      <sz val="14"/>
      <color theme="1"/>
      <name val="Times New Roman"/>
      <family val="1"/>
    </font>
    <font>
      <b/>
      <sz val="22"/>
      <color theme="1"/>
      <name val="Times New Roman"/>
      <family val="1"/>
    </font>
    <font>
      <sz val="11"/>
      <color theme="1"/>
      <name val="Calibri"/>
      <family val="2"/>
    </font>
    <font>
      <b/>
      <sz val="11"/>
      <color theme="1"/>
      <name val="Calibri"/>
      <family val="2"/>
    </font>
    <font>
      <b/>
      <sz val="12"/>
      <color theme="1"/>
      <name val="Calibri"/>
      <family val="2"/>
    </font>
    <font>
      <b/>
      <sz val="8"/>
      <color theme="1"/>
      <name val="Calibri"/>
      <family val="2"/>
    </font>
    <font>
      <b/>
      <sz val="11"/>
      <color theme="0"/>
      <name val="Calibri"/>
      <family val="2"/>
    </font>
    <font>
      <sz val="9"/>
      <color theme="1"/>
      <name val="Calibri"/>
      <family val="2"/>
    </font>
    <font>
      <sz val="10"/>
      <color theme="1"/>
      <name val="Calibri"/>
      <family val="2"/>
    </font>
    <font>
      <b/>
      <sz val="11.5"/>
      <color theme="1"/>
      <name val="Calibri"/>
      <family val="2"/>
    </font>
    <font>
      <sz val="11.5"/>
      <color theme="1"/>
      <name val="Calibri"/>
      <family val="2"/>
    </font>
    <font>
      <b/>
      <sz val="16"/>
      <color theme="1"/>
      <name val="Calibri"/>
      <family val="2"/>
    </font>
    <font>
      <b/>
      <u/>
      <sz val="10"/>
      <color theme="1"/>
      <name val="Calibri"/>
      <family val="2"/>
    </font>
    <font>
      <u/>
      <sz val="10"/>
      <color theme="1"/>
      <name val="Calibri"/>
      <family val="2"/>
    </font>
    <font>
      <b/>
      <u/>
      <sz val="11"/>
      <color rgb="FFFF0000"/>
      <name val="Arial"/>
      <family val="2"/>
    </font>
    <font>
      <b/>
      <u/>
      <sz val="11"/>
      <color theme="1"/>
      <name val="Arial"/>
      <family val="2"/>
    </font>
    <font>
      <b/>
      <u/>
      <sz val="10"/>
      <color rgb="FFFF0000"/>
      <name val="Arial"/>
      <family val="2"/>
    </font>
  </fonts>
  <fills count="9">
    <fill>
      <patternFill patternType="none"/>
    </fill>
    <fill>
      <patternFill patternType="gray125"/>
    </fill>
    <fill>
      <patternFill patternType="solid">
        <fgColor theme="1" tint="4.9989318521683403E-2"/>
        <bgColor indexed="64"/>
      </patternFill>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rgb="FFCCECFF"/>
        <bgColor indexed="64"/>
      </patternFill>
    </fill>
    <fill>
      <patternFill patternType="solid">
        <fgColor rgb="FFFFFFCC"/>
        <bgColor indexed="64"/>
      </patternFill>
    </fill>
  </fills>
  <borders count="51">
    <border>
      <left/>
      <right/>
      <top/>
      <bottom/>
      <diagonal/>
    </border>
    <border>
      <left/>
      <right style="thick">
        <color auto="1"/>
      </right>
      <top/>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auto="1"/>
      </bottom>
      <diagonal/>
    </border>
    <border>
      <left style="medium">
        <color indexed="64"/>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thick">
        <color auto="1"/>
      </left>
      <right/>
      <top style="thick">
        <color auto="1"/>
      </top>
      <bottom/>
      <diagonal/>
    </border>
    <border>
      <left/>
      <right/>
      <top style="thick">
        <color auto="1"/>
      </top>
      <bottom/>
      <diagonal/>
    </border>
    <border>
      <left style="thick">
        <color auto="1"/>
      </left>
      <right/>
      <top/>
      <bottom style="thick">
        <color auto="1"/>
      </bottom>
      <diagonal/>
    </border>
    <border>
      <left/>
      <right/>
      <top/>
      <bottom style="thick">
        <color auto="1"/>
      </bottom>
      <diagonal/>
    </border>
    <border>
      <left/>
      <right/>
      <top style="medium">
        <color auto="1"/>
      </top>
      <bottom style="medium">
        <color indexed="64"/>
      </bottom>
      <diagonal/>
    </border>
    <border>
      <left style="medium">
        <color auto="1"/>
      </left>
      <right/>
      <top style="medium">
        <color auto="1"/>
      </top>
      <bottom style="medium">
        <color auto="1"/>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style="medium">
        <color auto="1"/>
      </bottom>
      <diagonal/>
    </border>
    <border>
      <left/>
      <right style="thin">
        <color indexed="64"/>
      </right>
      <top style="medium">
        <color auto="1"/>
      </top>
      <bottom style="medium">
        <color indexed="64"/>
      </bottom>
      <diagonal/>
    </border>
  </borders>
  <cellStyleXfs count="10">
    <xf numFmtId="0" fontId="0" fillId="0" borderId="0"/>
    <xf numFmtId="44" fontId="8" fillId="0" borderId="0" applyFont="0" applyFill="0" applyBorder="0" applyAlignment="0" applyProtection="0"/>
    <xf numFmtId="0" fontId="10" fillId="0" borderId="0"/>
    <xf numFmtId="0" fontId="8" fillId="0" borderId="0"/>
    <xf numFmtId="0" fontId="8" fillId="0" borderId="0"/>
    <xf numFmtId="44" fontId="8" fillId="0" borderId="0" applyFont="0" applyFill="0" applyBorder="0" applyAlignment="0" applyProtection="0"/>
    <xf numFmtId="0" fontId="16" fillId="0" borderId="0"/>
    <xf numFmtId="44" fontId="16" fillId="0" borderId="0" applyFont="0" applyFill="0" applyBorder="0" applyAlignment="0" applyProtection="0"/>
    <xf numFmtId="9" fontId="16" fillId="0" borderId="0" applyFont="0" applyFill="0" applyBorder="0" applyAlignment="0" applyProtection="0"/>
    <xf numFmtId="0" fontId="8" fillId="0" borderId="0"/>
  </cellStyleXfs>
  <cellXfs count="400">
    <xf numFmtId="0" fontId="0" fillId="0" borderId="0" xfId="0"/>
    <xf numFmtId="0" fontId="1" fillId="0" borderId="0" xfId="0" applyFont="1"/>
    <xf numFmtId="0" fontId="3" fillId="0" borderId="0" xfId="0" applyFont="1" applyAlignment="1">
      <alignment horizontal="center" wrapText="1"/>
    </xf>
    <xf numFmtId="0" fontId="2" fillId="0" borderId="0" xfId="0" applyFont="1"/>
    <xf numFmtId="0" fontId="7" fillId="0" borderId="0" xfId="0" applyFont="1"/>
    <xf numFmtId="0" fontId="2" fillId="0" borderId="0" xfId="0" applyFont="1" applyAlignment="1">
      <alignment horizontal="center"/>
    </xf>
    <xf numFmtId="0" fontId="1" fillId="0" borderId="0" xfId="0" applyFont="1" applyAlignment="1">
      <alignment vertical="top"/>
    </xf>
    <xf numFmtId="0" fontId="1" fillId="0" borderId="0" xfId="0" applyFont="1" applyAlignment="1">
      <alignment horizontal="right"/>
    </xf>
    <xf numFmtId="0" fontId="4"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center"/>
    </xf>
    <xf numFmtId="0" fontId="6" fillId="0" borderId="0" xfId="0" applyFont="1" applyAlignment="1">
      <alignment horizontal="center"/>
    </xf>
    <xf numFmtId="0" fontId="1" fillId="0" borderId="0" xfId="0" applyFont="1" applyAlignment="1">
      <alignment horizontal="center" wrapText="1"/>
    </xf>
    <xf numFmtId="0" fontId="10" fillId="0" borderId="0" xfId="2"/>
    <xf numFmtId="0" fontId="11" fillId="0" borderId="0" xfId="2" applyFont="1"/>
    <xf numFmtId="0" fontId="13" fillId="0" borderId="0" xfId="3" applyFont="1"/>
    <xf numFmtId="0" fontId="14" fillId="0" borderId="0" xfId="2" applyFont="1"/>
    <xf numFmtId="14" fontId="10" fillId="0" borderId="2" xfId="2" applyNumberFormat="1" applyBorder="1" applyProtection="1">
      <protection locked="0"/>
    </xf>
    <xf numFmtId="0" fontId="11" fillId="0" borderId="0" xfId="2" applyFont="1" applyAlignment="1">
      <alignment wrapText="1"/>
    </xf>
    <xf numFmtId="0" fontId="15" fillId="4" borderId="21" xfId="2" applyFont="1" applyFill="1" applyBorder="1"/>
    <xf numFmtId="0" fontId="15" fillId="4" borderId="22" xfId="2" applyFont="1" applyFill="1" applyBorder="1"/>
    <xf numFmtId="0" fontId="15" fillId="4" borderId="23" xfId="2" applyFont="1" applyFill="1" applyBorder="1"/>
    <xf numFmtId="44" fontId="10" fillId="0" borderId="27" xfId="2" applyNumberFormat="1" applyBorder="1" applyProtection="1">
      <protection locked="0"/>
    </xf>
    <xf numFmtId="44" fontId="10" fillId="0" borderId="28" xfId="2" applyNumberFormat="1" applyBorder="1" applyProtection="1">
      <protection locked="0"/>
    </xf>
    <xf numFmtId="44" fontId="10" fillId="0" borderId="32" xfId="2" applyNumberFormat="1" applyBorder="1" applyProtection="1">
      <protection locked="0"/>
    </xf>
    <xf numFmtId="0" fontId="15" fillId="4" borderId="0" xfId="2" applyFont="1" applyFill="1"/>
    <xf numFmtId="44" fontId="10" fillId="0" borderId="27" xfId="2" applyNumberFormat="1" applyBorder="1"/>
    <xf numFmtId="0" fontId="16" fillId="0" borderId="0" xfId="2" applyFont="1"/>
    <xf numFmtId="0" fontId="17" fillId="4" borderId="0" xfId="2" applyFont="1" applyFill="1"/>
    <xf numFmtId="44" fontId="10" fillId="0" borderId="10" xfId="2" applyNumberFormat="1" applyBorder="1"/>
    <xf numFmtId="0" fontId="18" fillId="0" borderId="0" xfId="2" applyFont="1"/>
    <xf numFmtId="0" fontId="10" fillId="0" borderId="0" xfId="2" applyAlignment="1" applyProtection="1">
      <alignment horizontal="centerContinuous"/>
      <protection hidden="1"/>
    </xf>
    <xf numFmtId="0" fontId="10" fillId="0" borderId="0" xfId="2" applyProtection="1">
      <protection hidden="1"/>
    </xf>
    <xf numFmtId="0" fontId="11" fillId="0" borderId="0" xfId="2" applyFont="1" applyAlignment="1" applyProtection="1">
      <alignment horizontal="centerContinuous"/>
      <protection hidden="1"/>
    </xf>
    <xf numFmtId="0" fontId="11" fillId="0" borderId="0" xfId="2" applyFont="1" applyProtection="1">
      <protection hidden="1"/>
    </xf>
    <xf numFmtId="0" fontId="8" fillId="0" borderId="0" xfId="4" applyProtection="1">
      <protection hidden="1"/>
    </xf>
    <xf numFmtId="0" fontId="8" fillId="0" borderId="0" xfId="4" applyAlignment="1" applyProtection="1">
      <alignment horizontal="center" vertical="center"/>
      <protection hidden="1"/>
    </xf>
    <xf numFmtId="0" fontId="9" fillId="0" borderId="0" xfId="4" applyFont="1" applyAlignment="1" applyProtection="1">
      <alignment horizontal="left"/>
      <protection hidden="1"/>
    </xf>
    <xf numFmtId="166" fontId="8" fillId="0" borderId="0" xfId="4" applyNumberFormat="1" applyAlignment="1" applyProtection="1">
      <alignment horizontal="center" vertical="center"/>
      <protection hidden="1"/>
    </xf>
    <xf numFmtId="0" fontId="19" fillId="0" borderId="0" xfId="4" applyFont="1" applyProtection="1">
      <protection hidden="1"/>
    </xf>
    <xf numFmtId="0" fontId="9" fillId="0" borderId="0" xfId="4" applyFont="1" applyProtection="1">
      <protection hidden="1"/>
    </xf>
    <xf numFmtId="0" fontId="9" fillId="0" borderId="0" xfId="4" applyFont="1" applyAlignment="1" applyProtection="1">
      <alignment horizontal="right"/>
      <protection hidden="1"/>
    </xf>
    <xf numFmtId="0" fontId="20" fillId="0" borderId="21" xfId="4" applyFont="1" applyBorder="1" applyProtection="1">
      <protection hidden="1"/>
    </xf>
    <xf numFmtId="0" fontId="8" fillId="0" borderId="22" xfId="4" applyBorder="1" applyProtection="1">
      <protection hidden="1"/>
    </xf>
    <xf numFmtId="0" fontId="20" fillId="0" borderId="23" xfId="4" applyFont="1" applyBorder="1" applyProtection="1">
      <protection hidden="1"/>
    </xf>
    <xf numFmtId="0" fontId="8" fillId="0" borderId="34" xfId="4" applyBorder="1" applyProtection="1">
      <protection hidden="1"/>
    </xf>
    <xf numFmtId="0" fontId="21" fillId="0" borderId="0" xfId="4" applyFont="1" applyProtection="1">
      <protection hidden="1"/>
    </xf>
    <xf numFmtId="0" fontId="22" fillId="0" borderId="0" xfId="4" applyFont="1" applyProtection="1">
      <protection hidden="1"/>
    </xf>
    <xf numFmtId="165" fontId="8" fillId="0" borderId="31" xfId="4" applyNumberFormat="1" applyBorder="1" applyAlignment="1" applyProtection="1">
      <alignment horizontal="center" vertical="center"/>
      <protection locked="0" hidden="1"/>
    </xf>
    <xf numFmtId="0" fontId="9" fillId="0" borderId="33" xfId="4" applyFont="1" applyBorder="1" applyAlignment="1" applyProtection="1">
      <alignment horizontal="left" vertical="top" wrapText="1"/>
      <protection hidden="1"/>
    </xf>
    <xf numFmtId="0" fontId="9" fillId="0" borderId="0" xfId="4" applyFont="1" applyAlignment="1" applyProtection="1">
      <alignment horizontal="center" vertical="top" wrapText="1"/>
      <protection hidden="1"/>
    </xf>
    <xf numFmtId="0" fontId="8" fillId="0" borderId="23" xfId="4" applyBorder="1" applyProtection="1">
      <protection hidden="1"/>
    </xf>
    <xf numFmtId="0" fontId="8" fillId="0" borderId="29" xfId="4" applyBorder="1" applyAlignment="1" applyProtection="1">
      <alignment horizontal="left" vertical="top" wrapText="1"/>
      <protection hidden="1"/>
    </xf>
    <xf numFmtId="0" fontId="8" fillId="0" borderId="30" xfId="4" applyBorder="1" applyAlignment="1" applyProtection="1">
      <alignment horizontal="left" vertical="top" wrapText="1"/>
      <protection hidden="1"/>
    </xf>
    <xf numFmtId="0" fontId="8" fillId="0" borderId="30" xfId="4" applyBorder="1" applyProtection="1">
      <protection hidden="1"/>
    </xf>
    <xf numFmtId="0" fontId="8" fillId="0" borderId="31" xfId="4" applyBorder="1" applyProtection="1">
      <protection hidden="1"/>
    </xf>
    <xf numFmtId="0" fontId="8" fillId="0" borderId="25" xfId="4" applyBorder="1" applyProtection="1">
      <protection hidden="1"/>
    </xf>
    <xf numFmtId="0" fontId="23" fillId="0" borderId="3" xfId="4" applyFont="1" applyBorder="1" applyProtection="1">
      <protection hidden="1"/>
    </xf>
    <xf numFmtId="0" fontId="8" fillId="0" borderId="4" xfId="4" applyBorder="1" applyProtection="1">
      <protection hidden="1"/>
    </xf>
    <xf numFmtId="0" fontId="8" fillId="0" borderId="5" xfId="4" applyBorder="1" applyProtection="1">
      <protection hidden="1"/>
    </xf>
    <xf numFmtId="0" fontId="8" fillId="0" borderId="6" xfId="4" applyBorder="1" applyProtection="1">
      <protection hidden="1"/>
    </xf>
    <xf numFmtId="0" fontId="8" fillId="0" borderId="9" xfId="4" applyBorder="1" applyProtection="1">
      <protection hidden="1"/>
    </xf>
    <xf numFmtId="0" fontId="22" fillId="0" borderId="6" xfId="4" applyFont="1" applyBorder="1" applyProtection="1">
      <protection hidden="1"/>
    </xf>
    <xf numFmtId="0" fontId="22" fillId="0" borderId="30" xfId="4" applyFont="1" applyBorder="1" applyAlignment="1" applyProtection="1">
      <alignment horizontal="center"/>
      <protection locked="0" hidden="1"/>
    </xf>
    <xf numFmtId="165" fontId="22" fillId="0" borderId="35" xfId="5" applyNumberFormat="1" applyFont="1" applyBorder="1" applyAlignment="1" applyProtection="1">
      <alignment horizontal="center"/>
      <protection hidden="1"/>
    </xf>
    <xf numFmtId="0" fontId="22" fillId="0" borderId="25" xfId="4" applyFont="1" applyBorder="1" applyAlignment="1" applyProtection="1">
      <alignment horizontal="center"/>
      <protection locked="0" hidden="1"/>
    </xf>
    <xf numFmtId="165" fontId="22" fillId="0" borderId="36" xfId="5" applyNumberFormat="1" applyFont="1" applyBorder="1" applyAlignment="1" applyProtection="1">
      <alignment horizontal="center"/>
      <protection hidden="1"/>
    </xf>
    <xf numFmtId="165" fontId="0" fillId="0" borderId="0" xfId="5" applyNumberFormat="1" applyFont="1" applyBorder="1" applyProtection="1">
      <protection hidden="1"/>
    </xf>
    <xf numFmtId="0" fontId="8" fillId="0" borderId="0" xfId="4" applyAlignment="1" applyProtection="1">
      <alignment horizontal="center"/>
      <protection hidden="1"/>
    </xf>
    <xf numFmtId="165" fontId="0" fillId="0" borderId="0" xfId="5" applyNumberFormat="1" applyFont="1" applyProtection="1">
      <protection hidden="1"/>
    </xf>
    <xf numFmtId="0" fontId="9" fillId="0" borderId="6" xfId="4" applyFont="1" applyBorder="1" applyProtection="1">
      <protection hidden="1"/>
    </xf>
    <xf numFmtId="165" fontId="19" fillId="0" borderId="7" xfId="4" applyNumberFormat="1" applyFont="1" applyBorder="1" applyAlignment="1" applyProtection="1">
      <alignment horizontal="center"/>
      <protection hidden="1"/>
    </xf>
    <xf numFmtId="0" fontId="8" fillId="0" borderId="30" xfId="4" applyBorder="1" applyAlignment="1" applyProtection="1">
      <alignment horizontal="center"/>
      <protection locked="0" hidden="1"/>
    </xf>
    <xf numFmtId="165" fontId="8" fillId="0" borderId="35" xfId="4" applyNumberFormat="1" applyBorder="1" applyAlignment="1" applyProtection="1">
      <alignment horizontal="center"/>
      <protection hidden="1"/>
    </xf>
    <xf numFmtId="0" fontId="19" fillId="0" borderId="0" xfId="4" applyFont="1" applyAlignment="1" applyProtection="1">
      <alignment horizontal="right"/>
      <protection hidden="1"/>
    </xf>
    <xf numFmtId="0" fontId="8" fillId="0" borderId="25" xfId="4" applyBorder="1" applyAlignment="1" applyProtection="1">
      <alignment horizontal="center"/>
      <protection locked="0" hidden="1"/>
    </xf>
    <xf numFmtId="165" fontId="8" fillId="0" borderId="36" xfId="4" applyNumberFormat="1" applyBorder="1" applyAlignment="1" applyProtection="1">
      <alignment horizontal="center"/>
      <protection hidden="1"/>
    </xf>
    <xf numFmtId="0" fontId="8" fillId="0" borderId="2" xfId="4" applyBorder="1" applyProtection="1">
      <protection hidden="1"/>
    </xf>
    <xf numFmtId="165" fontId="8" fillId="0" borderId="9" xfId="4" applyNumberFormat="1" applyBorder="1" applyProtection="1">
      <protection hidden="1"/>
    </xf>
    <xf numFmtId="165" fontId="9" fillId="0" borderId="7" xfId="4" applyNumberFormat="1" applyFont="1" applyBorder="1" applyAlignment="1" applyProtection="1">
      <alignment horizontal="center"/>
      <protection hidden="1"/>
    </xf>
    <xf numFmtId="165" fontId="9" fillId="0" borderId="7" xfId="4" applyNumberFormat="1" applyFont="1" applyBorder="1" applyAlignment="1" applyProtection="1">
      <alignment horizontal="center"/>
      <protection locked="0" hidden="1"/>
    </xf>
    <xf numFmtId="0" fontId="8" fillId="0" borderId="8" xfId="4" applyBorder="1" applyProtection="1">
      <protection hidden="1"/>
    </xf>
    <xf numFmtId="0" fontId="24" fillId="0" borderId="2" xfId="4" applyFont="1" applyBorder="1" applyProtection="1">
      <protection hidden="1"/>
    </xf>
    <xf numFmtId="165" fontId="24" fillId="0" borderId="10" xfId="4" applyNumberFormat="1" applyFont="1" applyBorder="1" applyAlignment="1" applyProtection="1">
      <alignment horizontal="center" vertical="center"/>
      <protection hidden="1"/>
    </xf>
    <xf numFmtId="0" fontId="25" fillId="0" borderId="0" xfId="4" applyFont="1" applyProtection="1">
      <protection hidden="1"/>
    </xf>
    <xf numFmtId="0" fontId="26" fillId="0" borderId="0" xfId="2" applyFont="1" applyAlignment="1">
      <alignment horizontal="centerContinuous"/>
    </xf>
    <xf numFmtId="0" fontId="27" fillId="0" borderId="0" xfId="2" applyFont="1" applyAlignment="1">
      <alignment horizontal="centerContinuous"/>
    </xf>
    <xf numFmtId="0" fontId="27" fillId="0" borderId="0" xfId="2" applyFont="1"/>
    <xf numFmtId="0" fontId="26" fillId="0" borderId="0" xfId="2" applyFont="1"/>
    <xf numFmtId="0" fontId="28" fillId="0" borderId="0" xfId="2" applyFont="1"/>
    <xf numFmtId="0" fontId="27" fillId="0" borderId="0" xfId="2" applyFont="1" applyAlignment="1">
      <alignment horizontal="right"/>
    </xf>
    <xf numFmtId="0" fontId="27" fillId="0" borderId="0" xfId="2" applyFont="1" applyProtection="1">
      <protection locked="0"/>
    </xf>
    <xf numFmtId="0" fontId="10" fillId="0" borderId="0" xfId="2" applyProtection="1">
      <protection locked="0"/>
    </xf>
    <xf numFmtId="0" fontId="0" fillId="0" borderId="0" xfId="0" applyAlignment="1">
      <alignment vertical="center" wrapText="1"/>
    </xf>
    <xf numFmtId="0" fontId="29" fillId="5" borderId="0" xfId="0" applyFont="1" applyFill="1" applyAlignment="1">
      <alignment vertical="center" wrapText="1"/>
    </xf>
    <xf numFmtId="0" fontId="9" fillId="0" borderId="0" xfId="0" applyFont="1" applyAlignment="1">
      <alignment vertical="center" wrapText="1"/>
    </xf>
    <xf numFmtId="0" fontId="9" fillId="6" borderId="27" xfId="0" applyFont="1" applyFill="1" applyBorder="1"/>
    <xf numFmtId="0" fontId="0" fillId="0" borderId="27" xfId="0" applyBorder="1"/>
    <xf numFmtId="44" fontId="0" fillId="0" borderId="27" xfId="1" applyFont="1" applyBorder="1"/>
    <xf numFmtId="0" fontId="27" fillId="0" borderId="0" xfId="6" applyFont="1"/>
    <xf numFmtId="0" fontId="26" fillId="0" borderId="0" xfId="6" applyFont="1"/>
    <xf numFmtId="0" fontId="31" fillId="0" borderId="0" xfId="6" applyFont="1"/>
    <xf numFmtId="0" fontId="31" fillId="0" borderId="0" xfId="6" applyFont="1" applyAlignment="1">
      <alignment horizontal="right"/>
    </xf>
    <xf numFmtId="0" fontId="14" fillId="0" borderId="0" xfId="6" applyFont="1"/>
    <xf numFmtId="0" fontId="14" fillId="0" borderId="0" xfId="6" applyFont="1" applyAlignment="1">
      <alignment horizontal="right"/>
    </xf>
    <xf numFmtId="0" fontId="12" fillId="0" borderId="0" xfId="6" applyFont="1"/>
    <xf numFmtId="0" fontId="31" fillId="0" borderId="0" xfId="6" applyFont="1" applyAlignment="1">
      <alignment horizontal="center"/>
    </xf>
    <xf numFmtId="0" fontId="14" fillId="0" borderId="0" xfId="6" applyFont="1" applyAlignment="1">
      <alignment horizontal="center"/>
    </xf>
    <xf numFmtId="0" fontId="14" fillId="0" borderId="0" xfId="6" applyFont="1" applyAlignment="1">
      <alignment horizontal="left"/>
    </xf>
    <xf numFmtId="0" fontId="31" fillId="0" borderId="0" xfId="6" quotePrefix="1" applyFont="1"/>
    <xf numFmtId="0" fontId="14" fillId="0" borderId="0" xfId="6" quotePrefix="1" applyFont="1"/>
    <xf numFmtId="44" fontId="14" fillId="0" borderId="0" xfId="7" applyFont="1" applyFill="1" applyBorder="1"/>
    <xf numFmtId="9" fontId="14" fillId="0" borderId="0" xfId="8" applyFont="1" applyFill="1" applyBorder="1"/>
    <xf numFmtId="0" fontId="34" fillId="0" borderId="0" xfId="9" applyFont="1"/>
    <xf numFmtId="0" fontId="8" fillId="0" borderId="0" xfId="9"/>
    <xf numFmtId="43" fontId="8" fillId="0" borderId="0" xfId="9" applyNumberFormat="1"/>
    <xf numFmtId="0" fontId="35" fillId="0" borderId="0" xfId="9" applyFont="1"/>
    <xf numFmtId="166" fontId="8" fillId="0" borderId="0" xfId="9" applyNumberFormat="1" applyAlignment="1" applyProtection="1">
      <alignment horizontal="center"/>
      <protection locked="0"/>
    </xf>
    <xf numFmtId="0" fontId="36" fillId="0" borderId="0" xfId="9" applyFont="1" applyAlignment="1">
      <alignment horizontal="left" vertical="top"/>
    </xf>
    <xf numFmtId="166" fontId="8" fillId="0" borderId="0" xfId="9" applyNumberFormat="1" applyAlignment="1">
      <alignment horizontal="center"/>
    </xf>
    <xf numFmtId="0" fontId="24" fillId="0" borderId="0" xfId="9" applyFont="1" applyAlignment="1">
      <alignment horizontal="left" vertical="top"/>
    </xf>
    <xf numFmtId="0" fontId="16" fillId="0" borderId="0" xfId="6"/>
    <xf numFmtId="0" fontId="22" fillId="0" borderId="37" xfId="9" applyFont="1" applyBorder="1"/>
    <xf numFmtId="0" fontId="22" fillId="0" borderId="38" xfId="9" applyFont="1" applyBorder="1" applyAlignment="1">
      <alignment horizontal="center"/>
    </xf>
    <xf numFmtId="0" fontId="37" fillId="0" borderId="0" xfId="9" applyFont="1"/>
    <xf numFmtId="0" fontId="22" fillId="0" borderId="0" xfId="9" applyFont="1"/>
    <xf numFmtId="0" fontId="22" fillId="0" borderId="41" xfId="9" applyFont="1" applyBorder="1"/>
    <xf numFmtId="49" fontId="22" fillId="0" borderId="41" xfId="9" applyNumberFormat="1" applyFont="1" applyBorder="1" applyAlignment="1" applyProtection="1">
      <alignment horizontal="center"/>
      <protection locked="0"/>
    </xf>
    <xf numFmtId="165" fontId="22" fillId="0" borderId="41" xfId="9" applyNumberFormat="1" applyFont="1" applyBorder="1" applyAlignment="1" applyProtection="1">
      <alignment horizontal="center"/>
      <protection locked="0"/>
    </xf>
    <xf numFmtId="0" fontId="22" fillId="0" borderId="27" xfId="9" applyFont="1" applyBorder="1"/>
    <xf numFmtId="49" fontId="22" fillId="0" borderId="27" xfId="9" applyNumberFormat="1" applyFont="1" applyBorder="1" applyAlignment="1" applyProtection="1">
      <alignment horizontal="center"/>
      <protection locked="0"/>
    </xf>
    <xf numFmtId="165" fontId="22" fillId="0" borderId="27" xfId="9" applyNumberFormat="1" applyFont="1" applyBorder="1" applyAlignment="1" applyProtection="1">
      <alignment horizontal="center"/>
      <protection locked="0"/>
    </xf>
    <xf numFmtId="0" fontId="9" fillId="0" borderId="30" xfId="9" applyFont="1" applyBorder="1" applyProtection="1">
      <protection locked="0"/>
    </xf>
    <xf numFmtId="0" fontId="9" fillId="0" borderId="0" xfId="9" applyFont="1" applyAlignment="1">
      <alignment horizontal="right"/>
    </xf>
    <xf numFmtId="0" fontId="8" fillId="0" borderId="0" xfId="9" applyAlignment="1" applyProtection="1">
      <alignment horizontal="center"/>
      <protection locked="0"/>
    </xf>
    <xf numFmtId="0" fontId="25" fillId="0" borderId="0" xfId="9" applyFont="1" applyAlignment="1" applyProtection="1">
      <alignment horizontal="center" vertical="top"/>
      <protection locked="0"/>
    </xf>
    <xf numFmtId="43" fontId="25" fillId="0" borderId="22" xfId="9" applyNumberFormat="1" applyFont="1" applyBorder="1" applyAlignment="1" applyProtection="1">
      <alignment horizontal="center" vertical="top"/>
      <protection locked="0"/>
    </xf>
    <xf numFmtId="0" fontId="9" fillId="0" borderId="0" xfId="9" applyFont="1"/>
    <xf numFmtId="43" fontId="25" fillId="0" borderId="0" xfId="9" applyNumberFormat="1" applyFont="1" applyAlignment="1">
      <alignment horizontal="center" vertical="top"/>
    </xf>
    <xf numFmtId="43" fontId="25" fillId="0" borderId="30" xfId="9" applyNumberFormat="1" applyFont="1" applyBorder="1" applyAlignment="1" applyProtection="1">
      <alignment horizontal="center" vertical="top"/>
      <protection locked="0"/>
    </xf>
    <xf numFmtId="43" fontId="9" fillId="0" borderId="30" xfId="9" applyNumberFormat="1" applyFont="1" applyBorder="1" applyProtection="1">
      <protection locked="0"/>
    </xf>
    <xf numFmtId="0" fontId="0" fillId="7" borderId="0" xfId="0" applyFill="1"/>
    <xf numFmtId="0" fontId="9" fillId="7" borderId="0" xfId="0" applyFont="1" applyFill="1" applyAlignment="1">
      <alignment horizontal="right"/>
    </xf>
    <xf numFmtId="44" fontId="0" fillId="7" borderId="27" xfId="0" applyNumberFormat="1" applyFill="1" applyBorder="1"/>
    <xf numFmtId="0" fontId="22" fillId="7" borderId="0" xfId="0" applyFont="1" applyFill="1" applyAlignment="1">
      <alignment horizontal="center"/>
    </xf>
    <xf numFmtId="167" fontId="14" fillId="0" borderId="0" xfId="6" applyNumberFormat="1" applyFont="1" applyAlignment="1" applyProtection="1">
      <alignment horizontal="center"/>
      <protection locked="0"/>
    </xf>
    <xf numFmtId="0" fontId="0" fillId="0" borderId="27" xfId="0" applyBorder="1" applyProtection="1">
      <protection locked="0"/>
    </xf>
    <xf numFmtId="44" fontId="0" fillId="0" borderId="27" xfId="1" applyFont="1" applyBorder="1" applyProtection="1">
      <protection locked="0"/>
    </xf>
    <xf numFmtId="44" fontId="0" fillId="7" borderId="27" xfId="1" applyFont="1" applyFill="1" applyBorder="1" applyProtection="1">
      <protection locked="0"/>
    </xf>
    <xf numFmtId="0" fontId="0" fillId="0" borderId="0" xfId="0" quotePrefix="1" applyAlignment="1">
      <alignment vertical="center" wrapText="1"/>
    </xf>
    <xf numFmtId="0" fontId="0" fillId="0" borderId="0" xfId="0" applyAlignment="1">
      <alignment vertical="center"/>
    </xf>
    <xf numFmtId="0" fontId="40" fillId="0" borderId="0" xfId="0" applyFont="1"/>
    <xf numFmtId="44" fontId="40" fillId="0" borderId="0" xfId="1" applyFont="1" applyAlignment="1">
      <alignment horizontal="center"/>
    </xf>
    <xf numFmtId="0" fontId="40" fillId="0" borderId="0" xfId="0" applyFont="1" applyAlignment="1">
      <alignment horizontal="center"/>
    </xf>
    <xf numFmtId="0" fontId="40" fillId="0" borderId="0" xfId="0" applyFont="1" applyAlignment="1" applyProtection="1">
      <alignment horizontal="center"/>
      <protection locked="0"/>
    </xf>
    <xf numFmtId="44" fontId="40" fillId="0" borderId="0" xfId="1" applyFont="1" applyAlignment="1" applyProtection="1">
      <alignment horizontal="center"/>
    </xf>
    <xf numFmtId="44" fontId="40" fillId="0" borderId="0" xfId="1" applyFont="1" applyAlignment="1" applyProtection="1">
      <alignment horizontal="center"/>
      <protection locked="0"/>
    </xf>
    <xf numFmtId="44" fontId="40" fillId="0" borderId="42" xfId="1" applyFont="1" applyBorder="1" applyAlignment="1" applyProtection="1">
      <alignment horizontal="center"/>
      <protection locked="0"/>
    </xf>
    <xf numFmtId="0" fontId="40" fillId="0" borderId="42" xfId="0" applyFont="1" applyBorder="1" applyAlignment="1" applyProtection="1">
      <alignment horizontal="center"/>
      <protection locked="0"/>
    </xf>
    <xf numFmtId="0" fontId="40" fillId="0" borderId="43" xfId="0" applyFont="1" applyBorder="1" applyAlignment="1" applyProtection="1">
      <alignment horizontal="center"/>
      <protection locked="0"/>
    </xf>
    <xf numFmtId="44" fontId="40" fillId="0" borderId="44" xfId="1" applyFont="1" applyBorder="1" applyAlignment="1" applyProtection="1">
      <alignment horizontal="center"/>
      <protection locked="0"/>
    </xf>
    <xf numFmtId="0" fontId="40" fillId="0" borderId="44" xfId="0" applyFont="1" applyBorder="1" applyAlignment="1" applyProtection="1">
      <alignment horizontal="center"/>
      <protection locked="0"/>
    </xf>
    <xf numFmtId="0" fontId="40" fillId="0" borderId="45" xfId="0" applyFont="1" applyBorder="1" applyAlignment="1" applyProtection="1">
      <alignment horizontal="center"/>
      <protection locked="0"/>
    </xf>
    <xf numFmtId="44" fontId="40" fillId="0" borderId="35" xfId="1" applyFont="1" applyBorder="1" applyAlignment="1" applyProtection="1">
      <alignment horizontal="center"/>
    </xf>
    <xf numFmtId="44" fontId="40" fillId="0" borderId="46" xfId="1" applyFont="1" applyBorder="1" applyAlignment="1" applyProtection="1">
      <alignment horizontal="center"/>
      <protection locked="0"/>
    </xf>
    <xf numFmtId="0" fontId="40" fillId="0" borderId="46" xfId="0" applyFont="1" applyBorder="1" applyAlignment="1" applyProtection="1">
      <alignment horizontal="center"/>
      <protection locked="0"/>
    </xf>
    <xf numFmtId="14" fontId="40" fillId="0" borderId="46" xfId="0" applyNumberFormat="1" applyFont="1" applyBorder="1" applyAlignment="1" applyProtection="1">
      <alignment horizontal="center"/>
      <protection locked="0"/>
    </xf>
    <xf numFmtId="0" fontId="40" fillId="0" borderId="47" xfId="0" applyFont="1" applyBorder="1" applyAlignment="1" applyProtection="1">
      <alignment horizontal="center"/>
      <protection locked="0"/>
    </xf>
    <xf numFmtId="44" fontId="43" fillId="8" borderId="20" xfId="1" applyFont="1" applyFill="1" applyBorder="1" applyAlignment="1" applyProtection="1">
      <alignment horizontal="center"/>
    </xf>
    <xf numFmtId="44" fontId="43" fillId="8" borderId="10" xfId="1" applyFont="1" applyFill="1" applyBorder="1" applyAlignment="1" applyProtection="1">
      <alignment horizontal="center"/>
    </xf>
    <xf numFmtId="0" fontId="43" fillId="8" borderId="10" xfId="0" applyFont="1" applyFill="1" applyBorder="1" applyAlignment="1">
      <alignment horizontal="center"/>
    </xf>
    <xf numFmtId="0" fontId="43" fillId="8" borderId="19" xfId="0" applyFont="1" applyFill="1" applyBorder="1" applyAlignment="1">
      <alignment horizontal="center"/>
    </xf>
    <xf numFmtId="44" fontId="40" fillId="0" borderId="9" xfId="1" applyFont="1" applyBorder="1" applyAlignment="1" applyProtection="1">
      <alignment horizontal="center"/>
      <protection locked="0"/>
    </xf>
    <xf numFmtId="44" fontId="40" fillId="0" borderId="0" xfId="1" applyFont="1" applyBorder="1" applyAlignment="1" applyProtection="1">
      <alignment horizontal="center"/>
      <protection locked="0"/>
    </xf>
    <xf numFmtId="0" fontId="40" fillId="0" borderId="6" xfId="0" applyFont="1" applyBorder="1" applyAlignment="1" applyProtection="1">
      <alignment horizontal="center"/>
      <protection locked="0"/>
    </xf>
    <xf numFmtId="0" fontId="44" fillId="0" borderId="6" xfId="0" applyFont="1" applyBorder="1" applyAlignment="1">
      <alignment horizontal="right"/>
    </xf>
    <xf numFmtId="0" fontId="44" fillId="0" borderId="6" xfId="0" applyFont="1" applyBorder="1" applyAlignment="1" applyProtection="1">
      <alignment horizontal="right"/>
      <protection locked="0"/>
    </xf>
    <xf numFmtId="44" fontId="42" fillId="0" borderId="0" xfId="1" applyFont="1" applyAlignment="1" applyProtection="1">
      <alignment horizontal="right"/>
    </xf>
    <xf numFmtId="44" fontId="40" fillId="0" borderId="0" xfId="0" applyNumberFormat="1" applyFont="1"/>
    <xf numFmtId="44" fontId="41" fillId="0" borderId="10" xfId="1" applyFont="1" applyBorder="1" applyAlignment="1" applyProtection="1">
      <alignment horizontal="center"/>
    </xf>
    <xf numFmtId="0" fontId="8" fillId="0" borderId="30" xfId="9" applyBorder="1" applyProtection="1">
      <protection locked="0"/>
    </xf>
    <xf numFmtId="0" fontId="8" fillId="0" borderId="0" xfId="9" applyProtection="1">
      <protection locked="0"/>
    </xf>
    <xf numFmtId="44" fontId="40" fillId="0" borderId="35" xfId="1" applyFont="1" applyBorder="1" applyAlignment="1" applyProtection="1">
      <alignment horizontal="center"/>
      <protection hidden="1"/>
    </xf>
    <xf numFmtId="0" fontId="47" fillId="0" borderId="0" xfId="0" applyFont="1"/>
    <xf numFmtId="0" fontId="47" fillId="0" borderId="0" xfId="0" applyFont="1" applyAlignment="1">
      <alignment wrapText="1"/>
    </xf>
    <xf numFmtId="0" fontId="48" fillId="0" borderId="0" xfId="0" applyFont="1"/>
    <xf numFmtId="0" fontId="48" fillId="3" borderId="0" xfId="0" applyFont="1" applyFill="1" applyAlignment="1">
      <alignment horizontal="center" vertical="center"/>
    </xf>
    <xf numFmtId="16" fontId="47" fillId="0" borderId="10" xfId="0" applyNumberFormat="1" applyFont="1" applyBorder="1" applyProtection="1">
      <protection locked="0"/>
    </xf>
    <xf numFmtId="0" fontId="47" fillId="0" borderId="10" xfId="0" applyFont="1" applyBorder="1" applyProtection="1">
      <protection locked="0"/>
    </xf>
    <xf numFmtId="0" fontId="47" fillId="0" borderId="19" xfId="0" applyFont="1" applyBorder="1" applyProtection="1">
      <protection locked="0"/>
    </xf>
    <xf numFmtId="0" fontId="51" fillId="0" borderId="0" xfId="0" applyFont="1" applyAlignment="1">
      <alignment horizontal="center" vertical="center"/>
    </xf>
    <xf numFmtId="0" fontId="54" fillId="0" borderId="0" xfId="0" applyFont="1"/>
    <xf numFmtId="0" fontId="55" fillId="0" borderId="0" xfId="0" applyFont="1"/>
    <xf numFmtId="0" fontId="48" fillId="0" borderId="12" xfId="0" applyFont="1" applyBorder="1"/>
    <xf numFmtId="0" fontId="47" fillId="0" borderId="12" xfId="0" applyFont="1" applyBorder="1"/>
    <xf numFmtId="0" fontId="48" fillId="0" borderId="13" xfId="0" applyFont="1" applyBorder="1"/>
    <xf numFmtId="0" fontId="48" fillId="0" borderId="0" xfId="0" applyFont="1" applyAlignment="1">
      <alignment horizontal="center"/>
    </xf>
    <xf numFmtId="0" fontId="56" fillId="0" borderId="0" xfId="0" applyFont="1" applyAlignment="1">
      <alignment horizontal="center" wrapText="1"/>
    </xf>
    <xf numFmtId="0" fontId="53" fillId="0" borderId="0" xfId="0" applyFont="1" applyAlignment="1">
      <alignment horizontal="left"/>
    </xf>
    <xf numFmtId="0" fontId="2" fillId="0" borderId="4" xfId="0" applyFont="1" applyBorder="1"/>
    <xf numFmtId="0" fontId="1" fillId="0" borderId="4" xfId="0" applyFont="1" applyBorder="1"/>
    <xf numFmtId="0" fontId="60" fillId="0" borderId="3" xfId="0" applyFont="1" applyBorder="1"/>
    <xf numFmtId="44" fontId="1" fillId="0" borderId="2" xfId="1" applyFont="1" applyBorder="1" applyAlignment="1" applyProtection="1">
      <alignment horizontal="center" vertical="center"/>
      <protection locked="0" hidden="1"/>
    </xf>
    <xf numFmtId="0" fontId="2" fillId="0" borderId="6" xfId="0" applyFont="1" applyBorder="1"/>
    <xf numFmtId="165" fontId="1" fillId="0" borderId="0" xfId="0" applyNumberFormat="1" applyFont="1" applyAlignment="1" applyProtection="1">
      <alignment horizontal="center" vertical="center"/>
      <protection locked="0"/>
    </xf>
    <xf numFmtId="0" fontId="1" fillId="0" borderId="2" xfId="0" applyFont="1" applyBorder="1"/>
    <xf numFmtId="0" fontId="1" fillId="0" borderId="48" xfId="0" applyFont="1" applyBorder="1"/>
    <xf numFmtId="165" fontId="1" fillId="0" borderId="49" xfId="0" applyNumberFormat="1" applyFont="1" applyBorder="1" applyAlignment="1" applyProtection="1">
      <alignment horizontal="center" vertical="center"/>
      <protection locked="0"/>
    </xf>
    <xf numFmtId="165" fontId="1" fillId="0" borderId="50" xfId="0" applyNumberFormat="1" applyFont="1" applyBorder="1" applyAlignment="1" applyProtection="1">
      <alignment horizontal="center" vertical="center"/>
      <protection hidden="1"/>
    </xf>
    <xf numFmtId="44" fontId="41" fillId="0" borderId="0" xfId="1" applyFont="1" applyAlignment="1" applyProtection="1">
      <alignment horizontal="right"/>
    </xf>
    <xf numFmtId="0" fontId="46" fillId="0" borderId="19" xfId="0" applyFont="1" applyBorder="1" applyAlignment="1">
      <alignment horizontal="center"/>
    </xf>
    <xf numFmtId="0" fontId="46" fillId="0" borderId="18" xfId="0" applyFont="1" applyBorder="1" applyAlignment="1">
      <alignment horizontal="center"/>
    </xf>
    <xf numFmtId="0" fontId="46" fillId="0" borderId="20" xfId="0" applyFont="1" applyBorder="1" applyAlignment="1">
      <alignment horizontal="center"/>
    </xf>
    <xf numFmtId="0" fontId="42" fillId="0" borderId="2" xfId="0" applyFont="1" applyBorder="1" applyAlignment="1" applyProtection="1">
      <alignment horizontal="center"/>
      <protection locked="0"/>
    </xf>
    <xf numFmtId="0" fontId="45" fillId="0" borderId="2" xfId="0" applyFont="1" applyBorder="1" applyAlignment="1" applyProtection="1">
      <alignment horizontal="center"/>
      <protection locked="0"/>
    </xf>
    <xf numFmtId="17" fontId="42" fillId="0" borderId="18" xfId="0" applyNumberFormat="1" applyFont="1" applyBorder="1" applyAlignment="1" applyProtection="1">
      <alignment horizontal="center"/>
      <protection locked="0"/>
    </xf>
    <xf numFmtId="0" fontId="51" fillId="2" borderId="0" xfId="0" applyFont="1" applyFill="1" applyAlignment="1">
      <alignment horizontal="center" wrapText="1"/>
    </xf>
    <xf numFmtId="0" fontId="51" fillId="2" borderId="16" xfId="0" applyFont="1" applyFill="1" applyBorder="1" applyAlignment="1">
      <alignment horizontal="center" vertical="center"/>
    </xf>
    <xf numFmtId="0" fontId="51" fillId="2" borderId="17" xfId="0" applyFont="1" applyFill="1" applyBorder="1" applyAlignment="1">
      <alignment horizontal="center" vertical="center"/>
    </xf>
    <xf numFmtId="0" fontId="47" fillId="0" borderId="0" xfId="0" applyFont="1" applyAlignment="1">
      <alignment horizontal="center" wrapText="1"/>
    </xf>
    <xf numFmtId="0" fontId="48" fillId="0" borderId="0" xfId="0" applyFont="1" applyAlignment="1">
      <alignment horizontal="right"/>
    </xf>
    <xf numFmtId="164" fontId="47" fillId="0" borderId="2" xfId="0" applyNumberFormat="1" applyFont="1" applyBorder="1" applyProtection="1">
      <protection locked="0"/>
    </xf>
    <xf numFmtId="0" fontId="48" fillId="0" borderId="0" xfId="0" applyFont="1" applyAlignment="1">
      <alignment horizontal="center"/>
    </xf>
    <xf numFmtId="0" fontId="47" fillId="0" borderId="2" xfId="0" applyFont="1" applyBorder="1" applyAlignment="1" applyProtection="1">
      <alignment horizontal="center" wrapText="1"/>
      <protection locked="0"/>
    </xf>
    <xf numFmtId="0" fontId="47" fillId="0" borderId="2" xfId="0" applyFont="1" applyBorder="1" applyAlignment="1" applyProtection="1">
      <alignment horizontal="center"/>
      <protection locked="0"/>
    </xf>
    <xf numFmtId="0" fontId="48" fillId="3" borderId="0" xfId="0" applyFont="1" applyFill="1" applyAlignment="1">
      <alignment horizontal="center"/>
    </xf>
    <xf numFmtId="0" fontId="49" fillId="3" borderId="0" xfId="0" applyFont="1" applyFill="1" applyAlignment="1">
      <alignment horizontal="center" vertical="center"/>
    </xf>
    <xf numFmtId="0" fontId="51" fillId="2" borderId="14" xfId="0" applyFont="1" applyFill="1" applyBorder="1" applyAlignment="1">
      <alignment horizontal="center" vertical="center"/>
    </xf>
    <xf numFmtId="0" fontId="51" fillId="2" borderId="15" xfId="0" applyFont="1" applyFill="1" applyBorder="1" applyAlignment="1">
      <alignment horizontal="center" vertical="center"/>
    </xf>
    <xf numFmtId="0" fontId="56" fillId="0" borderId="0" xfId="0" applyFont="1" applyAlignment="1">
      <alignment wrapText="1"/>
    </xf>
    <xf numFmtId="0" fontId="48" fillId="0" borderId="2" xfId="0" applyFont="1" applyBorder="1" applyAlignment="1" applyProtection="1">
      <alignment horizontal="left"/>
      <protection locked="0"/>
    </xf>
    <xf numFmtId="0" fontId="48" fillId="0" borderId="0" xfId="0" applyFont="1"/>
    <xf numFmtId="0" fontId="47" fillId="0" borderId="0" xfId="0" applyFont="1"/>
    <xf numFmtId="0" fontId="47" fillId="0" borderId="2" xfId="0" applyFont="1" applyBorder="1" applyProtection="1">
      <protection locked="0"/>
    </xf>
    <xf numFmtId="0" fontId="47" fillId="0" borderId="4" xfId="0" applyFont="1" applyBorder="1" applyAlignment="1">
      <alignment horizontal="center"/>
    </xf>
    <xf numFmtId="0" fontId="53" fillId="0" borderId="0" xfId="0" applyFont="1" applyAlignment="1">
      <alignment horizontal="center" wrapText="1"/>
    </xf>
    <xf numFmtId="0" fontId="47" fillId="0" borderId="0" xfId="0" applyFont="1" applyAlignment="1">
      <alignment horizontal="center"/>
    </xf>
    <xf numFmtId="0" fontId="48" fillId="0" borderId="0" xfId="0" applyFont="1" applyAlignment="1">
      <alignment wrapText="1"/>
    </xf>
    <xf numFmtId="0" fontId="47" fillId="0" borderId="1" xfId="0" applyFont="1" applyBorder="1"/>
    <xf numFmtId="0" fontId="52" fillId="0" borderId="0" xfId="0" applyFont="1" applyAlignment="1">
      <alignment horizontal="center" wrapText="1"/>
    </xf>
    <xf numFmtId="0" fontId="47" fillId="0" borderId="0" xfId="0" applyFont="1" applyAlignment="1">
      <alignment wrapText="1"/>
    </xf>
    <xf numFmtId="0" fontId="47" fillId="0" borderId="1" xfId="0" applyFont="1" applyBorder="1" applyAlignment="1">
      <alignment wrapText="1"/>
    </xf>
    <xf numFmtId="14" fontId="48" fillId="0" borderId="2" xfId="0" applyNumberFormat="1" applyFont="1" applyBorder="1" applyAlignment="1" applyProtection="1">
      <alignment wrapText="1"/>
      <protection locked="0"/>
    </xf>
    <xf numFmtId="0" fontId="47" fillId="0" borderId="2" xfId="0" applyFont="1" applyBorder="1" applyAlignment="1" applyProtection="1">
      <alignment wrapText="1"/>
      <protection locked="0"/>
    </xf>
    <xf numFmtId="0" fontId="48" fillId="0" borderId="0" xfId="0" applyFont="1" applyAlignment="1">
      <alignment horizontal="center" wrapText="1"/>
    </xf>
    <xf numFmtId="0" fontId="2" fillId="0" borderId="6" xfId="0" applyFont="1" applyBorder="1"/>
    <xf numFmtId="0" fontId="2" fillId="0" borderId="0" xfId="0" applyFont="1"/>
    <xf numFmtId="0" fontId="48" fillId="0" borderId="4" xfId="0" applyFont="1" applyBorder="1"/>
    <xf numFmtId="0" fontId="2" fillId="0" borderId="8" xfId="0" applyFont="1" applyBorder="1" applyAlignment="1">
      <alignment wrapText="1"/>
    </xf>
    <xf numFmtId="0" fontId="2" fillId="0" borderId="2" xfId="0" applyFont="1" applyBorder="1"/>
    <xf numFmtId="0" fontId="61" fillId="0" borderId="3" xfId="0" applyFont="1" applyBorder="1" applyAlignment="1">
      <alignment horizontal="center"/>
    </xf>
    <xf numFmtId="0" fontId="59" fillId="0" borderId="4" xfId="0" applyFont="1" applyBorder="1" applyAlignment="1">
      <alignment horizontal="center"/>
    </xf>
    <xf numFmtId="0" fontId="59" fillId="0" borderId="5" xfId="0" applyFont="1" applyBorder="1" applyAlignment="1">
      <alignment horizontal="center"/>
    </xf>
    <xf numFmtId="0" fontId="47" fillId="0" borderId="18" xfId="0" applyFont="1" applyBorder="1" applyAlignment="1" applyProtection="1">
      <alignment horizontal="center"/>
      <protection locked="0"/>
    </xf>
    <xf numFmtId="0" fontId="47" fillId="0" borderId="18" xfId="0" applyFont="1" applyBorder="1" applyProtection="1">
      <protection locked="0"/>
    </xf>
    <xf numFmtId="0" fontId="48" fillId="0" borderId="2" xfId="0" applyFont="1" applyBorder="1" applyAlignment="1" applyProtection="1">
      <alignment horizontal="center"/>
      <protection locked="0"/>
    </xf>
    <xf numFmtId="0" fontId="48" fillId="0" borderId="4" xfId="0" applyFont="1" applyBorder="1" applyAlignment="1">
      <alignment wrapText="1"/>
    </xf>
    <xf numFmtId="0" fontId="48" fillId="0" borderId="4" xfId="0" applyFont="1" applyBorder="1" applyAlignment="1" applyProtection="1">
      <alignment horizontal="left" vertical="top" wrapText="1"/>
      <protection locked="0"/>
    </xf>
    <xf numFmtId="0" fontId="47" fillId="0" borderId="4" xfId="0" applyFont="1" applyBorder="1" applyAlignment="1" applyProtection="1">
      <alignment horizontal="left" vertical="top" wrapText="1"/>
      <protection locked="0"/>
    </xf>
    <xf numFmtId="0" fontId="47" fillId="0" borderId="5" xfId="0" applyFont="1" applyBorder="1" applyAlignment="1" applyProtection="1">
      <alignment horizontal="left" vertical="top" wrapText="1"/>
      <protection locked="0"/>
    </xf>
    <xf numFmtId="0" fontId="47" fillId="0" borderId="0" xfId="0" applyFont="1" applyAlignment="1" applyProtection="1">
      <alignment horizontal="left" vertical="top" wrapText="1"/>
      <protection locked="0"/>
    </xf>
    <xf numFmtId="0" fontId="47" fillId="0" borderId="9" xfId="0" applyFont="1" applyBorder="1" applyAlignment="1" applyProtection="1">
      <alignment horizontal="left" vertical="top" wrapText="1"/>
      <protection locked="0"/>
    </xf>
    <xf numFmtId="0" fontId="47" fillId="0" borderId="6" xfId="0" applyFont="1" applyBorder="1" applyAlignment="1" applyProtection="1">
      <alignment horizontal="left" vertical="top" wrapText="1"/>
      <protection locked="0"/>
    </xf>
    <xf numFmtId="0" fontId="47" fillId="0" borderId="8" xfId="0" applyFont="1" applyBorder="1" applyAlignment="1" applyProtection="1">
      <alignment horizontal="left" vertical="top" wrapText="1"/>
      <protection locked="0"/>
    </xf>
    <xf numFmtId="0" fontId="47" fillId="0" borderId="2" xfId="0" applyFont="1" applyBorder="1" applyAlignment="1" applyProtection="1">
      <alignment horizontal="left" vertical="top" wrapText="1"/>
      <protection locked="0"/>
    </xf>
    <xf numFmtId="0" fontId="47" fillId="0" borderId="7" xfId="0" applyFont="1" applyBorder="1" applyAlignment="1" applyProtection="1">
      <alignment horizontal="left" vertical="top" wrapText="1"/>
      <protection locked="0"/>
    </xf>
    <xf numFmtId="0" fontId="48" fillId="0" borderId="11" xfId="0" applyFont="1" applyBorder="1" applyAlignment="1">
      <alignment horizontal="right"/>
    </xf>
    <xf numFmtId="0" fontId="48" fillId="0" borderId="12" xfId="0" applyFont="1" applyBorder="1" applyAlignment="1">
      <alignment horizontal="right"/>
    </xf>
    <xf numFmtId="0" fontId="57" fillId="0" borderId="2" xfId="0" applyFont="1" applyBorder="1" applyAlignment="1">
      <alignment horizontal="center" wrapText="1"/>
    </xf>
    <xf numFmtId="0" fontId="58" fillId="0" borderId="2" xfId="0" applyFont="1" applyBorder="1" applyAlignment="1">
      <alignment horizontal="center" wrapText="1"/>
    </xf>
    <xf numFmtId="0" fontId="2" fillId="0" borderId="8" xfId="0" applyFont="1" applyBorder="1" applyAlignment="1">
      <alignment horizontal="left" wrapText="1"/>
    </xf>
    <xf numFmtId="0" fontId="2" fillId="0" borderId="2" xfId="0" applyFont="1" applyBorder="1" applyAlignment="1">
      <alignment horizontal="left" wrapText="1"/>
    </xf>
    <xf numFmtId="0" fontId="10" fillId="0" borderId="24" xfId="2" applyBorder="1" applyProtection="1">
      <protection locked="0"/>
    </xf>
    <xf numFmtId="0" fontId="10" fillId="0" borderId="25" xfId="2" applyBorder="1" applyProtection="1">
      <protection locked="0"/>
    </xf>
    <xf numFmtId="0" fontId="10" fillId="0" borderId="26" xfId="2" applyBorder="1" applyProtection="1">
      <protection locked="0"/>
    </xf>
    <xf numFmtId="0" fontId="10" fillId="0" borderId="27" xfId="2" applyBorder="1" applyProtection="1">
      <protection locked="0"/>
    </xf>
    <xf numFmtId="0" fontId="10" fillId="0" borderId="2" xfId="2" applyBorder="1" applyProtection="1">
      <protection locked="0"/>
    </xf>
    <xf numFmtId="0" fontId="10" fillId="0" borderId="21" xfId="2" applyBorder="1" applyProtection="1">
      <protection locked="0"/>
    </xf>
    <xf numFmtId="0" fontId="10" fillId="0" borderId="22" xfId="2" applyBorder="1" applyProtection="1">
      <protection locked="0"/>
    </xf>
    <xf numFmtId="0" fontId="10" fillId="0" borderId="23" xfId="2" applyBorder="1" applyProtection="1">
      <protection locked="0"/>
    </xf>
    <xf numFmtId="0" fontId="10" fillId="0" borderId="28" xfId="2" applyBorder="1" applyProtection="1">
      <protection locked="0"/>
    </xf>
    <xf numFmtId="0" fontId="10" fillId="0" borderId="29" xfId="2" applyBorder="1" applyProtection="1">
      <protection locked="0"/>
    </xf>
    <xf numFmtId="0" fontId="10" fillId="0" borderId="30" xfId="2" applyBorder="1" applyProtection="1">
      <protection locked="0"/>
    </xf>
    <xf numFmtId="0" fontId="10" fillId="0" borderId="31" xfId="2" applyBorder="1" applyProtection="1">
      <protection locked="0"/>
    </xf>
    <xf numFmtId="0" fontId="10" fillId="0" borderId="32" xfId="2" applyBorder="1" applyProtection="1">
      <protection locked="0"/>
    </xf>
    <xf numFmtId="0" fontId="11" fillId="0" borderId="0" xfId="2" applyFont="1" applyAlignment="1">
      <alignment horizontal="center" wrapText="1"/>
    </xf>
    <xf numFmtId="0" fontId="10" fillId="0" borderId="0" xfId="2"/>
    <xf numFmtId="0" fontId="11" fillId="0" borderId="4" xfId="2" applyFont="1" applyBorder="1"/>
    <xf numFmtId="0" fontId="10" fillId="0" borderId="4" xfId="2" applyBorder="1"/>
    <xf numFmtId="0" fontId="10" fillId="0" borderId="18" xfId="2" applyBorder="1" applyProtection="1">
      <protection locked="0"/>
    </xf>
    <xf numFmtId="0" fontId="11" fillId="0" borderId="0" xfId="2" applyFont="1" applyAlignment="1" applyProtection="1">
      <alignment horizontal="center" wrapText="1"/>
      <protection locked="0"/>
    </xf>
    <xf numFmtId="0" fontId="10" fillId="0" borderId="0" xfId="2" applyAlignment="1" applyProtection="1">
      <alignment horizontal="center"/>
      <protection locked="0"/>
    </xf>
    <xf numFmtId="0" fontId="11" fillId="0" borderId="0" xfId="2" applyFont="1" applyAlignment="1">
      <alignment horizontal="center"/>
    </xf>
    <xf numFmtId="0" fontId="15" fillId="4" borderId="19" xfId="2" applyFont="1" applyFill="1" applyBorder="1" applyAlignment="1">
      <alignment horizontal="center"/>
    </xf>
    <xf numFmtId="0" fontId="10" fillId="0" borderId="18" xfId="2" applyBorder="1" applyAlignment="1">
      <alignment horizontal="center"/>
    </xf>
    <xf numFmtId="0" fontId="10" fillId="0" borderId="20" xfId="2" applyBorder="1" applyAlignment="1">
      <alignment horizontal="center"/>
    </xf>
    <xf numFmtId="0" fontId="10" fillId="0" borderId="3" xfId="2" applyBorder="1" applyAlignment="1" applyProtection="1">
      <alignment horizontal="left"/>
      <protection locked="0"/>
    </xf>
    <xf numFmtId="0" fontId="10" fillId="0" borderId="4" xfId="2" applyBorder="1" applyAlignment="1" applyProtection="1">
      <alignment horizontal="left"/>
      <protection locked="0"/>
    </xf>
    <xf numFmtId="0" fontId="10" fillId="0" borderId="5" xfId="2" applyBorder="1" applyAlignment="1" applyProtection="1">
      <alignment horizontal="left"/>
      <protection locked="0"/>
    </xf>
    <xf numFmtId="0" fontId="10" fillId="0" borderId="6" xfId="2" applyBorder="1" applyAlignment="1" applyProtection="1">
      <alignment horizontal="left"/>
      <protection locked="0"/>
    </xf>
    <xf numFmtId="0" fontId="10" fillId="0" borderId="0" xfId="2" applyAlignment="1" applyProtection="1">
      <alignment horizontal="left"/>
      <protection locked="0"/>
    </xf>
    <xf numFmtId="0" fontId="10" fillId="0" borderId="9" xfId="2" applyBorder="1" applyAlignment="1" applyProtection="1">
      <alignment horizontal="left"/>
      <protection locked="0"/>
    </xf>
    <xf numFmtId="0" fontId="10" fillId="0" borderId="8" xfId="2" applyBorder="1" applyAlignment="1" applyProtection="1">
      <alignment horizontal="left"/>
      <protection locked="0"/>
    </xf>
    <xf numFmtId="0" fontId="10" fillId="0" borderId="2" xfId="2" applyBorder="1" applyAlignment="1" applyProtection="1">
      <alignment horizontal="left"/>
      <protection locked="0"/>
    </xf>
    <xf numFmtId="0" fontId="10" fillId="0" borderId="7" xfId="2" applyBorder="1" applyAlignment="1" applyProtection="1">
      <alignment horizontal="left"/>
      <protection locked="0"/>
    </xf>
    <xf numFmtId="0" fontId="8" fillId="0" borderId="0" xfId="4" applyAlignment="1" applyProtection="1">
      <alignment horizontal="center"/>
      <protection hidden="1"/>
    </xf>
    <xf numFmtId="0" fontId="10" fillId="0" borderId="0" xfId="2" applyAlignment="1" applyProtection="1">
      <alignment horizontal="center"/>
      <protection hidden="1"/>
    </xf>
    <xf numFmtId="0" fontId="8" fillId="0" borderId="33" xfId="4" applyBorder="1" applyAlignment="1" applyProtection="1">
      <alignment horizontal="center" vertical="top" wrapText="1"/>
      <protection locked="0" hidden="1"/>
    </xf>
    <xf numFmtId="0" fontId="8" fillId="0" borderId="0" xfId="4" applyAlignment="1" applyProtection="1">
      <alignment horizontal="center" vertical="top" wrapText="1"/>
      <protection locked="0" hidden="1"/>
    </xf>
    <xf numFmtId="0" fontId="8" fillId="0" borderId="30" xfId="4" applyBorder="1" applyAlignment="1" applyProtection="1">
      <alignment horizontal="center" vertical="top" wrapText="1"/>
      <protection locked="0" hidden="1"/>
    </xf>
    <xf numFmtId="0" fontId="19" fillId="0" borderId="0" xfId="4" applyFont="1" applyAlignment="1" applyProtection="1">
      <alignment horizontal="center" vertical="center"/>
      <protection hidden="1"/>
    </xf>
    <xf numFmtId="0" fontId="19" fillId="0" borderId="34" xfId="4" applyFont="1" applyBorder="1" applyAlignment="1" applyProtection="1">
      <alignment horizontal="center" vertical="center"/>
      <protection hidden="1"/>
    </xf>
    <xf numFmtId="165" fontId="19" fillId="0" borderId="28" xfId="4" applyNumberFormat="1" applyFont="1" applyBorder="1" applyAlignment="1" applyProtection="1">
      <alignment horizontal="center" vertical="center"/>
      <protection hidden="1"/>
    </xf>
    <xf numFmtId="165" fontId="19" fillId="0" borderId="32" xfId="4" applyNumberFormat="1" applyFont="1" applyBorder="1" applyAlignment="1" applyProtection="1">
      <alignment horizontal="center" vertical="center"/>
      <protection hidden="1"/>
    </xf>
    <xf numFmtId="0" fontId="0" fillId="0" borderId="19" xfId="4" applyFont="1" applyBorder="1" applyAlignment="1" applyProtection="1">
      <alignment horizontal="center"/>
      <protection locked="0" hidden="1"/>
    </xf>
    <xf numFmtId="0" fontId="8" fillId="0" borderId="18" xfId="4" applyBorder="1" applyAlignment="1" applyProtection="1">
      <alignment horizontal="center"/>
      <protection locked="0" hidden="1"/>
    </xf>
    <xf numFmtId="0" fontId="8" fillId="0" borderId="20" xfId="4" applyBorder="1" applyAlignment="1" applyProtection="1">
      <alignment horizontal="center"/>
      <protection locked="0" hidden="1"/>
    </xf>
    <xf numFmtId="0" fontId="0" fillId="0" borderId="33" xfId="4" applyFont="1" applyBorder="1" applyAlignment="1" applyProtection="1">
      <alignment horizontal="left" vertical="top" wrapText="1"/>
      <protection locked="0" hidden="1"/>
    </xf>
    <xf numFmtId="0" fontId="8" fillId="0" borderId="0" xfId="4" applyAlignment="1" applyProtection="1">
      <alignment horizontal="left" vertical="top" wrapText="1"/>
      <protection locked="0" hidden="1"/>
    </xf>
    <xf numFmtId="0" fontId="8" fillId="0" borderId="33" xfId="4" applyBorder="1" applyAlignment="1" applyProtection="1">
      <alignment horizontal="left" vertical="top" wrapText="1"/>
      <protection locked="0" hidden="1"/>
    </xf>
    <xf numFmtId="167" fontId="8" fillId="0" borderId="2" xfId="4" applyNumberFormat="1" applyBorder="1" applyAlignment="1" applyProtection="1">
      <alignment horizontal="left"/>
      <protection locked="0" hidden="1"/>
    </xf>
    <xf numFmtId="0" fontId="0" fillId="0" borderId="2" xfId="4" applyFont="1" applyBorder="1" applyAlignment="1" applyProtection="1">
      <alignment horizontal="left"/>
      <protection locked="0" hidden="1"/>
    </xf>
    <xf numFmtId="0" fontId="8" fillId="0" borderId="2" xfId="4" applyBorder="1" applyAlignment="1" applyProtection="1">
      <alignment horizontal="left"/>
      <protection locked="0" hidden="1"/>
    </xf>
    <xf numFmtId="0" fontId="11" fillId="0" borderId="0" xfId="2" applyFont="1" applyAlignment="1" applyProtection="1">
      <alignment horizontal="center" vertical="top"/>
      <protection hidden="1"/>
    </xf>
    <xf numFmtId="0" fontId="11" fillId="0" borderId="0" xfId="2" applyFont="1" applyAlignment="1" applyProtection="1">
      <alignment horizontal="center"/>
      <protection hidden="1"/>
    </xf>
    <xf numFmtId="0" fontId="10" fillId="0" borderId="0" xfId="2" applyProtection="1">
      <protection hidden="1"/>
    </xf>
    <xf numFmtId="0" fontId="0" fillId="7" borderId="27" xfId="0" applyFill="1" applyBorder="1"/>
    <xf numFmtId="0" fontId="30" fillId="7" borderId="0" xfId="0" applyFont="1" applyFill="1" applyAlignment="1">
      <alignment horizontal="center"/>
    </xf>
    <xf numFmtId="0" fontId="22" fillId="7" borderId="30" xfId="0" applyFont="1" applyFill="1" applyBorder="1" applyAlignment="1" applyProtection="1">
      <alignment horizontal="center"/>
      <protection locked="0"/>
    </xf>
    <xf numFmtId="0" fontId="0" fillId="7" borderId="30" xfId="0" applyFill="1" applyBorder="1" applyAlignment="1" applyProtection="1">
      <alignment horizontal="center"/>
      <protection locked="0"/>
    </xf>
    <xf numFmtId="0" fontId="0" fillId="7" borderId="25" xfId="0" applyFill="1" applyBorder="1" applyAlignment="1" applyProtection="1">
      <alignment horizontal="center"/>
      <protection locked="0"/>
    </xf>
    <xf numFmtId="0" fontId="0" fillId="7" borderId="27" xfId="0" applyFill="1" applyBorder="1" applyAlignment="1">
      <alignment horizontal="left"/>
    </xf>
    <xf numFmtId="0" fontId="27" fillId="0" borderId="30" xfId="2" applyFont="1" applyBorder="1" applyProtection="1">
      <protection locked="0"/>
    </xf>
    <xf numFmtId="0" fontId="27" fillId="0" borderId="0" xfId="2" applyFont="1" applyProtection="1">
      <protection locked="0"/>
    </xf>
    <xf numFmtId="0" fontId="27" fillId="0" borderId="0" xfId="2" applyFont="1"/>
    <xf numFmtId="0" fontId="27" fillId="0" borderId="30" xfId="2" applyFont="1" applyBorder="1"/>
    <xf numFmtId="0" fontId="10" fillId="0" borderId="0" xfId="2" applyProtection="1">
      <protection locked="0"/>
    </xf>
    <xf numFmtId="167" fontId="27" fillId="0" borderId="30" xfId="2" applyNumberFormat="1" applyFont="1" applyBorder="1" applyProtection="1">
      <protection locked="0"/>
    </xf>
    <xf numFmtId="0" fontId="14" fillId="0" borderId="0" xfId="6" applyFont="1" applyAlignment="1">
      <alignment horizontal="right"/>
    </xf>
    <xf numFmtId="0" fontId="27" fillId="0" borderId="30" xfId="6" applyFont="1" applyBorder="1" applyAlignment="1" applyProtection="1">
      <alignment horizontal="center"/>
      <protection locked="0"/>
    </xf>
    <xf numFmtId="167" fontId="14" fillId="0" borderId="30" xfId="6" applyNumberFormat="1" applyFont="1" applyBorder="1" applyAlignment="1" applyProtection="1">
      <alignment horizontal="center"/>
      <protection locked="0"/>
    </xf>
    <xf numFmtId="0" fontId="14" fillId="0" borderId="30" xfId="6" applyFont="1" applyBorder="1" applyAlignment="1" applyProtection="1">
      <alignment horizontal="center"/>
      <protection locked="0"/>
    </xf>
    <xf numFmtId="0" fontId="32" fillId="0" borderId="3" xfId="6" applyFont="1" applyBorder="1" applyAlignment="1" applyProtection="1">
      <alignment horizontal="center" vertical="top" wrapText="1"/>
      <protection locked="0"/>
    </xf>
    <xf numFmtId="0" fontId="32" fillId="0" borderId="4" xfId="6" applyFont="1" applyBorder="1" applyAlignment="1" applyProtection="1">
      <alignment horizontal="center" vertical="top" wrapText="1"/>
      <protection locked="0"/>
    </xf>
    <xf numFmtId="0" fontId="32" fillId="0" borderId="5" xfId="6" applyFont="1" applyBorder="1" applyAlignment="1" applyProtection="1">
      <alignment horizontal="center" vertical="top" wrapText="1"/>
      <protection locked="0"/>
    </xf>
    <xf numFmtId="0" fontId="32" fillId="0" borderId="6" xfId="6" applyFont="1" applyBorder="1" applyAlignment="1" applyProtection="1">
      <alignment horizontal="center" vertical="top" wrapText="1"/>
      <protection locked="0"/>
    </xf>
    <xf numFmtId="0" fontId="32" fillId="0" borderId="0" xfId="6" applyFont="1" applyAlignment="1" applyProtection="1">
      <alignment horizontal="center" vertical="top" wrapText="1"/>
      <protection locked="0"/>
    </xf>
    <xf numFmtId="0" fontId="32" fillId="0" borderId="9" xfId="6" applyFont="1" applyBorder="1" applyAlignment="1" applyProtection="1">
      <alignment horizontal="center" vertical="top" wrapText="1"/>
      <protection locked="0"/>
    </xf>
    <xf numFmtId="0" fontId="32" fillId="0" borderId="8" xfId="6" applyFont="1" applyBorder="1" applyAlignment="1" applyProtection="1">
      <alignment horizontal="center" vertical="top" wrapText="1"/>
      <protection locked="0"/>
    </xf>
    <xf numFmtId="0" fontId="32" fillId="0" borderId="2" xfId="6" applyFont="1" applyBorder="1" applyAlignment="1" applyProtection="1">
      <alignment horizontal="center" vertical="top" wrapText="1"/>
      <protection locked="0"/>
    </xf>
    <xf numFmtId="0" fontId="32" fillId="0" borderId="7" xfId="6" applyFont="1" applyBorder="1" applyAlignment="1" applyProtection="1">
      <alignment horizontal="center" vertical="top" wrapText="1"/>
      <protection locked="0"/>
    </xf>
    <xf numFmtId="0" fontId="14" fillId="0" borderId="25" xfId="6" applyFont="1" applyBorder="1" applyAlignment="1" applyProtection="1">
      <alignment horizontal="center"/>
      <protection locked="0"/>
    </xf>
    <xf numFmtId="0" fontId="32" fillId="0" borderId="3" xfId="6" applyFont="1" applyBorder="1" applyAlignment="1" applyProtection="1">
      <alignment horizontal="left" vertical="top" wrapText="1"/>
      <protection locked="0"/>
    </xf>
    <xf numFmtId="0" fontId="32" fillId="0" borderId="4" xfId="6" applyFont="1" applyBorder="1" applyAlignment="1" applyProtection="1">
      <alignment horizontal="left" vertical="top" wrapText="1"/>
      <protection locked="0"/>
    </xf>
    <xf numFmtId="0" fontId="32" fillId="0" borderId="5" xfId="6" applyFont="1" applyBorder="1" applyAlignment="1" applyProtection="1">
      <alignment horizontal="left" vertical="top" wrapText="1"/>
      <protection locked="0"/>
    </xf>
    <xf numFmtId="0" fontId="32" fillId="0" borderId="6" xfId="6" applyFont="1" applyBorder="1" applyAlignment="1" applyProtection="1">
      <alignment horizontal="left" vertical="top" wrapText="1"/>
      <protection locked="0"/>
    </xf>
    <xf numFmtId="0" fontId="32" fillId="0" borderId="0" xfId="6" applyFont="1" applyAlignment="1" applyProtection="1">
      <alignment horizontal="left" vertical="top" wrapText="1"/>
      <protection locked="0"/>
    </xf>
    <xf numFmtId="0" fontId="32" fillId="0" borderId="9" xfId="6" applyFont="1" applyBorder="1" applyAlignment="1" applyProtection="1">
      <alignment horizontal="left" vertical="top" wrapText="1"/>
      <protection locked="0"/>
    </xf>
    <xf numFmtId="0" fontId="32" fillId="0" borderId="8" xfId="6" applyFont="1" applyBorder="1" applyAlignment="1" applyProtection="1">
      <alignment horizontal="left" vertical="top" wrapText="1"/>
      <protection locked="0"/>
    </xf>
    <xf numFmtId="0" fontId="32" fillId="0" borderId="2" xfId="6" applyFont="1" applyBorder="1" applyAlignment="1" applyProtection="1">
      <alignment horizontal="left" vertical="top" wrapText="1"/>
      <protection locked="0"/>
    </xf>
    <xf numFmtId="0" fontId="32" fillId="0" borderId="7" xfId="6" applyFont="1" applyBorder="1" applyAlignment="1" applyProtection="1">
      <alignment horizontal="left" vertical="top" wrapText="1"/>
      <protection locked="0"/>
    </xf>
    <xf numFmtId="0" fontId="26" fillId="0" borderId="0" xfId="6" applyFont="1" applyAlignment="1">
      <alignment horizontal="center"/>
    </xf>
    <xf numFmtId="0" fontId="27" fillId="0" borderId="0" xfId="6" applyFont="1"/>
    <xf numFmtId="0" fontId="33" fillId="0" borderId="0" xfId="6" applyFont="1" applyAlignment="1">
      <alignment horizontal="center"/>
    </xf>
    <xf numFmtId="0" fontId="32" fillId="0" borderId="3" xfId="6" applyFont="1" applyBorder="1" applyAlignment="1" applyProtection="1">
      <alignment vertical="top" wrapText="1"/>
      <protection locked="0"/>
    </xf>
    <xf numFmtId="0" fontId="32" fillId="0" borderId="4" xfId="6" applyFont="1" applyBorder="1" applyAlignment="1" applyProtection="1">
      <alignment vertical="top" wrapText="1"/>
      <protection locked="0"/>
    </xf>
    <xf numFmtId="0" fontId="32" fillId="0" borderId="5" xfId="6" applyFont="1" applyBorder="1" applyAlignment="1" applyProtection="1">
      <alignment vertical="top" wrapText="1"/>
      <protection locked="0"/>
    </xf>
    <xf numFmtId="0" fontId="32" fillId="0" borderId="6" xfId="6" applyFont="1" applyBorder="1" applyAlignment="1" applyProtection="1">
      <alignment vertical="top" wrapText="1"/>
      <protection locked="0"/>
    </xf>
    <xf numFmtId="0" fontId="32" fillId="0" borderId="0" xfId="6" applyFont="1" applyAlignment="1" applyProtection="1">
      <alignment vertical="top" wrapText="1"/>
      <protection locked="0"/>
    </xf>
    <xf numFmtId="0" fontId="32" fillId="0" borderId="9" xfId="6" applyFont="1" applyBorder="1" applyAlignment="1" applyProtection="1">
      <alignment vertical="top" wrapText="1"/>
      <protection locked="0"/>
    </xf>
    <xf numFmtId="0" fontId="32" fillId="0" borderId="8" xfId="6" applyFont="1" applyBorder="1" applyAlignment="1" applyProtection="1">
      <alignment vertical="top" wrapText="1"/>
      <protection locked="0"/>
    </xf>
    <xf numFmtId="0" fontId="32" fillId="0" borderId="2" xfId="6" applyFont="1" applyBorder="1" applyAlignment="1" applyProtection="1">
      <alignment vertical="top" wrapText="1"/>
      <protection locked="0"/>
    </xf>
    <xf numFmtId="0" fontId="32" fillId="0" borderId="7" xfId="6" applyFont="1" applyBorder="1" applyAlignment="1" applyProtection="1">
      <alignment vertical="top" wrapText="1"/>
      <protection locked="0"/>
    </xf>
    <xf numFmtId="0" fontId="14" fillId="0" borderId="25" xfId="6" applyFont="1" applyBorder="1" applyProtection="1">
      <protection locked="0"/>
    </xf>
    <xf numFmtId="0" fontId="14" fillId="0" borderId="25" xfId="6" applyFont="1" applyBorder="1" applyAlignment="1" applyProtection="1">
      <alignment horizontal="left"/>
      <protection locked="0"/>
    </xf>
    <xf numFmtId="0" fontId="14" fillId="0" borderId="30" xfId="6" applyFont="1" applyBorder="1" applyProtection="1">
      <protection locked="0"/>
    </xf>
    <xf numFmtId="0" fontId="14" fillId="0" borderId="30" xfId="6" applyFont="1" applyBorder="1" applyAlignment="1" applyProtection="1">
      <alignment horizontal="left"/>
      <protection locked="0"/>
    </xf>
    <xf numFmtId="0" fontId="14" fillId="0" borderId="22" xfId="6" applyFont="1" applyBorder="1" applyAlignment="1" applyProtection="1">
      <alignment horizontal="left"/>
      <protection locked="0"/>
    </xf>
    <xf numFmtId="0" fontId="27" fillId="0" borderId="0" xfId="6" applyFont="1" applyAlignment="1">
      <alignment horizontal="center"/>
    </xf>
    <xf numFmtId="14" fontId="14" fillId="0" borderId="30" xfId="6" applyNumberFormat="1" applyFont="1" applyBorder="1" applyAlignment="1" applyProtection="1">
      <alignment horizontal="left"/>
      <protection locked="0"/>
    </xf>
    <xf numFmtId="165" fontId="14" fillId="0" borderId="30" xfId="6" applyNumberFormat="1" applyFont="1" applyBorder="1" applyAlignment="1" applyProtection="1">
      <alignment horizontal="center"/>
      <protection locked="0"/>
    </xf>
    <xf numFmtId="0" fontId="31" fillId="0" borderId="0" xfId="6" applyFont="1" applyAlignment="1">
      <alignment horizontal="center"/>
    </xf>
    <xf numFmtId="0" fontId="9" fillId="0" borderId="0" xfId="9" applyFont="1" applyAlignment="1">
      <alignment horizontal="right"/>
    </xf>
    <xf numFmtId="0" fontId="16" fillId="0" borderId="0" xfId="6"/>
    <xf numFmtId="0" fontId="8" fillId="0" borderId="30" xfId="9" applyBorder="1" applyAlignment="1" applyProtection="1">
      <alignment horizontal="center"/>
      <protection locked="0"/>
    </xf>
    <xf numFmtId="0" fontId="38" fillId="0" borderId="21" xfId="9" applyFont="1" applyBorder="1" applyAlignment="1" applyProtection="1">
      <alignment horizontal="center" wrapText="1"/>
      <protection locked="0"/>
    </xf>
    <xf numFmtId="0" fontId="22" fillId="0" borderId="22" xfId="9" applyFont="1" applyBorder="1" applyAlignment="1" applyProtection="1">
      <alignment horizontal="center" wrapText="1"/>
      <protection locked="0"/>
    </xf>
    <xf numFmtId="0" fontId="22" fillId="0" borderId="23" xfId="9" applyFont="1" applyBorder="1" applyAlignment="1" applyProtection="1">
      <alignment horizontal="center" wrapText="1"/>
      <protection locked="0"/>
    </xf>
    <xf numFmtId="0" fontId="16" fillId="0" borderId="29" xfId="6" applyBorder="1" applyAlignment="1" applyProtection="1">
      <alignment horizontal="center" wrapText="1"/>
      <protection locked="0"/>
    </xf>
    <xf numFmtId="0" fontId="16" fillId="0" borderId="30" xfId="6" applyBorder="1" applyAlignment="1" applyProtection="1">
      <alignment horizontal="center" wrapText="1"/>
      <protection locked="0"/>
    </xf>
    <xf numFmtId="0" fontId="16" fillId="0" borderId="31" xfId="6" applyBorder="1" applyAlignment="1" applyProtection="1">
      <alignment horizontal="center" wrapText="1"/>
      <protection locked="0"/>
    </xf>
    <xf numFmtId="166" fontId="8" fillId="0" borderId="30" xfId="9" applyNumberFormat="1" applyBorder="1" applyAlignment="1" applyProtection="1">
      <alignment horizontal="center"/>
      <protection locked="0"/>
    </xf>
    <xf numFmtId="0" fontId="16" fillId="0" borderId="30" xfId="6" applyBorder="1" applyAlignment="1">
      <alignment horizontal="center"/>
    </xf>
    <xf numFmtId="0" fontId="22" fillId="0" borderId="39" xfId="9" applyFont="1" applyBorder="1" applyAlignment="1">
      <alignment horizontal="center"/>
    </xf>
    <xf numFmtId="0" fontId="22" fillId="0" borderId="40" xfId="9" applyFont="1" applyBorder="1" applyAlignment="1">
      <alignment horizontal="center"/>
    </xf>
    <xf numFmtId="0" fontId="38" fillId="0" borderId="22" xfId="9" applyFont="1" applyBorder="1" applyAlignment="1" applyProtection="1">
      <alignment horizontal="center" wrapText="1"/>
      <protection locked="0"/>
    </xf>
    <xf numFmtId="0" fontId="38" fillId="0" borderId="23" xfId="9" applyFont="1" applyBorder="1" applyAlignment="1" applyProtection="1">
      <alignment horizontal="center" wrapText="1"/>
      <protection locked="0"/>
    </xf>
    <xf numFmtId="0" fontId="39" fillId="0" borderId="29" xfId="6" applyFont="1" applyBorder="1" applyAlignment="1" applyProtection="1">
      <alignment horizontal="center" wrapText="1"/>
      <protection locked="0"/>
    </xf>
    <xf numFmtId="0" fontId="39" fillId="0" borderId="30" xfId="6" applyFont="1" applyBorder="1" applyAlignment="1" applyProtection="1">
      <alignment horizontal="center" wrapText="1"/>
      <protection locked="0"/>
    </xf>
    <xf numFmtId="0" fontId="39" fillId="0" borderId="31" xfId="6" applyFont="1" applyBorder="1" applyAlignment="1" applyProtection="1">
      <alignment horizontal="center" wrapText="1"/>
      <protection locked="0"/>
    </xf>
  </cellXfs>
  <cellStyles count="10">
    <cellStyle name="Currency" xfId="1" builtinId="4"/>
    <cellStyle name="Currency 2" xfId="5" xr:uid="{00000000-0005-0000-0000-000001000000}"/>
    <cellStyle name="Currency 3" xfId="7" xr:uid="{00000000-0005-0000-0000-000002000000}"/>
    <cellStyle name="Normal" xfId="0" builtinId="0"/>
    <cellStyle name="Normal 2" xfId="2" xr:uid="{00000000-0005-0000-0000-000004000000}"/>
    <cellStyle name="Normal 2 2" xfId="4" xr:uid="{00000000-0005-0000-0000-000005000000}"/>
    <cellStyle name="Normal 3" xfId="6" xr:uid="{00000000-0005-0000-0000-000006000000}"/>
    <cellStyle name="Normal 5" xfId="3" xr:uid="{00000000-0005-0000-0000-000007000000}"/>
    <cellStyle name="Normal 5 2" xfId="9" xr:uid="{00000000-0005-0000-0000-000008000000}"/>
    <cellStyle name="Percent 2" xfId="8" xr:uid="{00000000-0005-0000-0000-000009000000}"/>
  </cellStyles>
  <dxfs count="0"/>
  <tableStyles count="0" defaultTableStyle="TableStyleMedium2" defaultPivotStyle="PivotStyleLight16"/>
  <colors>
    <mruColors>
      <color rgb="FFCCECFF"/>
      <color rgb="FF99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38553</xdr:colOff>
      <xdr:row>0</xdr:row>
      <xdr:rowOff>45810</xdr:rowOff>
    </xdr:from>
    <xdr:to>
      <xdr:col>3</xdr:col>
      <xdr:colOff>76653</xdr:colOff>
      <xdr:row>3</xdr:row>
      <xdr:rowOff>247354</xdr:rowOff>
    </xdr:to>
    <xdr:pic>
      <xdr:nvPicPr>
        <xdr:cNvPr id="2" name="Picture 1">
          <a:extLst>
            <a:ext uri="{FF2B5EF4-FFF2-40B4-BE49-F238E27FC236}">
              <a16:creationId xmlns:a16="http://schemas.microsoft.com/office/drawing/2014/main" id="{CB831BAB-3AFA-4CD5-9636-D45B8C931C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53" y="45810"/>
          <a:ext cx="1149350" cy="963544"/>
        </a:xfrm>
        <a:prstGeom prst="rect">
          <a:avLst/>
        </a:prstGeom>
        <a:noFill/>
      </xdr:spPr>
    </xdr:pic>
    <xdr:clientData/>
  </xdr:twoCellAnchor>
  <xdr:twoCellAnchor>
    <xdr:from>
      <xdr:col>8</xdr:col>
      <xdr:colOff>85726</xdr:colOff>
      <xdr:row>48</xdr:row>
      <xdr:rowOff>28575</xdr:rowOff>
    </xdr:from>
    <xdr:to>
      <xdr:col>8</xdr:col>
      <xdr:colOff>561976</xdr:colOff>
      <xdr:row>48</xdr:row>
      <xdr:rowOff>180975</xdr:rowOff>
    </xdr:to>
    <xdr:sp macro="" textlink="">
      <xdr:nvSpPr>
        <xdr:cNvPr id="3" name="Rectangle: Rounded Corners 2">
          <a:extLst>
            <a:ext uri="{FF2B5EF4-FFF2-40B4-BE49-F238E27FC236}">
              <a16:creationId xmlns:a16="http://schemas.microsoft.com/office/drawing/2014/main" id="{87251F2C-0E2D-413E-B9E9-9E752926B91D}"/>
            </a:ext>
          </a:extLst>
        </xdr:cNvPr>
        <xdr:cNvSpPr/>
      </xdr:nvSpPr>
      <xdr:spPr>
        <a:xfrm>
          <a:off x="3962401" y="12858750"/>
          <a:ext cx="476250" cy="152400"/>
        </a:xfrm>
        <a:prstGeom prst="roundRect">
          <a:avLst/>
        </a:prstGeom>
        <a:ln w="254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10</xdr:col>
      <xdr:colOff>95250</xdr:colOff>
      <xdr:row>48</xdr:row>
      <xdr:rowOff>0</xdr:rowOff>
    </xdr:from>
    <xdr:to>
      <xdr:col>10</xdr:col>
      <xdr:colOff>571500</xdr:colOff>
      <xdr:row>48</xdr:row>
      <xdr:rowOff>152400</xdr:rowOff>
    </xdr:to>
    <xdr:sp macro="" textlink="">
      <xdr:nvSpPr>
        <xdr:cNvPr id="6" name="Rectangle: Rounded Corners 5">
          <a:extLst>
            <a:ext uri="{FF2B5EF4-FFF2-40B4-BE49-F238E27FC236}">
              <a16:creationId xmlns:a16="http://schemas.microsoft.com/office/drawing/2014/main" id="{3DE0F91F-0AD0-490D-8F1A-2EAFF1E87D56}"/>
            </a:ext>
          </a:extLst>
        </xdr:cNvPr>
        <xdr:cNvSpPr/>
      </xdr:nvSpPr>
      <xdr:spPr>
        <a:xfrm>
          <a:off x="5972175" y="12830175"/>
          <a:ext cx="476250" cy="152400"/>
        </a:xfrm>
        <a:prstGeom prst="roundRect">
          <a:avLst/>
        </a:prstGeom>
        <a:ln w="254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19050</xdr:rowOff>
    </xdr:from>
    <xdr:to>
      <xdr:col>2</xdr:col>
      <xdr:colOff>308610</xdr:colOff>
      <xdr:row>4</xdr:row>
      <xdr:rowOff>152401</xdr:rowOff>
    </xdr:to>
    <xdr:pic>
      <xdr:nvPicPr>
        <xdr:cNvPr id="2" name="Picture 1">
          <a:extLst>
            <a:ext uri="{FF2B5EF4-FFF2-40B4-BE49-F238E27FC236}">
              <a16:creationId xmlns:a16="http://schemas.microsoft.com/office/drawing/2014/main" id="{F3277CCB-6B6B-494B-B2EB-51E5C4755B1D}"/>
            </a:ext>
          </a:extLst>
        </xdr:cNvPr>
        <xdr:cNvPicPr/>
      </xdr:nvPicPr>
      <xdr:blipFill>
        <a:blip xmlns:r="http://schemas.openxmlformats.org/officeDocument/2006/relationships" r:embed="rId1" cstate="print"/>
        <a:srcRect/>
        <a:stretch>
          <a:fillRect/>
        </a:stretch>
      </xdr:blipFill>
      <xdr:spPr bwMode="auto">
        <a:xfrm>
          <a:off x="104775" y="19050"/>
          <a:ext cx="1123950" cy="895351"/>
        </a:xfrm>
        <a:prstGeom prst="rect">
          <a:avLst/>
        </a:prstGeom>
        <a:noFill/>
        <a:ln w="9525">
          <a:noFill/>
          <a:miter lim="800000"/>
          <a:headEnd/>
          <a:tailEnd/>
        </a:ln>
      </xdr:spPr>
    </xdr:pic>
    <xdr:clientData/>
  </xdr:twoCellAnchor>
  <xdr:twoCellAnchor>
    <xdr:from>
      <xdr:col>9</xdr:col>
      <xdr:colOff>95250</xdr:colOff>
      <xdr:row>0</xdr:row>
      <xdr:rowOff>104775</xdr:rowOff>
    </xdr:from>
    <xdr:to>
      <xdr:col>10</xdr:col>
      <xdr:colOff>749299</xdr:colOff>
      <xdr:row>5</xdr:row>
      <xdr:rowOff>28575</xdr:rowOff>
    </xdr:to>
    <xdr:sp macro="" textlink="">
      <xdr:nvSpPr>
        <xdr:cNvPr id="3" name="TextBox 2">
          <a:extLst>
            <a:ext uri="{FF2B5EF4-FFF2-40B4-BE49-F238E27FC236}">
              <a16:creationId xmlns:a16="http://schemas.microsoft.com/office/drawing/2014/main" id="{9E95D587-B21A-476E-B8ED-27D80A3902C4}"/>
            </a:ext>
          </a:extLst>
        </xdr:cNvPr>
        <xdr:cNvSpPr txBox="1"/>
      </xdr:nvSpPr>
      <xdr:spPr>
        <a:xfrm>
          <a:off x="5010150" y="104775"/>
          <a:ext cx="1368424" cy="733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800">
              <a:latin typeface="Arial" pitchFamily="34" charset="0"/>
              <a:cs typeface="Arial" pitchFamily="34" charset="0"/>
            </a:rPr>
            <a:t>Finance Department</a:t>
          </a:r>
        </a:p>
        <a:p>
          <a:pPr algn="r"/>
          <a:r>
            <a:rPr lang="en-US" sz="800">
              <a:latin typeface="Arial" pitchFamily="34" charset="0"/>
              <a:cs typeface="Arial" pitchFamily="34" charset="0"/>
            </a:rPr>
            <a:t>2602</a:t>
          </a:r>
          <a:r>
            <a:rPr lang="en-US" sz="800" baseline="0">
              <a:latin typeface="Arial" pitchFamily="34" charset="0"/>
              <a:cs typeface="Arial" pitchFamily="34" charset="0"/>
            </a:rPr>
            <a:t> S. Belt Line Road</a:t>
          </a:r>
        </a:p>
        <a:p>
          <a:pPr algn="r"/>
          <a:r>
            <a:rPr lang="en-US" sz="800" baseline="0">
              <a:latin typeface="Arial" pitchFamily="34" charset="0"/>
              <a:cs typeface="Arial" pitchFamily="34" charset="0"/>
            </a:rPr>
            <a:t>Grand Prairie, TX 75052</a:t>
          </a:r>
        </a:p>
        <a:p>
          <a:pPr algn="r"/>
          <a:r>
            <a:rPr lang="en-US" sz="800" baseline="0">
              <a:latin typeface="Arial" pitchFamily="34" charset="0"/>
              <a:cs typeface="Arial" pitchFamily="34" charset="0"/>
            </a:rPr>
            <a:t>972-237-5506 office     972-237-4028 office </a:t>
          </a:r>
        </a:p>
        <a:p>
          <a:pPr algn="r"/>
          <a:r>
            <a:rPr lang="en-US" sz="800" baseline="0">
              <a:latin typeface="Arial" pitchFamily="34" charset="0"/>
              <a:cs typeface="Arial" pitchFamily="34" charset="0"/>
            </a:rPr>
            <a:t>972-237-5432 fax</a:t>
          </a:r>
          <a:endParaRPr lang="en-US" sz="8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659130</xdr:colOff>
      <xdr:row>12</xdr:row>
      <xdr:rowOff>76199</xdr:rowOff>
    </xdr:from>
    <xdr:to>
      <xdr:col>7</xdr:col>
      <xdr:colOff>704849</xdr:colOff>
      <xdr:row>12</xdr:row>
      <xdr:rowOff>142873</xdr:rowOff>
    </xdr:to>
    <xdr:sp macro="" textlink="">
      <xdr:nvSpPr>
        <xdr:cNvPr id="2" name="Chevron 1">
          <a:extLst>
            <a:ext uri="{FF2B5EF4-FFF2-40B4-BE49-F238E27FC236}">
              <a16:creationId xmlns:a16="http://schemas.microsoft.com/office/drawing/2014/main" id="{FE310FAF-E53A-476A-B10F-F1F597545480}"/>
            </a:ext>
          </a:extLst>
        </xdr:cNvPr>
        <xdr:cNvSpPr/>
      </xdr:nvSpPr>
      <xdr:spPr>
        <a:xfrm flipV="1">
          <a:off x="4773930" y="2038349"/>
          <a:ext cx="45719" cy="66674"/>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solidFill>
          </a:endParaRPr>
        </a:p>
      </xdr:txBody>
    </xdr:sp>
    <xdr:clientData/>
  </xdr:twoCellAnchor>
  <xdr:twoCellAnchor>
    <xdr:from>
      <xdr:col>7</xdr:col>
      <xdr:colOff>657225</xdr:colOff>
      <xdr:row>19</xdr:row>
      <xdr:rowOff>85725</xdr:rowOff>
    </xdr:from>
    <xdr:to>
      <xdr:col>7</xdr:col>
      <xdr:colOff>702944</xdr:colOff>
      <xdr:row>19</xdr:row>
      <xdr:rowOff>152399</xdr:rowOff>
    </xdr:to>
    <xdr:sp macro="" textlink="">
      <xdr:nvSpPr>
        <xdr:cNvPr id="3" name="Chevron 2">
          <a:extLst>
            <a:ext uri="{FF2B5EF4-FFF2-40B4-BE49-F238E27FC236}">
              <a16:creationId xmlns:a16="http://schemas.microsoft.com/office/drawing/2014/main" id="{0DB88D46-C96A-4DE8-8C0B-FDE32D2C088A}"/>
            </a:ext>
          </a:extLst>
        </xdr:cNvPr>
        <xdr:cNvSpPr/>
      </xdr:nvSpPr>
      <xdr:spPr>
        <a:xfrm flipV="1">
          <a:off x="4772025" y="3105150"/>
          <a:ext cx="45719" cy="66674"/>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solidFill>
          </a:endParaRPr>
        </a:p>
      </xdr:txBody>
    </xdr:sp>
    <xdr:clientData/>
  </xdr:twoCellAnchor>
  <xdr:twoCellAnchor>
    <xdr:from>
      <xdr:col>7</xdr:col>
      <xdr:colOff>666750</xdr:colOff>
      <xdr:row>26</xdr:row>
      <xdr:rowOff>57150</xdr:rowOff>
    </xdr:from>
    <xdr:to>
      <xdr:col>7</xdr:col>
      <xdr:colOff>712469</xdr:colOff>
      <xdr:row>26</xdr:row>
      <xdr:rowOff>123824</xdr:rowOff>
    </xdr:to>
    <xdr:sp macro="" textlink="">
      <xdr:nvSpPr>
        <xdr:cNvPr id="4" name="Chevron 3">
          <a:extLst>
            <a:ext uri="{FF2B5EF4-FFF2-40B4-BE49-F238E27FC236}">
              <a16:creationId xmlns:a16="http://schemas.microsoft.com/office/drawing/2014/main" id="{24958015-B482-487B-854A-7D9E9660D290}"/>
            </a:ext>
          </a:extLst>
        </xdr:cNvPr>
        <xdr:cNvSpPr/>
      </xdr:nvSpPr>
      <xdr:spPr>
        <a:xfrm flipV="1">
          <a:off x="4781550" y="4133850"/>
          <a:ext cx="45719" cy="66674"/>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solidFill>
          </a:endParaRPr>
        </a:p>
      </xdr:txBody>
    </xdr:sp>
    <xdr:clientData/>
  </xdr:twoCellAnchor>
  <xdr:twoCellAnchor editAs="oneCell">
    <xdr:from>
      <xdr:col>0</xdr:col>
      <xdr:colOff>66675</xdr:colOff>
      <xdr:row>0</xdr:row>
      <xdr:rowOff>19050</xdr:rowOff>
    </xdr:from>
    <xdr:to>
      <xdr:col>1</xdr:col>
      <xdr:colOff>24130</xdr:colOff>
      <xdr:row>4</xdr:row>
      <xdr:rowOff>80010</xdr:rowOff>
    </xdr:to>
    <xdr:pic>
      <xdr:nvPicPr>
        <xdr:cNvPr id="5" name="Picture 4">
          <a:extLst>
            <a:ext uri="{FF2B5EF4-FFF2-40B4-BE49-F238E27FC236}">
              <a16:creationId xmlns:a16="http://schemas.microsoft.com/office/drawing/2014/main" id="{A354A557-9F39-4D3B-A500-E2E584082790}"/>
            </a:ext>
          </a:extLst>
        </xdr:cNvPr>
        <xdr:cNvPicPr/>
      </xdr:nvPicPr>
      <xdr:blipFill>
        <a:blip xmlns:r="http://schemas.openxmlformats.org/officeDocument/2006/relationships" r:embed="rId1" cstate="print"/>
        <a:srcRect/>
        <a:stretch>
          <a:fillRect/>
        </a:stretch>
      </xdr:blipFill>
      <xdr:spPr bwMode="auto">
        <a:xfrm>
          <a:off x="66675" y="19050"/>
          <a:ext cx="952500" cy="835025"/>
        </a:xfrm>
        <a:prstGeom prst="rect">
          <a:avLst/>
        </a:prstGeom>
        <a:noFill/>
        <a:ln w="9525">
          <a:noFill/>
          <a:miter lim="800000"/>
          <a:headEnd/>
          <a:tailEnd/>
        </a:ln>
      </xdr:spPr>
    </xdr:pic>
    <xdr:clientData/>
  </xdr:twoCellAnchor>
  <xdr:twoCellAnchor>
    <xdr:from>
      <xdr:col>8</xdr:col>
      <xdr:colOff>285750</xdr:colOff>
      <xdr:row>0</xdr:row>
      <xdr:rowOff>38099</xdr:rowOff>
    </xdr:from>
    <xdr:to>
      <xdr:col>8</xdr:col>
      <xdr:colOff>1654174</xdr:colOff>
      <xdr:row>4</xdr:row>
      <xdr:rowOff>114300</xdr:rowOff>
    </xdr:to>
    <xdr:sp macro="" textlink="">
      <xdr:nvSpPr>
        <xdr:cNvPr id="6" name="TextBox 5">
          <a:extLst>
            <a:ext uri="{FF2B5EF4-FFF2-40B4-BE49-F238E27FC236}">
              <a16:creationId xmlns:a16="http://schemas.microsoft.com/office/drawing/2014/main" id="{526C0FA8-84EE-4EC0-988E-80F27A56F4BE}"/>
            </a:ext>
          </a:extLst>
        </xdr:cNvPr>
        <xdr:cNvSpPr txBox="1"/>
      </xdr:nvSpPr>
      <xdr:spPr>
        <a:xfrm>
          <a:off x="5191125" y="38099"/>
          <a:ext cx="1368424" cy="7524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800">
              <a:latin typeface="Arial" pitchFamily="34" charset="0"/>
              <a:cs typeface="Arial" pitchFamily="34" charset="0"/>
            </a:rPr>
            <a:t>Finance Department</a:t>
          </a:r>
        </a:p>
        <a:p>
          <a:pPr algn="r"/>
          <a:r>
            <a:rPr lang="en-US" sz="800">
              <a:latin typeface="Arial" pitchFamily="34" charset="0"/>
              <a:cs typeface="Arial" pitchFamily="34" charset="0"/>
            </a:rPr>
            <a:t>2602</a:t>
          </a:r>
          <a:r>
            <a:rPr lang="en-US" sz="800" baseline="0">
              <a:latin typeface="Arial" pitchFamily="34" charset="0"/>
              <a:cs typeface="Arial" pitchFamily="34" charset="0"/>
            </a:rPr>
            <a:t> S. Belt Line Road</a:t>
          </a:r>
        </a:p>
        <a:p>
          <a:pPr algn="r"/>
          <a:r>
            <a:rPr lang="en-US" sz="800" baseline="0">
              <a:latin typeface="Arial" pitchFamily="34" charset="0"/>
              <a:cs typeface="Arial" pitchFamily="34" charset="0"/>
            </a:rPr>
            <a:t>Grand Prairie, TX 75052</a:t>
          </a:r>
        </a:p>
        <a:p>
          <a:pPr algn="r"/>
          <a:r>
            <a:rPr lang="en-US" sz="800" baseline="0">
              <a:latin typeface="Arial" pitchFamily="34" charset="0"/>
              <a:cs typeface="Arial" pitchFamily="34" charset="0"/>
            </a:rPr>
            <a:t>972-237-5506 office             972-237-4028 office</a:t>
          </a:r>
        </a:p>
        <a:p>
          <a:pPr algn="r"/>
          <a:r>
            <a:rPr lang="en-US" sz="800" baseline="0">
              <a:latin typeface="Arial" pitchFamily="34" charset="0"/>
              <a:cs typeface="Arial" pitchFamily="34" charset="0"/>
            </a:rPr>
            <a:t>972-237-5432 fax</a:t>
          </a:r>
          <a:endParaRPr lang="en-US" sz="800">
            <a:latin typeface="Arial" pitchFamily="34" charset="0"/>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133352</xdr:colOff>
      <xdr:row>0</xdr:row>
      <xdr:rowOff>28576</xdr:rowOff>
    </xdr:from>
    <xdr:to>
      <xdr:col>1</xdr:col>
      <xdr:colOff>1211580</xdr:colOff>
      <xdr:row>4</xdr:row>
      <xdr:rowOff>0</xdr:rowOff>
    </xdr:to>
    <xdr:pic>
      <xdr:nvPicPr>
        <xdr:cNvPr id="2" name="Picture 1">
          <a:extLst>
            <a:ext uri="{FF2B5EF4-FFF2-40B4-BE49-F238E27FC236}">
              <a16:creationId xmlns:a16="http://schemas.microsoft.com/office/drawing/2014/main" id="{E9A3AEBD-004D-4117-A2F6-CCF857280004}"/>
            </a:ext>
          </a:extLst>
        </xdr:cNvPr>
        <xdr:cNvPicPr/>
      </xdr:nvPicPr>
      <xdr:blipFill>
        <a:blip xmlns:r="http://schemas.openxmlformats.org/officeDocument/2006/relationships" r:embed="rId1" cstate="print"/>
        <a:srcRect/>
        <a:stretch>
          <a:fillRect/>
        </a:stretch>
      </xdr:blipFill>
      <xdr:spPr bwMode="auto">
        <a:xfrm>
          <a:off x="390527" y="28576"/>
          <a:ext cx="1066798" cy="885824"/>
        </a:xfrm>
        <a:prstGeom prst="rect">
          <a:avLst/>
        </a:prstGeom>
        <a:noFill/>
        <a:ln w="9525">
          <a:noFill/>
          <a:miter lim="800000"/>
          <a:headEnd/>
          <a:tailEnd/>
        </a:ln>
      </xdr:spPr>
    </xdr:pic>
    <xdr:clientData/>
  </xdr:twoCellAnchor>
  <xdr:twoCellAnchor>
    <xdr:from>
      <xdr:col>8</xdr:col>
      <xdr:colOff>9525</xdr:colOff>
      <xdr:row>1</xdr:row>
      <xdr:rowOff>19050</xdr:rowOff>
    </xdr:from>
    <xdr:to>
      <xdr:col>9</xdr:col>
      <xdr:colOff>692149</xdr:colOff>
      <xdr:row>6</xdr:row>
      <xdr:rowOff>0</xdr:rowOff>
    </xdr:to>
    <xdr:sp macro="" textlink="">
      <xdr:nvSpPr>
        <xdr:cNvPr id="3" name="TextBox 2">
          <a:extLst>
            <a:ext uri="{FF2B5EF4-FFF2-40B4-BE49-F238E27FC236}">
              <a16:creationId xmlns:a16="http://schemas.microsoft.com/office/drawing/2014/main" id="{245C90DF-18BC-4F62-B51C-6E4331F199FD}"/>
            </a:ext>
          </a:extLst>
        </xdr:cNvPr>
        <xdr:cNvSpPr txBox="1"/>
      </xdr:nvSpPr>
      <xdr:spPr>
        <a:xfrm>
          <a:off x="5381625" y="196850"/>
          <a:ext cx="1400174"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800">
              <a:latin typeface="Arial" pitchFamily="34" charset="0"/>
              <a:cs typeface="Arial" pitchFamily="34" charset="0"/>
            </a:rPr>
            <a:t>Finance Department</a:t>
          </a:r>
        </a:p>
        <a:p>
          <a:pPr algn="r"/>
          <a:r>
            <a:rPr lang="en-US" sz="800">
              <a:latin typeface="Arial" pitchFamily="34" charset="0"/>
              <a:cs typeface="Arial" pitchFamily="34" charset="0"/>
            </a:rPr>
            <a:t>2602</a:t>
          </a:r>
          <a:r>
            <a:rPr lang="en-US" sz="800" baseline="0">
              <a:latin typeface="Arial" pitchFamily="34" charset="0"/>
              <a:cs typeface="Arial" pitchFamily="34" charset="0"/>
            </a:rPr>
            <a:t> S. Belt Line Road</a:t>
          </a:r>
        </a:p>
        <a:p>
          <a:pPr algn="r"/>
          <a:r>
            <a:rPr lang="en-US" sz="800" baseline="0">
              <a:latin typeface="Arial" pitchFamily="34" charset="0"/>
              <a:cs typeface="Arial" pitchFamily="34" charset="0"/>
            </a:rPr>
            <a:t>Grand Prairie, TX 75052</a:t>
          </a:r>
        </a:p>
        <a:p>
          <a:pPr algn="r"/>
          <a:r>
            <a:rPr lang="en-US" sz="800" baseline="0">
              <a:latin typeface="Arial" pitchFamily="34" charset="0"/>
              <a:cs typeface="Arial" pitchFamily="34" charset="0"/>
            </a:rPr>
            <a:t>972-237-5506 office     972-237-4028 office</a:t>
          </a:r>
        </a:p>
        <a:p>
          <a:pPr algn="r"/>
          <a:r>
            <a:rPr lang="en-US" sz="800" baseline="0">
              <a:latin typeface="Arial" pitchFamily="34" charset="0"/>
              <a:cs typeface="Arial" pitchFamily="34" charset="0"/>
            </a:rPr>
            <a:t>972-237-5432 fax</a:t>
          </a:r>
          <a:endParaRPr lang="en-US" sz="800">
            <a:latin typeface="Arial" pitchFamily="34" charset="0"/>
            <a:cs typeface="Arial"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66676</xdr:colOff>
      <xdr:row>0</xdr:row>
      <xdr:rowOff>57151</xdr:rowOff>
    </xdr:from>
    <xdr:to>
      <xdr:col>2</xdr:col>
      <xdr:colOff>72390</xdr:colOff>
      <xdr:row>5</xdr:row>
      <xdr:rowOff>41910</xdr:rowOff>
    </xdr:to>
    <xdr:pic>
      <xdr:nvPicPr>
        <xdr:cNvPr id="2" name="Picture 1">
          <a:extLst>
            <a:ext uri="{FF2B5EF4-FFF2-40B4-BE49-F238E27FC236}">
              <a16:creationId xmlns:a16="http://schemas.microsoft.com/office/drawing/2014/main" id="{72153C10-0EA2-4ED4-878E-7B89F2D5E498}"/>
            </a:ext>
          </a:extLst>
        </xdr:cNvPr>
        <xdr:cNvPicPr/>
      </xdr:nvPicPr>
      <xdr:blipFill>
        <a:blip xmlns:r="http://schemas.openxmlformats.org/officeDocument/2006/relationships" r:embed="rId1" cstate="print"/>
        <a:srcRect/>
        <a:stretch>
          <a:fillRect/>
        </a:stretch>
      </xdr:blipFill>
      <xdr:spPr bwMode="auto">
        <a:xfrm>
          <a:off x="676276" y="57151"/>
          <a:ext cx="1038224" cy="942974"/>
        </a:xfrm>
        <a:prstGeom prst="rect">
          <a:avLst/>
        </a:prstGeom>
        <a:noFill/>
        <a:ln w="9525">
          <a:noFill/>
          <a:miter lim="800000"/>
          <a:headEnd/>
          <a:tailEnd/>
        </a:ln>
      </xdr:spPr>
    </xdr:pic>
    <xdr:clientData/>
  </xdr:twoCellAnchor>
  <xdr:twoCellAnchor>
    <xdr:from>
      <xdr:col>8</xdr:col>
      <xdr:colOff>447675</xdr:colOff>
      <xdr:row>1</xdr:row>
      <xdr:rowOff>0</xdr:rowOff>
    </xdr:from>
    <xdr:to>
      <xdr:col>10</xdr:col>
      <xdr:colOff>596899</xdr:colOff>
      <xdr:row>5</xdr:row>
      <xdr:rowOff>57150</xdr:rowOff>
    </xdr:to>
    <xdr:sp macro="" textlink="">
      <xdr:nvSpPr>
        <xdr:cNvPr id="3" name="TextBox 2">
          <a:extLst>
            <a:ext uri="{FF2B5EF4-FFF2-40B4-BE49-F238E27FC236}">
              <a16:creationId xmlns:a16="http://schemas.microsoft.com/office/drawing/2014/main" id="{FCFF9ABD-3520-4652-BF43-3310ACAD9EE6}"/>
            </a:ext>
          </a:extLst>
        </xdr:cNvPr>
        <xdr:cNvSpPr txBox="1"/>
      </xdr:nvSpPr>
      <xdr:spPr>
        <a:xfrm>
          <a:off x="5953125" y="177800"/>
          <a:ext cx="1431924" cy="793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800">
              <a:latin typeface="Arial" pitchFamily="34" charset="0"/>
              <a:cs typeface="Arial" pitchFamily="34" charset="0"/>
            </a:rPr>
            <a:t>Finance Department</a:t>
          </a:r>
        </a:p>
        <a:p>
          <a:pPr algn="r"/>
          <a:r>
            <a:rPr lang="en-US" sz="800">
              <a:latin typeface="Arial" pitchFamily="34" charset="0"/>
              <a:cs typeface="Arial" pitchFamily="34" charset="0"/>
            </a:rPr>
            <a:t>2602</a:t>
          </a:r>
          <a:r>
            <a:rPr lang="en-US" sz="800" baseline="0">
              <a:latin typeface="Arial" pitchFamily="34" charset="0"/>
              <a:cs typeface="Arial" pitchFamily="34" charset="0"/>
            </a:rPr>
            <a:t> S. Belt Line Road</a:t>
          </a:r>
        </a:p>
        <a:p>
          <a:pPr algn="r"/>
          <a:r>
            <a:rPr lang="en-US" sz="800" baseline="0">
              <a:latin typeface="Arial" pitchFamily="34" charset="0"/>
              <a:cs typeface="Arial" pitchFamily="34" charset="0"/>
            </a:rPr>
            <a:t>Grand Prairie, TX 75052</a:t>
          </a:r>
        </a:p>
        <a:p>
          <a:pPr algn="r"/>
          <a:r>
            <a:rPr lang="en-US" sz="800" baseline="0">
              <a:latin typeface="Arial" pitchFamily="34" charset="0"/>
              <a:cs typeface="Arial" pitchFamily="34" charset="0"/>
            </a:rPr>
            <a:t>972-237-5506 office      972-237-4028 office</a:t>
          </a:r>
        </a:p>
        <a:p>
          <a:pPr algn="r"/>
          <a:r>
            <a:rPr lang="en-US" sz="800" baseline="0">
              <a:latin typeface="Arial" pitchFamily="34" charset="0"/>
              <a:cs typeface="Arial" pitchFamily="34" charset="0"/>
            </a:rPr>
            <a:t>972-237-5432 fax</a:t>
          </a:r>
          <a:endParaRPr lang="en-US" sz="800">
            <a:latin typeface="Arial" pitchFamily="34" charset="0"/>
            <a:cs typeface="Arial"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66676</xdr:colOff>
      <xdr:row>0</xdr:row>
      <xdr:rowOff>57151</xdr:rowOff>
    </xdr:from>
    <xdr:to>
      <xdr:col>2</xdr:col>
      <xdr:colOff>66675</xdr:colOff>
      <xdr:row>5</xdr:row>
      <xdr:rowOff>9525</xdr:rowOff>
    </xdr:to>
    <xdr:pic>
      <xdr:nvPicPr>
        <xdr:cNvPr id="2" name="Picture 1">
          <a:extLst>
            <a:ext uri="{FF2B5EF4-FFF2-40B4-BE49-F238E27FC236}">
              <a16:creationId xmlns:a16="http://schemas.microsoft.com/office/drawing/2014/main" id="{7AEB4BA4-E707-4D3D-A77C-B7162279F505}"/>
            </a:ext>
          </a:extLst>
        </xdr:cNvPr>
        <xdr:cNvPicPr/>
      </xdr:nvPicPr>
      <xdr:blipFill>
        <a:blip xmlns:r="http://schemas.openxmlformats.org/officeDocument/2006/relationships" r:embed="rId1" cstate="print"/>
        <a:srcRect/>
        <a:stretch>
          <a:fillRect/>
        </a:stretch>
      </xdr:blipFill>
      <xdr:spPr bwMode="auto">
        <a:xfrm>
          <a:off x="266701" y="57151"/>
          <a:ext cx="1038224" cy="942974"/>
        </a:xfrm>
        <a:prstGeom prst="rect">
          <a:avLst/>
        </a:prstGeom>
        <a:noFill/>
        <a:ln w="9525">
          <a:noFill/>
          <a:miter lim="800000"/>
          <a:headEnd/>
          <a:tailEnd/>
        </a:ln>
      </xdr:spPr>
    </xdr:pic>
    <xdr:clientData/>
  </xdr:twoCellAnchor>
  <xdr:twoCellAnchor>
    <xdr:from>
      <xdr:col>8</xdr:col>
      <xdr:colOff>447675</xdr:colOff>
      <xdr:row>1</xdr:row>
      <xdr:rowOff>0</xdr:rowOff>
    </xdr:from>
    <xdr:to>
      <xdr:col>10</xdr:col>
      <xdr:colOff>596899</xdr:colOff>
      <xdr:row>5</xdr:row>
      <xdr:rowOff>38100</xdr:rowOff>
    </xdr:to>
    <xdr:sp macro="" textlink="">
      <xdr:nvSpPr>
        <xdr:cNvPr id="3" name="TextBox 2">
          <a:extLst>
            <a:ext uri="{FF2B5EF4-FFF2-40B4-BE49-F238E27FC236}">
              <a16:creationId xmlns:a16="http://schemas.microsoft.com/office/drawing/2014/main" id="{C47AE769-0095-4CEE-AB78-D45D67B0FBA0}"/>
            </a:ext>
          </a:extLst>
        </xdr:cNvPr>
        <xdr:cNvSpPr txBox="1"/>
      </xdr:nvSpPr>
      <xdr:spPr>
        <a:xfrm>
          <a:off x="5521325" y="177800"/>
          <a:ext cx="1431924" cy="819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800">
              <a:latin typeface="Arial" pitchFamily="34" charset="0"/>
              <a:cs typeface="Arial" pitchFamily="34" charset="0"/>
            </a:rPr>
            <a:t>Finance Department</a:t>
          </a:r>
        </a:p>
        <a:p>
          <a:pPr algn="r"/>
          <a:r>
            <a:rPr lang="en-US" sz="800">
              <a:latin typeface="Arial" pitchFamily="34" charset="0"/>
              <a:cs typeface="Arial" pitchFamily="34" charset="0"/>
            </a:rPr>
            <a:t>2602</a:t>
          </a:r>
          <a:r>
            <a:rPr lang="en-US" sz="800" baseline="0">
              <a:latin typeface="Arial" pitchFamily="34" charset="0"/>
              <a:cs typeface="Arial" pitchFamily="34" charset="0"/>
            </a:rPr>
            <a:t> S. Belt Line Road</a:t>
          </a:r>
        </a:p>
        <a:p>
          <a:pPr algn="r"/>
          <a:r>
            <a:rPr lang="en-US" sz="800" baseline="0">
              <a:latin typeface="Arial" pitchFamily="34" charset="0"/>
              <a:cs typeface="Arial" pitchFamily="34" charset="0"/>
            </a:rPr>
            <a:t>Grand Prairie, TX 75052</a:t>
          </a:r>
        </a:p>
        <a:p>
          <a:pPr algn="r"/>
          <a:r>
            <a:rPr lang="en-US" sz="800" baseline="0">
              <a:latin typeface="Arial" pitchFamily="34" charset="0"/>
              <a:cs typeface="Arial" pitchFamily="34" charset="0"/>
            </a:rPr>
            <a:t>972-237-5506 office      972-237-4028 office</a:t>
          </a:r>
        </a:p>
        <a:p>
          <a:pPr algn="r"/>
          <a:r>
            <a:rPr lang="en-US" sz="800" baseline="0">
              <a:latin typeface="Arial" pitchFamily="34" charset="0"/>
              <a:cs typeface="Arial" pitchFamily="34" charset="0"/>
            </a:rPr>
            <a:t>972-237-5432 fax</a:t>
          </a:r>
          <a:endParaRPr lang="en-US" sz="800">
            <a:latin typeface="Arial" pitchFamily="34" charset="0"/>
            <a:cs typeface="Arial"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1</xdr:row>
      <xdr:rowOff>9526</xdr:rowOff>
    </xdr:from>
    <xdr:to>
      <xdr:col>1</xdr:col>
      <xdr:colOff>685800</xdr:colOff>
      <xdr:row>5</xdr:row>
      <xdr:rowOff>80010</xdr:rowOff>
    </xdr:to>
    <xdr:pic>
      <xdr:nvPicPr>
        <xdr:cNvPr id="2" name="Picture 1">
          <a:extLst>
            <a:ext uri="{FF2B5EF4-FFF2-40B4-BE49-F238E27FC236}">
              <a16:creationId xmlns:a16="http://schemas.microsoft.com/office/drawing/2014/main" id="{E01A41FB-666D-4D61-8191-FCAA620198AD}"/>
            </a:ext>
          </a:extLst>
        </xdr:cNvPr>
        <xdr:cNvPicPr/>
      </xdr:nvPicPr>
      <xdr:blipFill>
        <a:blip xmlns:r="http://schemas.openxmlformats.org/officeDocument/2006/relationships" r:embed="rId1" cstate="print"/>
        <a:srcRect/>
        <a:stretch>
          <a:fillRect/>
        </a:stretch>
      </xdr:blipFill>
      <xdr:spPr bwMode="auto">
        <a:xfrm>
          <a:off x="66675" y="200026"/>
          <a:ext cx="1133475" cy="847724"/>
        </a:xfrm>
        <a:prstGeom prst="rect">
          <a:avLst/>
        </a:prstGeom>
        <a:noFill/>
        <a:ln w="9525">
          <a:noFill/>
          <a:miter lim="800000"/>
          <a:headEnd/>
          <a:tailEnd/>
        </a:ln>
      </xdr:spPr>
    </xdr:pic>
    <xdr:clientData/>
  </xdr:twoCellAnchor>
  <xdr:twoCellAnchor>
    <xdr:from>
      <xdr:col>7</xdr:col>
      <xdr:colOff>419100</xdr:colOff>
      <xdr:row>1</xdr:row>
      <xdr:rowOff>19050</xdr:rowOff>
    </xdr:from>
    <xdr:to>
      <xdr:col>9</xdr:col>
      <xdr:colOff>568324</xdr:colOff>
      <xdr:row>5</xdr:row>
      <xdr:rowOff>190500</xdr:rowOff>
    </xdr:to>
    <xdr:sp macro="" textlink="">
      <xdr:nvSpPr>
        <xdr:cNvPr id="3" name="TextBox 2">
          <a:extLst>
            <a:ext uri="{FF2B5EF4-FFF2-40B4-BE49-F238E27FC236}">
              <a16:creationId xmlns:a16="http://schemas.microsoft.com/office/drawing/2014/main" id="{7BCD9C0C-274B-4A5F-B6F2-4E07461F8AE2}"/>
            </a:ext>
          </a:extLst>
        </xdr:cNvPr>
        <xdr:cNvSpPr txBox="1"/>
      </xdr:nvSpPr>
      <xdr:spPr>
        <a:xfrm>
          <a:off x="5041900" y="196850"/>
          <a:ext cx="1431924" cy="933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800">
              <a:latin typeface="Arial" pitchFamily="34" charset="0"/>
              <a:cs typeface="Arial" pitchFamily="34" charset="0"/>
            </a:rPr>
            <a:t>Finance Department</a:t>
          </a:r>
        </a:p>
        <a:p>
          <a:pPr algn="r"/>
          <a:r>
            <a:rPr lang="en-US" sz="800">
              <a:latin typeface="Arial" pitchFamily="34" charset="0"/>
              <a:cs typeface="Arial" pitchFamily="34" charset="0"/>
            </a:rPr>
            <a:t>2602</a:t>
          </a:r>
          <a:r>
            <a:rPr lang="en-US" sz="800" baseline="0">
              <a:latin typeface="Arial" pitchFamily="34" charset="0"/>
              <a:cs typeface="Arial" pitchFamily="34" charset="0"/>
            </a:rPr>
            <a:t> S. Belt Line Road</a:t>
          </a:r>
        </a:p>
        <a:p>
          <a:pPr algn="r"/>
          <a:r>
            <a:rPr lang="en-US" sz="800" baseline="0">
              <a:latin typeface="Arial" pitchFamily="34" charset="0"/>
              <a:cs typeface="Arial" pitchFamily="34" charset="0"/>
            </a:rPr>
            <a:t>Grand Prairie, TX 75052</a:t>
          </a:r>
        </a:p>
        <a:p>
          <a:pPr algn="r"/>
          <a:r>
            <a:rPr lang="en-US" sz="800" baseline="0">
              <a:latin typeface="Arial" pitchFamily="34" charset="0"/>
              <a:cs typeface="Arial" pitchFamily="34" charset="0"/>
            </a:rPr>
            <a:t>972-237-5506 office      972-237-4028 office</a:t>
          </a:r>
        </a:p>
        <a:p>
          <a:pPr algn="r"/>
          <a:r>
            <a:rPr lang="en-US" sz="800" baseline="0">
              <a:latin typeface="Arial" pitchFamily="34" charset="0"/>
              <a:cs typeface="Arial" pitchFamily="34" charset="0"/>
            </a:rPr>
            <a:t>972-237-5432 fax</a:t>
          </a:r>
          <a:endParaRPr lang="en-US" sz="800">
            <a:latin typeface="Arial" pitchFamily="34" charset="0"/>
            <a:cs typeface="Arial"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2</xdr:col>
      <xdr:colOff>220979</xdr:colOff>
      <xdr:row>5</xdr:row>
      <xdr:rowOff>38100</xdr:rowOff>
    </xdr:to>
    <xdr:pic>
      <xdr:nvPicPr>
        <xdr:cNvPr id="2" name="Picture 1">
          <a:extLst>
            <a:ext uri="{FF2B5EF4-FFF2-40B4-BE49-F238E27FC236}">
              <a16:creationId xmlns:a16="http://schemas.microsoft.com/office/drawing/2014/main" id="{5F695EC7-1AF3-49A1-AAB3-CE677671C503}"/>
            </a:ext>
          </a:extLst>
        </xdr:cNvPr>
        <xdr:cNvPicPr/>
      </xdr:nvPicPr>
      <xdr:blipFill>
        <a:blip xmlns:r="http://schemas.openxmlformats.org/officeDocument/2006/relationships" r:embed="rId1" cstate="print"/>
        <a:srcRect/>
        <a:stretch>
          <a:fillRect/>
        </a:stretch>
      </xdr:blipFill>
      <xdr:spPr bwMode="auto">
        <a:xfrm>
          <a:off x="66675" y="47625"/>
          <a:ext cx="1114424" cy="962025"/>
        </a:xfrm>
        <a:prstGeom prst="rect">
          <a:avLst/>
        </a:prstGeom>
        <a:noFill/>
        <a:ln w="9525">
          <a:noFill/>
          <a:miter lim="800000"/>
          <a:headEnd/>
          <a:tailEnd/>
        </a:ln>
      </xdr:spPr>
    </xdr:pic>
    <xdr:clientData/>
  </xdr:twoCellAnchor>
  <xdr:twoCellAnchor>
    <xdr:from>
      <xdr:col>7</xdr:col>
      <xdr:colOff>542925</xdr:colOff>
      <xdr:row>1</xdr:row>
      <xdr:rowOff>0</xdr:rowOff>
    </xdr:from>
    <xdr:to>
      <xdr:col>9</xdr:col>
      <xdr:colOff>692149</xdr:colOff>
      <xdr:row>5</xdr:row>
      <xdr:rowOff>50800</xdr:rowOff>
    </xdr:to>
    <xdr:sp macro="" textlink="">
      <xdr:nvSpPr>
        <xdr:cNvPr id="3" name="TextBox 2">
          <a:extLst>
            <a:ext uri="{FF2B5EF4-FFF2-40B4-BE49-F238E27FC236}">
              <a16:creationId xmlns:a16="http://schemas.microsoft.com/office/drawing/2014/main" id="{AD57E84D-2EFE-47CB-8358-DA932BECDE6D}"/>
            </a:ext>
          </a:extLst>
        </xdr:cNvPr>
        <xdr:cNvSpPr txBox="1"/>
      </xdr:nvSpPr>
      <xdr:spPr>
        <a:xfrm>
          <a:off x="5495925" y="177800"/>
          <a:ext cx="1431924" cy="812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800">
              <a:latin typeface="Arial" pitchFamily="34" charset="0"/>
              <a:cs typeface="Arial" pitchFamily="34" charset="0"/>
            </a:rPr>
            <a:t>Finance Department</a:t>
          </a:r>
        </a:p>
        <a:p>
          <a:pPr algn="r"/>
          <a:r>
            <a:rPr lang="en-US" sz="800">
              <a:latin typeface="Arial" pitchFamily="34" charset="0"/>
              <a:cs typeface="Arial" pitchFamily="34" charset="0"/>
            </a:rPr>
            <a:t>2602</a:t>
          </a:r>
          <a:r>
            <a:rPr lang="en-US" sz="800" baseline="0">
              <a:latin typeface="Arial" pitchFamily="34" charset="0"/>
              <a:cs typeface="Arial" pitchFamily="34" charset="0"/>
            </a:rPr>
            <a:t> S. Belt Line Road</a:t>
          </a:r>
        </a:p>
        <a:p>
          <a:pPr algn="r"/>
          <a:r>
            <a:rPr lang="en-US" sz="800" baseline="0">
              <a:latin typeface="Arial" pitchFamily="34" charset="0"/>
              <a:cs typeface="Arial" pitchFamily="34" charset="0"/>
            </a:rPr>
            <a:t>Grand Prairie, TX 75052</a:t>
          </a:r>
        </a:p>
        <a:p>
          <a:pPr algn="r"/>
          <a:r>
            <a:rPr lang="en-US" sz="800" baseline="0">
              <a:latin typeface="Arial" pitchFamily="34" charset="0"/>
              <a:cs typeface="Arial" pitchFamily="34" charset="0"/>
            </a:rPr>
            <a:t>972-237-5506 office       972-237-4028 office</a:t>
          </a:r>
        </a:p>
        <a:p>
          <a:pPr algn="r"/>
          <a:r>
            <a:rPr lang="en-US" sz="800" baseline="0">
              <a:latin typeface="Arial" pitchFamily="34" charset="0"/>
              <a:cs typeface="Arial" pitchFamily="34" charset="0"/>
            </a:rPr>
            <a:t>972-237-5432 fax</a:t>
          </a:r>
          <a:endParaRPr lang="en-US" sz="800">
            <a:latin typeface="Arial" pitchFamily="34" charset="0"/>
            <a:cs typeface="Arial"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55"/>
  <sheetViews>
    <sheetView showGridLines="0" tabSelected="1" topLeftCell="A11" zoomScale="60" zoomScaleNormal="60" zoomScalePageLayoutView="55" workbookViewId="0">
      <selection activeCell="O11" sqref="O1:O1048576"/>
    </sheetView>
  </sheetViews>
  <sheetFormatPr defaultColWidth="9.28515625" defaultRowHeight="15" x14ac:dyDescent="0.25"/>
  <cols>
    <col min="1" max="1" width="1" style="1" customWidth="1"/>
    <col min="2" max="3" width="8.28515625" style="3" customWidth="1"/>
    <col min="4" max="4" width="13.140625" style="1" customWidth="1"/>
    <col min="5" max="5" width="18.28515625" style="1" customWidth="1"/>
    <col min="6" max="6" width="8.140625" style="1" customWidth="1"/>
    <col min="7" max="7" width="9.28515625" style="1"/>
    <col min="8" max="8" width="3.28515625" style="1" customWidth="1"/>
    <col min="9" max="9" width="10.5703125" style="1" customWidth="1"/>
    <col min="10" max="10" width="23" style="1" customWidth="1"/>
    <col min="11" max="11" width="11.28515625" style="1" customWidth="1"/>
    <col min="12" max="12" width="16.28515625" style="1" customWidth="1"/>
    <col min="13" max="13" width="14.42578125" style="1" customWidth="1"/>
    <col min="14" max="14" width="19.7109375" style="1" customWidth="1"/>
    <col min="15" max="15" width="31.140625" style="1" hidden="1" customWidth="1"/>
    <col min="16" max="16" width="9.28515625" customWidth="1"/>
    <col min="17" max="17" width="9.28515625" style="1" customWidth="1"/>
    <col min="18" max="16384" width="9.28515625" style="1"/>
  </cols>
  <sheetData>
    <row r="1" spans="1:15" x14ac:dyDescent="0.25">
      <c r="O1" s="3" t="s">
        <v>0</v>
      </c>
    </row>
    <row r="2" spans="1:15" ht="29.25" customHeight="1" x14ac:dyDescent="0.25">
      <c r="A2" s="219" t="s">
        <v>234</v>
      </c>
      <c r="B2" s="219"/>
      <c r="C2" s="219"/>
      <c r="D2" s="219"/>
      <c r="E2" s="219"/>
      <c r="F2" s="219"/>
      <c r="G2" s="219"/>
      <c r="H2" s="219"/>
      <c r="I2" s="219"/>
      <c r="J2" s="219"/>
      <c r="K2" s="219"/>
      <c r="L2" s="219"/>
      <c r="M2" s="219"/>
      <c r="N2" s="7"/>
      <c r="O2" s="3" t="s">
        <v>1</v>
      </c>
    </row>
    <row r="3" spans="1:15" ht="15.75" customHeight="1" x14ac:dyDescent="0.25">
      <c r="O3" s="95" t="s">
        <v>2</v>
      </c>
    </row>
    <row r="4" spans="1:15" ht="20.25" customHeight="1" x14ac:dyDescent="0.35">
      <c r="A4" s="183"/>
      <c r="B4" s="197" t="s">
        <v>3</v>
      </c>
      <c r="C4" s="197"/>
      <c r="D4" s="197"/>
      <c r="E4" s="229" t="s">
        <v>251</v>
      </c>
      <c r="F4" s="229"/>
      <c r="G4" s="229"/>
      <c r="H4" s="229"/>
      <c r="I4" s="229"/>
      <c r="J4" s="229"/>
      <c r="K4" s="229"/>
      <c r="L4" s="229"/>
      <c r="M4" s="229"/>
      <c r="N4" s="2"/>
      <c r="O4" s="93" t="s">
        <v>4</v>
      </c>
    </row>
    <row r="5" spans="1:15" ht="29.25" customHeight="1" x14ac:dyDescent="0.25">
      <c r="A5" s="216" t="s">
        <v>236</v>
      </c>
      <c r="B5" s="216"/>
      <c r="C5" s="216"/>
      <c r="D5" s="216"/>
      <c r="E5" s="216"/>
      <c r="F5" s="216"/>
      <c r="G5" s="216"/>
      <c r="H5" s="216"/>
      <c r="I5" s="216"/>
      <c r="J5" s="216"/>
      <c r="K5" s="216"/>
      <c r="L5" s="216"/>
      <c r="M5" s="216"/>
      <c r="N5" s="8"/>
      <c r="O5" s="93" t="s">
        <v>5</v>
      </c>
    </row>
    <row r="6" spans="1:15" ht="19.5" customHeight="1" x14ac:dyDescent="0.25">
      <c r="B6" s="12"/>
      <c r="C6" s="12"/>
      <c r="D6" s="12"/>
      <c r="E6" s="12"/>
      <c r="F6" s="12"/>
      <c r="G6" s="12"/>
      <c r="H6" s="12"/>
      <c r="I6" s="12"/>
      <c r="J6" s="12"/>
      <c r="K6" s="12"/>
      <c r="L6" s="12"/>
      <c r="M6" s="12"/>
      <c r="O6" s="93" t="s">
        <v>6</v>
      </c>
    </row>
    <row r="7" spans="1:15" ht="31.5" customHeight="1" thickBot="1" x14ac:dyDescent="0.3">
      <c r="B7" s="220" t="s">
        <v>7</v>
      </c>
      <c r="C7" s="220"/>
      <c r="D7" s="230"/>
      <c r="E7" s="230"/>
      <c r="F7" s="230"/>
      <c r="G7" s="230"/>
      <c r="H7" s="183"/>
      <c r="I7" s="219"/>
      <c r="J7" s="219"/>
      <c r="K7" s="219"/>
      <c r="L7" s="226" t="s">
        <v>9</v>
      </c>
      <c r="M7" s="226"/>
      <c r="N7" s="5"/>
      <c r="O7" s="93" t="s">
        <v>10</v>
      </c>
    </row>
    <row r="8" spans="1:15" ht="15.75" thickBot="1" x14ac:dyDescent="0.3">
      <c r="B8" s="185"/>
      <c r="C8" s="185"/>
      <c r="D8" s="183"/>
      <c r="E8" s="183"/>
      <c r="F8" s="183"/>
      <c r="G8" s="183"/>
      <c r="H8" s="183"/>
      <c r="I8" s="225" t="s">
        <v>11</v>
      </c>
      <c r="J8" s="225"/>
      <c r="K8" s="225"/>
      <c r="L8" s="186" t="s">
        <v>12</v>
      </c>
      <c r="M8" s="186" t="s">
        <v>13</v>
      </c>
      <c r="O8" s="93" t="s">
        <v>14</v>
      </c>
    </row>
    <row r="9" spans="1:15" ht="31.5" customHeight="1" thickBot="1" x14ac:dyDescent="0.3">
      <c r="B9" s="222" t="s">
        <v>15</v>
      </c>
      <c r="C9" s="222"/>
      <c r="D9" s="223"/>
      <c r="E9" s="223"/>
      <c r="F9" s="223"/>
      <c r="G9" s="223"/>
      <c r="H9" s="183"/>
      <c r="I9" s="237" t="s">
        <v>231</v>
      </c>
      <c r="J9" s="237"/>
      <c r="K9" s="237"/>
      <c r="L9" s="187"/>
      <c r="M9" s="188"/>
      <c r="O9" s="93" t="s">
        <v>16</v>
      </c>
    </row>
    <row r="10" spans="1:15" ht="10.5" customHeight="1" thickBot="1" x14ac:dyDescent="0.3">
      <c r="B10" s="185"/>
      <c r="C10" s="185"/>
      <c r="D10" s="183"/>
      <c r="E10" s="183"/>
      <c r="F10" s="183"/>
      <c r="G10" s="183"/>
      <c r="H10" s="183"/>
      <c r="I10" s="236"/>
      <c r="J10" s="236"/>
      <c r="K10" s="236"/>
      <c r="L10" s="183"/>
      <c r="M10" s="183"/>
      <c r="O10" s="93" t="s">
        <v>17</v>
      </c>
    </row>
    <row r="11" spans="1:15" ht="31.5" customHeight="1" thickBot="1" x14ac:dyDescent="0.3">
      <c r="B11" s="220" t="s">
        <v>18</v>
      </c>
      <c r="C11" s="220"/>
      <c r="D11" s="224"/>
      <c r="E11" s="224"/>
      <c r="F11" s="224"/>
      <c r="G11" s="224"/>
      <c r="H11" s="183"/>
      <c r="I11" s="237" t="s">
        <v>232</v>
      </c>
      <c r="J11" s="231"/>
      <c r="K11" s="231"/>
      <c r="L11" s="189"/>
      <c r="M11" s="188"/>
      <c r="O11" s="93" t="s">
        <v>19</v>
      </c>
    </row>
    <row r="12" spans="1:15" ht="10.5" customHeight="1" thickBot="1" x14ac:dyDescent="0.3">
      <c r="B12" s="185"/>
      <c r="C12" s="185"/>
      <c r="D12" s="183"/>
      <c r="E12" s="183"/>
      <c r="F12" s="183"/>
      <c r="G12" s="183"/>
      <c r="H12" s="183"/>
      <c r="I12" s="236"/>
      <c r="J12" s="236"/>
      <c r="K12" s="236"/>
      <c r="L12" s="183"/>
      <c r="M12" s="183"/>
      <c r="O12" s="93" t="s">
        <v>20</v>
      </c>
    </row>
    <row r="13" spans="1:15" ht="31.5" customHeight="1" thickTop="1" thickBot="1" x14ac:dyDescent="0.3">
      <c r="B13" s="220" t="s">
        <v>21</v>
      </c>
      <c r="C13" s="220"/>
      <c r="D13" s="220"/>
      <c r="E13" s="221"/>
      <c r="F13" s="221"/>
      <c r="G13" s="221"/>
      <c r="H13" s="183"/>
      <c r="I13" s="231" t="s">
        <v>233</v>
      </c>
      <c r="J13" s="232"/>
      <c r="K13" s="238"/>
      <c r="L13" s="227" t="s">
        <v>22</v>
      </c>
      <c r="M13" s="228"/>
      <c r="N13" s="9"/>
      <c r="O13" s="93" t="s">
        <v>23</v>
      </c>
    </row>
    <row r="14" spans="1:15" x14ac:dyDescent="0.25">
      <c r="B14" s="185"/>
      <c r="C14" s="185"/>
      <c r="D14" s="183"/>
      <c r="E14" s="183"/>
      <c r="F14" s="183"/>
      <c r="G14" s="183"/>
      <c r="H14" s="183"/>
      <c r="I14" s="185"/>
      <c r="J14" s="183"/>
      <c r="K14" s="183"/>
      <c r="L14" s="190"/>
      <c r="M14" s="190"/>
      <c r="N14" s="9"/>
      <c r="O14" s="93" t="s">
        <v>24</v>
      </c>
    </row>
    <row r="15" spans="1:15" ht="31.5" customHeight="1" thickBot="1" x14ac:dyDescent="0.3">
      <c r="B15" s="220" t="s">
        <v>25</v>
      </c>
      <c r="C15" s="220"/>
      <c r="D15" s="220"/>
      <c r="E15" s="221"/>
      <c r="F15" s="221"/>
      <c r="G15" s="221"/>
      <c r="H15" s="183"/>
      <c r="I15" s="237" t="s">
        <v>26</v>
      </c>
      <c r="J15" s="240"/>
      <c r="K15" s="241"/>
      <c r="L15" s="217" t="s">
        <v>27</v>
      </c>
      <c r="M15" s="218"/>
      <c r="N15" s="10"/>
      <c r="O15" s="93" t="s">
        <v>256</v>
      </c>
    </row>
    <row r="16" spans="1:15" ht="15.75" customHeight="1" x14ac:dyDescent="0.25">
      <c r="B16" s="185"/>
      <c r="C16" s="185"/>
      <c r="D16" s="183"/>
      <c r="E16" s="183"/>
      <c r="F16" s="183"/>
      <c r="G16" s="183"/>
      <c r="H16" s="183"/>
      <c r="I16" s="239" t="s">
        <v>28</v>
      </c>
      <c r="J16" s="239"/>
      <c r="K16" s="239"/>
      <c r="L16" s="239"/>
      <c r="M16" s="239"/>
      <c r="N16" s="10"/>
      <c r="O16" s="93" t="s">
        <v>29</v>
      </c>
    </row>
    <row r="17" spans="2:15" ht="40.9" customHeight="1" thickBot="1" x14ac:dyDescent="0.3">
      <c r="B17" s="185"/>
      <c r="C17" s="185"/>
      <c r="D17" s="185" t="s">
        <v>30</v>
      </c>
      <c r="E17" s="242"/>
      <c r="F17" s="243"/>
      <c r="G17" s="243"/>
      <c r="H17" s="183"/>
      <c r="I17" s="239"/>
      <c r="J17" s="239"/>
      <c r="K17" s="239"/>
      <c r="L17" s="239"/>
      <c r="M17" s="239"/>
      <c r="N17" s="11"/>
      <c r="O17" s="93" t="s">
        <v>31</v>
      </c>
    </row>
    <row r="18" spans="2:15" ht="56.1" customHeight="1" x14ac:dyDescent="0.25">
      <c r="B18" s="235" t="s">
        <v>235</v>
      </c>
      <c r="C18" s="235"/>
      <c r="D18" s="235"/>
      <c r="E18" s="235"/>
      <c r="F18" s="235"/>
      <c r="G18" s="235"/>
      <c r="H18" s="235"/>
      <c r="I18" s="235"/>
      <c r="J18" s="235"/>
      <c r="K18" s="235"/>
      <c r="L18" s="235"/>
      <c r="M18" s="235"/>
      <c r="O18" s="93" t="s">
        <v>32</v>
      </c>
    </row>
    <row r="19" spans="2:15" ht="33" customHeight="1" thickBot="1" x14ac:dyDescent="0.3">
      <c r="B19" s="244" t="s">
        <v>33</v>
      </c>
      <c r="C19" s="236"/>
      <c r="D19" s="236"/>
      <c r="E19" s="236"/>
      <c r="F19" s="243"/>
      <c r="G19" s="243"/>
      <c r="H19" s="243"/>
      <c r="I19" s="243"/>
      <c r="J19" s="243"/>
      <c r="K19" s="243"/>
      <c r="L19" s="243"/>
      <c r="M19" s="243"/>
      <c r="O19" s="93" t="s">
        <v>34</v>
      </c>
    </row>
    <row r="20" spans="2:15" ht="16.5" customHeight="1" x14ac:dyDescent="0.25">
      <c r="B20" s="185"/>
      <c r="C20" s="185"/>
      <c r="D20" s="183"/>
      <c r="E20" s="183"/>
      <c r="F20" s="234" t="s">
        <v>35</v>
      </c>
      <c r="G20" s="234"/>
      <c r="H20" s="234"/>
      <c r="I20" s="234"/>
      <c r="J20" s="234"/>
      <c r="K20" s="234"/>
      <c r="L20" s="234"/>
      <c r="M20" s="234"/>
      <c r="O20" s="93" t="s">
        <v>36</v>
      </c>
    </row>
    <row r="21" spans="2:15" ht="30.75" customHeight="1" thickBot="1" x14ac:dyDescent="0.3">
      <c r="B21" s="231" t="s">
        <v>37</v>
      </c>
      <c r="C21" s="232"/>
      <c r="D21" s="232"/>
      <c r="E21" s="233"/>
      <c r="F21" s="233"/>
      <c r="G21" s="233"/>
      <c r="H21" s="233"/>
      <c r="I21" s="233"/>
      <c r="J21" s="220" t="s">
        <v>38</v>
      </c>
      <c r="K21" s="220"/>
      <c r="L21" s="224"/>
      <c r="M21" s="224"/>
      <c r="O21" s="93" t="s">
        <v>41</v>
      </c>
    </row>
    <row r="22" spans="2:15" ht="30.75" customHeight="1" thickBot="1" x14ac:dyDescent="0.3">
      <c r="B22" s="185" t="s">
        <v>39</v>
      </c>
      <c r="C22" s="185"/>
      <c r="D22" s="183"/>
      <c r="E22" s="254"/>
      <c r="F22" s="254"/>
      <c r="G22" s="254"/>
      <c r="H22" s="254"/>
      <c r="I22" s="254"/>
      <c r="J22" s="220" t="s">
        <v>40</v>
      </c>
      <c r="K22" s="220"/>
      <c r="L22" s="253"/>
      <c r="M22" s="253"/>
      <c r="O22" s="93" t="s">
        <v>42</v>
      </c>
    </row>
    <row r="23" spans="2:15" ht="34.15" customHeight="1" thickBot="1" x14ac:dyDescent="0.3">
      <c r="B23" s="222"/>
      <c r="C23" s="222"/>
      <c r="D23" s="222"/>
      <c r="E23" s="222"/>
      <c r="F23" s="222"/>
      <c r="G23" s="222"/>
      <c r="H23" s="222"/>
      <c r="I23" s="222"/>
      <c r="J23" s="222"/>
      <c r="K23" s="268" t="s">
        <v>237</v>
      </c>
      <c r="L23" s="269"/>
      <c r="M23" s="269"/>
      <c r="O23" s="93" t="s">
        <v>257</v>
      </c>
    </row>
    <row r="24" spans="2:15" x14ac:dyDescent="0.25">
      <c r="B24" s="250" t="s">
        <v>266</v>
      </c>
      <c r="C24" s="251"/>
      <c r="D24" s="251"/>
      <c r="E24" s="251"/>
      <c r="F24" s="252"/>
      <c r="G24" s="201" t="s">
        <v>252</v>
      </c>
      <c r="H24" s="199"/>
      <c r="I24" s="200"/>
      <c r="J24" s="206"/>
      <c r="K24" s="257"/>
      <c r="L24" s="258"/>
      <c r="M24" s="259"/>
      <c r="N24" s="6"/>
      <c r="O24" s="93" t="s">
        <v>44</v>
      </c>
    </row>
    <row r="25" spans="2:15" ht="33" customHeight="1" thickBot="1" x14ac:dyDescent="0.3">
      <c r="B25" s="245" t="s">
        <v>265</v>
      </c>
      <c r="C25" s="246"/>
      <c r="D25" s="246"/>
      <c r="E25" s="202">
        <v>0</v>
      </c>
      <c r="G25" s="245" t="s">
        <v>253</v>
      </c>
      <c r="H25" s="246"/>
      <c r="I25" s="246"/>
      <c r="J25" s="207">
        <v>0</v>
      </c>
      <c r="K25" s="260"/>
      <c r="L25" s="260"/>
      <c r="M25" s="261"/>
      <c r="N25" s="6"/>
      <c r="O25" s="93"/>
    </row>
    <row r="26" spans="2:15" ht="33" customHeight="1" thickBot="1" x14ac:dyDescent="0.3">
      <c r="B26" s="203" t="s">
        <v>259</v>
      </c>
      <c r="D26" s="3"/>
      <c r="E26" s="204"/>
      <c r="G26" s="245" t="s">
        <v>254</v>
      </c>
      <c r="H26" s="246"/>
      <c r="I26" s="246"/>
      <c r="J26" s="207">
        <v>0</v>
      </c>
      <c r="K26" s="260"/>
      <c r="L26" s="260"/>
      <c r="M26" s="261"/>
      <c r="N26" s="6"/>
    </row>
    <row r="27" spans="2:15" ht="33" customHeight="1" thickBot="1" x14ac:dyDescent="0.3">
      <c r="B27" s="270" t="s">
        <v>260</v>
      </c>
      <c r="C27" s="271"/>
      <c r="D27" s="271"/>
      <c r="E27" s="271"/>
      <c r="F27" s="205"/>
      <c r="G27" s="248" t="s">
        <v>255</v>
      </c>
      <c r="H27" s="249"/>
      <c r="I27" s="249"/>
      <c r="J27" s="208">
        <f>J25-J26</f>
        <v>0</v>
      </c>
      <c r="K27" s="260"/>
      <c r="L27" s="260"/>
      <c r="M27" s="261"/>
      <c r="N27" s="6"/>
    </row>
    <row r="28" spans="2:15" x14ac:dyDescent="0.25">
      <c r="B28" s="185"/>
      <c r="C28" s="185"/>
      <c r="D28" s="183"/>
      <c r="E28" s="183"/>
      <c r="F28" s="183"/>
      <c r="G28" s="183"/>
      <c r="H28" s="183"/>
      <c r="I28" s="183"/>
      <c r="J28" s="183"/>
      <c r="K28" s="262"/>
      <c r="L28" s="260"/>
      <c r="M28" s="261"/>
      <c r="N28" s="6"/>
      <c r="O28" s="94" t="s">
        <v>45</v>
      </c>
    </row>
    <row r="29" spans="2:15" s="4" customFormat="1" x14ac:dyDescent="0.25">
      <c r="B29" s="191" t="s">
        <v>239</v>
      </c>
      <c r="C29" s="191"/>
      <c r="D29" s="192"/>
      <c r="E29" s="192"/>
      <c r="F29" s="192"/>
      <c r="G29" s="192"/>
      <c r="H29" s="192"/>
      <c r="I29" s="183"/>
      <c r="J29" s="183"/>
      <c r="K29" s="262"/>
      <c r="L29" s="260"/>
      <c r="M29" s="261"/>
      <c r="N29" s="6"/>
      <c r="O29" s="93" t="s">
        <v>46</v>
      </c>
    </row>
    <row r="30" spans="2:15" ht="15.75" thickBot="1" x14ac:dyDescent="0.3">
      <c r="B30" s="183" t="s">
        <v>240</v>
      </c>
      <c r="C30" s="185"/>
      <c r="D30" s="183"/>
      <c r="E30" s="183"/>
      <c r="F30" s="183"/>
      <c r="G30" s="183"/>
      <c r="H30" s="183"/>
      <c r="I30" s="192"/>
      <c r="J30" s="192"/>
      <c r="K30" s="263"/>
      <c r="L30" s="264"/>
      <c r="M30" s="265"/>
      <c r="N30" s="6"/>
      <c r="O30" s="150" t="s">
        <v>47</v>
      </c>
    </row>
    <row r="31" spans="2:15" x14ac:dyDescent="0.25">
      <c r="B31" s="183" t="s">
        <v>48</v>
      </c>
      <c r="C31" s="185"/>
      <c r="D31" s="183"/>
      <c r="E31" s="183"/>
      <c r="F31" s="183"/>
      <c r="G31" s="183"/>
      <c r="H31" s="183"/>
      <c r="I31" s="183"/>
      <c r="J31" s="183"/>
      <c r="K31" s="183"/>
      <c r="L31" s="183"/>
      <c r="M31" s="183"/>
      <c r="O31" s="93" t="s">
        <v>49</v>
      </c>
    </row>
    <row r="32" spans="2:15" x14ac:dyDescent="0.25">
      <c r="B32" s="183" t="s">
        <v>244</v>
      </c>
      <c r="C32" s="185"/>
      <c r="D32" s="183"/>
      <c r="E32" s="183"/>
      <c r="F32" s="183"/>
      <c r="G32" s="183"/>
      <c r="H32" s="183"/>
      <c r="I32" s="183"/>
      <c r="J32" s="183"/>
      <c r="K32" s="183"/>
      <c r="L32" s="183"/>
      <c r="M32" s="183"/>
      <c r="O32" s="93" t="s">
        <v>258</v>
      </c>
    </row>
    <row r="33" spans="2:21" x14ac:dyDescent="0.25">
      <c r="B33" s="183" t="s">
        <v>245</v>
      </c>
      <c r="C33" s="185"/>
      <c r="D33" s="183"/>
      <c r="E33" s="183"/>
      <c r="F33" s="183"/>
      <c r="G33" s="183"/>
      <c r="H33" s="183"/>
      <c r="I33" s="183"/>
      <c r="J33" s="183"/>
      <c r="K33" s="183"/>
      <c r="L33" s="183"/>
      <c r="M33" s="183"/>
      <c r="O33" s="93" t="s">
        <v>50</v>
      </c>
    </row>
    <row r="34" spans="2:21" x14ac:dyDescent="0.25">
      <c r="B34" s="183" t="s">
        <v>243</v>
      </c>
      <c r="C34" s="185"/>
      <c r="D34" s="183"/>
      <c r="E34" s="183"/>
      <c r="F34" s="183"/>
      <c r="G34" s="183"/>
      <c r="H34" s="183"/>
      <c r="I34" s="183"/>
      <c r="J34" s="183"/>
      <c r="K34" s="183"/>
      <c r="L34" s="183"/>
      <c r="M34" s="183"/>
      <c r="O34" s="93" t="s">
        <v>51</v>
      </c>
    </row>
    <row r="35" spans="2:21" x14ac:dyDescent="0.25">
      <c r="B35" s="183" t="s">
        <v>246</v>
      </c>
      <c r="C35" s="185"/>
      <c r="D35" s="183"/>
      <c r="E35" s="183"/>
      <c r="F35" s="183"/>
      <c r="G35" s="183"/>
      <c r="H35" s="183"/>
      <c r="I35" s="183"/>
      <c r="J35" s="183"/>
      <c r="K35" s="183"/>
      <c r="L35" s="183"/>
      <c r="M35" s="183"/>
      <c r="O35" s="93" t="s">
        <v>52</v>
      </c>
    </row>
    <row r="36" spans="2:21" x14ac:dyDescent="0.25">
      <c r="B36" s="183" t="s">
        <v>242</v>
      </c>
      <c r="C36" s="185"/>
      <c r="D36" s="183"/>
      <c r="E36" s="183"/>
      <c r="F36" s="183"/>
      <c r="G36" s="183"/>
      <c r="H36" s="183"/>
      <c r="I36" s="183"/>
      <c r="J36" s="183"/>
      <c r="K36" s="183"/>
      <c r="L36" s="183"/>
      <c r="M36" s="183"/>
    </row>
    <row r="37" spans="2:21" x14ac:dyDescent="0.25">
      <c r="B37" s="183" t="s">
        <v>241</v>
      </c>
      <c r="C37" s="185"/>
      <c r="D37" s="183"/>
      <c r="E37" s="183"/>
      <c r="F37" s="183"/>
      <c r="G37" s="183"/>
      <c r="H37" s="183"/>
      <c r="I37" s="183"/>
      <c r="J37" s="183"/>
      <c r="K37" s="183"/>
      <c r="L37" s="183"/>
      <c r="M37" s="183"/>
    </row>
    <row r="38" spans="2:21" x14ac:dyDescent="0.25">
      <c r="B38" s="183"/>
      <c r="C38" s="185"/>
      <c r="D38" s="183"/>
      <c r="E38" s="183"/>
      <c r="F38" s="183"/>
      <c r="G38" s="183"/>
      <c r="H38" s="183"/>
      <c r="I38" s="183"/>
      <c r="J38" s="183"/>
      <c r="K38" s="183"/>
      <c r="L38" s="183"/>
      <c r="M38" s="183"/>
      <c r="O38" s="95" t="s">
        <v>53</v>
      </c>
    </row>
    <row r="39" spans="2:21" ht="30.75" customHeight="1" thickBot="1" x14ac:dyDescent="0.3">
      <c r="B39" s="255"/>
      <c r="C39" s="255"/>
      <c r="D39" s="255"/>
      <c r="E39" s="255"/>
      <c r="F39" s="255"/>
      <c r="G39" s="255"/>
      <c r="H39" s="255"/>
      <c r="I39" s="183"/>
      <c r="J39" s="255"/>
      <c r="K39" s="255"/>
      <c r="L39" s="255"/>
      <c r="M39" s="255"/>
      <c r="N39" s="5"/>
      <c r="O39" s="149" t="s">
        <v>54</v>
      </c>
    </row>
    <row r="40" spans="2:21" x14ac:dyDescent="0.25">
      <c r="B40" s="256" t="s">
        <v>55</v>
      </c>
      <c r="C40" s="247"/>
      <c r="D40" s="247"/>
      <c r="E40" s="247"/>
      <c r="F40" s="183"/>
      <c r="G40" s="185" t="s">
        <v>56</v>
      </c>
      <c r="H40" s="183"/>
      <c r="I40" s="183"/>
      <c r="J40" s="247" t="s">
        <v>238</v>
      </c>
      <c r="K40" s="247"/>
      <c r="L40" s="247"/>
      <c r="M40" s="247"/>
      <c r="O40" s="149" t="s">
        <v>57</v>
      </c>
    </row>
    <row r="41" spans="2:21" x14ac:dyDescent="0.25">
      <c r="B41" s="183"/>
      <c r="C41" s="185"/>
      <c r="D41" s="183"/>
      <c r="E41" s="183"/>
      <c r="F41" s="183"/>
      <c r="G41" s="183"/>
      <c r="H41" s="183"/>
      <c r="I41" s="192"/>
      <c r="J41" s="192"/>
      <c r="K41" s="185"/>
      <c r="L41" s="185"/>
      <c r="M41" s="185"/>
      <c r="N41" s="6"/>
      <c r="O41" s="149" t="s">
        <v>58</v>
      </c>
    </row>
    <row r="42" spans="2:21" ht="23.45" customHeight="1" thickBot="1" x14ac:dyDescent="0.3">
      <c r="B42" s="255"/>
      <c r="C42" s="255"/>
      <c r="D42" s="255"/>
      <c r="E42" s="255"/>
      <c r="F42" s="255"/>
      <c r="G42" s="255"/>
      <c r="H42" s="255"/>
      <c r="I42" s="183"/>
      <c r="J42" s="255"/>
      <c r="K42" s="255"/>
      <c r="L42" s="255"/>
      <c r="M42" s="255"/>
      <c r="N42" s="5"/>
      <c r="O42" s="149" t="s">
        <v>59</v>
      </c>
    </row>
    <row r="43" spans="2:21" x14ac:dyDescent="0.25">
      <c r="B43" s="247" t="s">
        <v>264</v>
      </c>
      <c r="C43" s="247"/>
      <c r="D43" s="247"/>
      <c r="E43" s="247"/>
      <c r="F43" s="183"/>
      <c r="G43" s="185" t="s">
        <v>56</v>
      </c>
      <c r="H43" s="183"/>
      <c r="I43" s="183"/>
      <c r="J43" s="231" t="s">
        <v>60</v>
      </c>
      <c r="K43" s="231"/>
      <c r="L43" s="231"/>
      <c r="M43" s="185" t="s">
        <v>56</v>
      </c>
      <c r="O43" s="149" t="s">
        <v>261</v>
      </c>
    </row>
    <row r="44" spans="2:21" x14ac:dyDescent="0.25">
      <c r="B44" s="183"/>
      <c r="C44" s="185"/>
      <c r="D44" s="183"/>
      <c r="E44" s="183"/>
      <c r="F44" s="183"/>
      <c r="G44" s="183"/>
      <c r="H44" s="183"/>
      <c r="I44" s="192"/>
      <c r="J44" s="198" t="s">
        <v>247</v>
      </c>
      <c r="K44" s="198"/>
      <c r="L44" s="198"/>
      <c r="M44" s="198"/>
      <c r="N44" s="6"/>
      <c r="O44" s="149" t="s">
        <v>61</v>
      </c>
    </row>
    <row r="45" spans="2:21" x14ac:dyDescent="0.25">
      <c r="B45" s="183"/>
      <c r="C45" s="185"/>
      <c r="D45" s="183"/>
      <c r="E45" s="183"/>
      <c r="F45" s="183"/>
      <c r="G45" s="183"/>
      <c r="H45" s="183"/>
      <c r="I45" s="192"/>
      <c r="J45" s="198" t="s">
        <v>248</v>
      </c>
      <c r="K45" s="198"/>
      <c r="L45" s="198"/>
      <c r="M45" s="198"/>
      <c r="N45" s="6"/>
      <c r="O45" s="149" t="s">
        <v>62</v>
      </c>
    </row>
    <row r="46" spans="2:21" x14ac:dyDescent="0.25">
      <c r="B46" s="185"/>
      <c r="C46" s="185"/>
      <c r="D46" s="185"/>
      <c r="E46" s="185"/>
      <c r="F46" s="183"/>
      <c r="G46" s="185"/>
      <c r="H46" s="183"/>
      <c r="I46" s="183"/>
      <c r="J46" s="185"/>
      <c r="K46" s="185"/>
      <c r="L46" s="185"/>
      <c r="M46" s="185"/>
      <c r="O46" s="93" t="s">
        <v>63</v>
      </c>
    </row>
    <row r="47" spans="2:21" ht="0.6" customHeight="1" x14ac:dyDescent="0.25">
      <c r="B47" s="185"/>
      <c r="C47" s="185"/>
      <c r="D47" s="185"/>
      <c r="E47" s="185"/>
      <c r="F47" s="183"/>
      <c r="G47" s="185"/>
      <c r="H47" s="183"/>
      <c r="I47" s="183"/>
      <c r="J47" s="185"/>
      <c r="K47" s="185"/>
      <c r="L47" s="185"/>
      <c r="M47" s="185"/>
      <c r="O47" s="93"/>
      <c r="R47" s="246"/>
      <c r="S47" s="246"/>
      <c r="T47" s="246"/>
      <c r="U47" s="3"/>
    </row>
    <row r="48" spans="2:21" ht="15.75" thickBot="1" x14ac:dyDescent="0.3">
      <c r="B48" s="185"/>
      <c r="C48" s="185"/>
      <c r="D48" s="183"/>
      <c r="E48" s="231" t="s">
        <v>64</v>
      </c>
      <c r="F48" s="231"/>
      <c r="G48" s="231"/>
      <c r="H48" s="183"/>
      <c r="I48" s="185"/>
      <c r="J48" s="185"/>
      <c r="K48" s="185"/>
      <c r="L48" s="185"/>
      <c r="M48" s="183"/>
      <c r="O48" s="93" t="s">
        <v>262</v>
      </c>
      <c r="P48" s="1"/>
    </row>
    <row r="49" spans="2:15" ht="15.75" thickBot="1" x14ac:dyDescent="0.3">
      <c r="B49" s="185"/>
      <c r="C49" s="185"/>
      <c r="D49" s="183"/>
      <c r="E49" s="266" t="s">
        <v>65</v>
      </c>
      <c r="F49" s="267"/>
      <c r="G49" s="267"/>
      <c r="H49" s="193"/>
      <c r="I49" s="194"/>
      <c r="J49" s="193" t="s">
        <v>66</v>
      </c>
      <c r="K49" s="194"/>
      <c r="L49" s="195" t="s">
        <v>67</v>
      </c>
      <c r="M49" s="183"/>
      <c r="O49" s="93"/>
    </row>
    <row r="50" spans="2:15" x14ac:dyDescent="0.25">
      <c r="B50" s="222" t="s">
        <v>249</v>
      </c>
      <c r="C50" s="222"/>
      <c r="D50" s="222"/>
      <c r="E50" s="222"/>
      <c r="F50" s="222"/>
      <c r="G50" s="222"/>
      <c r="H50" s="222"/>
      <c r="I50" s="222"/>
      <c r="J50" s="222"/>
      <c r="K50" s="222"/>
      <c r="L50" s="222"/>
      <c r="M50" s="222"/>
      <c r="N50" s="5"/>
      <c r="O50" s="149"/>
    </row>
    <row r="51" spans="2:15" ht="10.5" customHeight="1" x14ac:dyDescent="0.25">
      <c r="B51" s="185"/>
      <c r="C51" s="185"/>
      <c r="D51" s="183"/>
      <c r="E51" s="183"/>
      <c r="F51" s="183"/>
      <c r="G51" s="183"/>
      <c r="H51" s="183"/>
      <c r="I51" s="196"/>
      <c r="J51" s="196"/>
      <c r="K51" s="196"/>
      <c r="L51" s="196"/>
      <c r="M51" s="196"/>
      <c r="O51"/>
    </row>
    <row r="52" spans="2:15" x14ac:dyDescent="0.25">
      <c r="B52" s="185"/>
      <c r="C52" s="185"/>
      <c r="D52" s="183"/>
      <c r="E52" s="183"/>
      <c r="F52" s="183"/>
      <c r="G52" s="183"/>
      <c r="H52" s="183"/>
      <c r="I52" s="183"/>
      <c r="J52" s="183"/>
      <c r="K52" s="183"/>
      <c r="L52" s="183"/>
      <c r="M52" s="183"/>
    </row>
    <row r="53" spans="2:15" x14ac:dyDescent="0.25">
      <c r="B53" s="185"/>
      <c r="C53" s="185"/>
      <c r="D53" s="183"/>
      <c r="E53" s="183"/>
      <c r="F53" s="183"/>
      <c r="G53" s="183"/>
      <c r="H53" s="183"/>
      <c r="I53" s="183"/>
      <c r="J53" s="183"/>
      <c r="K53" s="183"/>
      <c r="L53" s="183"/>
      <c r="M53" s="183"/>
    </row>
    <row r="54" spans="2:15" x14ac:dyDescent="0.25">
      <c r="B54" s="185"/>
      <c r="C54" s="185"/>
      <c r="D54" s="183"/>
      <c r="E54" s="183"/>
      <c r="F54" s="183"/>
      <c r="G54" s="183"/>
      <c r="H54" s="183"/>
      <c r="I54" s="183"/>
      <c r="J54" s="183"/>
      <c r="K54" s="183"/>
      <c r="L54" s="183"/>
      <c r="M54" s="183"/>
    </row>
    <row r="55" spans="2:15" x14ac:dyDescent="0.25">
      <c r="B55" s="185"/>
      <c r="C55" s="185"/>
      <c r="D55" s="183"/>
      <c r="E55" s="183"/>
      <c r="F55" s="183"/>
      <c r="G55" s="183"/>
      <c r="H55" s="183"/>
      <c r="I55" s="183"/>
      <c r="J55" s="183"/>
      <c r="K55" s="183"/>
      <c r="L55" s="183"/>
      <c r="M55" s="183"/>
    </row>
  </sheetData>
  <sheetProtection selectLockedCells="1"/>
  <mergeCells count="58">
    <mergeCell ref="B50:M50"/>
    <mergeCell ref="L22:M22"/>
    <mergeCell ref="E22:I22"/>
    <mergeCell ref="J39:M39"/>
    <mergeCell ref="J42:M42"/>
    <mergeCell ref="B40:E40"/>
    <mergeCell ref="K24:M30"/>
    <mergeCell ref="J43:L43"/>
    <mergeCell ref="E49:G49"/>
    <mergeCell ref="E48:G48"/>
    <mergeCell ref="K23:M23"/>
    <mergeCell ref="B27:E27"/>
    <mergeCell ref="B43:E43"/>
    <mergeCell ref="B42:H42"/>
    <mergeCell ref="B23:J23"/>
    <mergeCell ref="B39:H39"/>
    <mergeCell ref="B25:D25"/>
    <mergeCell ref="J40:M40"/>
    <mergeCell ref="F19:M19"/>
    <mergeCell ref="R47:T47"/>
    <mergeCell ref="J21:K21"/>
    <mergeCell ref="L21:M21"/>
    <mergeCell ref="G27:I27"/>
    <mergeCell ref="G25:I25"/>
    <mergeCell ref="G26:I26"/>
    <mergeCell ref="B24:F24"/>
    <mergeCell ref="I7:K7"/>
    <mergeCell ref="D7:G7"/>
    <mergeCell ref="B21:D21"/>
    <mergeCell ref="J22:K22"/>
    <mergeCell ref="E21:I21"/>
    <mergeCell ref="F20:M20"/>
    <mergeCell ref="B18:M18"/>
    <mergeCell ref="I10:K10"/>
    <mergeCell ref="I12:K12"/>
    <mergeCell ref="I9:K9"/>
    <mergeCell ref="I11:K11"/>
    <mergeCell ref="I13:K13"/>
    <mergeCell ref="I16:M17"/>
    <mergeCell ref="I15:K15"/>
    <mergeCell ref="E17:G17"/>
    <mergeCell ref="B19:E19"/>
    <mergeCell ref="A5:M5"/>
    <mergeCell ref="L15:M15"/>
    <mergeCell ref="A2:M2"/>
    <mergeCell ref="B13:D13"/>
    <mergeCell ref="E13:G13"/>
    <mergeCell ref="B15:D15"/>
    <mergeCell ref="E15:G15"/>
    <mergeCell ref="B7:C7"/>
    <mergeCell ref="B9:C9"/>
    <mergeCell ref="D9:G9"/>
    <mergeCell ref="B11:C11"/>
    <mergeCell ref="D11:G11"/>
    <mergeCell ref="I8:K8"/>
    <mergeCell ref="L7:M7"/>
    <mergeCell ref="L13:M13"/>
    <mergeCell ref="E4:M4"/>
  </mergeCells>
  <dataValidations count="2">
    <dataValidation type="list" allowBlank="1" showInputMessage="1" showErrorMessage="1" sqref="Q8 D7:G7" xr:uid="{00000000-0002-0000-0000-000000000000}">
      <formula1>$O$1:$O$50</formula1>
    </dataValidation>
    <dataValidation type="list" allowBlank="1" showInputMessage="1" showErrorMessage="1" sqref="O1:O2" xr:uid="{15461CC1-436A-4858-ABD5-B4FA5E99F88C}">
      <formula1>$O$1:$O$49</formula1>
    </dataValidation>
  </dataValidations>
  <pageMargins left="0.25" right="0.25" top="0.75" bottom="0.75" header="0.3" footer="0.3"/>
  <pageSetup scale="61" fitToHeight="0" orientation="portrait" r:id="rId1"/>
  <headerFooter>
    <oddFooter>&amp;RREV 7/2025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47"/>
  <sheetViews>
    <sheetView showGridLines="0" zoomScaleNormal="100" zoomScaleSheetLayoutView="100" workbookViewId="0">
      <selection activeCell="L1" sqref="L1:N1048576"/>
    </sheetView>
  </sheetViews>
  <sheetFormatPr defaultColWidth="9.28515625" defaultRowHeight="14.25" x14ac:dyDescent="0.2"/>
  <cols>
    <col min="1" max="1" width="3" style="13" customWidth="1"/>
    <col min="2" max="4" width="10.7109375" style="13" customWidth="1"/>
    <col min="5" max="5" width="11.7109375" style="13" customWidth="1"/>
    <col min="6" max="6" width="2.42578125" style="13" customWidth="1"/>
    <col min="7" max="7" width="3" style="13" customWidth="1"/>
    <col min="8" max="10" width="10.7109375" style="13" customWidth="1"/>
    <col min="11" max="11" width="11.7109375" style="13" customWidth="1"/>
    <col min="12" max="12" width="0" style="13" hidden="1" customWidth="1"/>
    <col min="13" max="13" width="32.28515625" style="1" hidden="1" customWidth="1"/>
    <col min="14" max="14" width="0" style="13" hidden="1" customWidth="1"/>
    <col min="15" max="16384" width="9.28515625" style="13"/>
  </cols>
  <sheetData>
    <row r="1" spans="1:13" ht="15" x14ac:dyDescent="0.25">
      <c r="A1" s="292"/>
      <c r="B1" s="286"/>
      <c r="C1" s="286"/>
      <c r="D1" s="286"/>
      <c r="E1" s="286"/>
      <c r="F1" s="286"/>
      <c r="G1" s="286"/>
      <c r="H1" s="286"/>
      <c r="I1" s="286"/>
      <c r="J1" s="286"/>
      <c r="K1" s="286"/>
      <c r="M1" s="3" t="s">
        <v>0</v>
      </c>
    </row>
    <row r="2" spans="1:13" s="14" customFormat="1" ht="15" x14ac:dyDescent="0.2">
      <c r="A2" s="292" t="s">
        <v>68</v>
      </c>
      <c r="B2" s="286"/>
      <c r="C2" s="286"/>
      <c r="D2" s="286"/>
      <c r="E2" s="286"/>
      <c r="F2" s="286"/>
      <c r="G2" s="286"/>
      <c r="H2" s="286"/>
      <c r="I2" s="286"/>
      <c r="J2" s="286"/>
      <c r="K2" s="286"/>
      <c r="M2" s="95" t="s">
        <v>2</v>
      </c>
    </row>
    <row r="3" spans="1:13" s="14" customFormat="1" ht="15" x14ac:dyDescent="0.2">
      <c r="A3" s="292" t="s">
        <v>69</v>
      </c>
      <c r="B3" s="286"/>
      <c r="C3" s="286"/>
      <c r="D3" s="286"/>
      <c r="E3" s="286"/>
      <c r="F3" s="286"/>
      <c r="G3" s="286"/>
      <c r="H3" s="286"/>
      <c r="I3" s="286"/>
      <c r="J3" s="286"/>
      <c r="K3" s="286"/>
      <c r="M3" s="93" t="s">
        <v>4</v>
      </c>
    </row>
    <row r="4" spans="1:13" ht="15" x14ac:dyDescent="0.2">
      <c r="M4" s="93" t="s">
        <v>5</v>
      </c>
    </row>
    <row r="5" spans="1:13" ht="15" x14ac:dyDescent="0.2">
      <c r="M5" s="93" t="s">
        <v>6</v>
      </c>
    </row>
    <row r="6" spans="1:13" ht="11.25" customHeight="1" x14ac:dyDescent="0.2">
      <c r="M6" s="93" t="s">
        <v>44</v>
      </c>
    </row>
    <row r="7" spans="1:13" ht="15" x14ac:dyDescent="0.2">
      <c r="B7" s="16" t="s">
        <v>70</v>
      </c>
      <c r="M7" s="93" t="s">
        <v>10</v>
      </c>
    </row>
    <row r="8" spans="1:13" ht="15" x14ac:dyDescent="0.2">
      <c r="B8" s="16" t="s">
        <v>71</v>
      </c>
      <c r="M8" s="93" t="s">
        <v>14</v>
      </c>
    </row>
    <row r="9" spans="1:13" ht="15.75" thickBot="1" x14ac:dyDescent="0.25">
      <c r="B9" s="16" t="s">
        <v>72</v>
      </c>
      <c r="M9" s="93" t="s">
        <v>16</v>
      </c>
    </row>
    <row r="10" spans="1:13" ht="15.75" thickBot="1" x14ac:dyDescent="0.25">
      <c r="B10" s="293" t="s">
        <v>73</v>
      </c>
      <c r="C10" s="294"/>
      <c r="D10" s="294"/>
      <c r="E10" s="294"/>
      <c r="F10" s="294"/>
      <c r="G10" s="294"/>
      <c r="H10" s="294"/>
      <c r="I10" s="294"/>
      <c r="J10" s="294"/>
      <c r="K10" s="295"/>
      <c r="M10" s="93" t="s">
        <v>17</v>
      </c>
    </row>
    <row r="11" spans="1:13" ht="15" x14ac:dyDescent="0.2">
      <c r="B11" s="296"/>
      <c r="C11" s="297"/>
      <c r="D11" s="297"/>
      <c r="E11" s="297"/>
      <c r="F11" s="297"/>
      <c r="G11" s="297"/>
      <c r="H11" s="297"/>
      <c r="I11" s="297"/>
      <c r="J11" s="297"/>
      <c r="K11" s="298"/>
      <c r="M11" s="93" t="s">
        <v>19</v>
      </c>
    </row>
    <row r="12" spans="1:13" ht="15" x14ac:dyDescent="0.2">
      <c r="B12" s="299"/>
      <c r="C12" s="300"/>
      <c r="D12" s="300"/>
      <c r="E12" s="300"/>
      <c r="F12" s="300"/>
      <c r="G12" s="300"/>
      <c r="H12" s="300"/>
      <c r="I12" s="300"/>
      <c r="J12" s="300"/>
      <c r="K12" s="301"/>
      <c r="M12" s="93" t="s">
        <v>20</v>
      </c>
    </row>
    <row r="13" spans="1:13" ht="15.75" thickBot="1" x14ac:dyDescent="0.25">
      <c r="B13" s="302"/>
      <c r="C13" s="303"/>
      <c r="D13" s="303"/>
      <c r="E13" s="303"/>
      <c r="F13" s="303"/>
      <c r="G13" s="303"/>
      <c r="H13" s="303"/>
      <c r="I13" s="303"/>
      <c r="J13" s="303"/>
      <c r="K13" s="304"/>
      <c r="M13" s="93" t="s">
        <v>23</v>
      </c>
    </row>
    <row r="14" spans="1:13" ht="30.75" customHeight="1" thickBot="1" x14ac:dyDescent="0.25">
      <c r="B14" s="289"/>
      <c r="C14" s="289"/>
      <c r="D14" s="289"/>
      <c r="E14" s="289"/>
      <c r="H14" s="290" t="s">
        <v>0</v>
      </c>
      <c r="I14" s="291"/>
      <c r="J14" s="291"/>
      <c r="K14" s="17"/>
      <c r="M14" s="93" t="s">
        <v>24</v>
      </c>
    </row>
    <row r="15" spans="1:13" ht="15.75" customHeight="1" x14ac:dyDescent="0.2">
      <c r="A15" s="285" t="s">
        <v>74</v>
      </c>
      <c r="B15" s="286"/>
      <c r="C15" s="286"/>
      <c r="D15" s="286"/>
      <c r="E15" s="286"/>
      <c r="F15" s="18"/>
      <c r="H15" s="287" t="s">
        <v>75</v>
      </c>
      <c r="I15" s="288"/>
      <c r="J15" s="288"/>
      <c r="K15" s="14" t="s">
        <v>76</v>
      </c>
      <c r="M15" s="93" t="s">
        <v>8</v>
      </c>
    </row>
    <row r="16" spans="1:13" ht="15" x14ac:dyDescent="0.2">
      <c r="M16" s="93" t="s">
        <v>29</v>
      </c>
    </row>
    <row r="17" spans="1:13" ht="15" x14ac:dyDescent="0.2">
      <c r="B17" s="19" t="s">
        <v>77</v>
      </c>
      <c r="C17" s="20"/>
      <c r="D17" s="20"/>
      <c r="E17" s="20" t="s">
        <v>78</v>
      </c>
      <c r="F17" s="14"/>
      <c r="G17" s="14"/>
      <c r="H17" s="20" t="s">
        <v>77</v>
      </c>
      <c r="I17" s="20"/>
      <c r="J17" s="20"/>
      <c r="K17" s="21" t="s">
        <v>78</v>
      </c>
      <c r="M17" s="93" t="s">
        <v>31</v>
      </c>
    </row>
    <row r="18" spans="1:13" ht="26.25" customHeight="1" x14ac:dyDescent="0.2">
      <c r="A18" s="13">
        <v>1</v>
      </c>
      <c r="B18" s="272"/>
      <c r="C18" s="273"/>
      <c r="D18" s="274"/>
      <c r="E18" s="22"/>
      <c r="G18" s="13">
        <v>16</v>
      </c>
      <c r="H18" s="275"/>
      <c r="I18" s="275"/>
      <c r="J18" s="275"/>
      <c r="K18" s="22"/>
      <c r="M18" s="93" t="s">
        <v>32</v>
      </c>
    </row>
    <row r="19" spans="1:13" ht="26.25" customHeight="1" x14ac:dyDescent="0.2">
      <c r="A19" s="13">
        <v>2</v>
      </c>
      <c r="B19" s="272"/>
      <c r="C19" s="273"/>
      <c r="D19" s="274"/>
      <c r="E19" s="22"/>
      <c r="G19" s="13">
        <v>17</v>
      </c>
      <c r="H19" s="275"/>
      <c r="I19" s="275"/>
      <c r="J19" s="275"/>
      <c r="K19" s="22"/>
      <c r="M19" s="93" t="s">
        <v>34</v>
      </c>
    </row>
    <row r="20" spans="1:13" ht="26.25" customHeight="1" x14ac:dyDescent="0.2">
      <c r="A20" s="13">
        <v>3</v>
      </c>
      <c r="B20" s="272"/>
      <c r="C20" s="273"/>
      <c r="D20" s="274"/>
      <c r="E20" s="22"/>
      <c r="G20" s="13">
        <v>18</v>
      </c>
      <c r="H20" s="275"/>
      <c r="I20" s="275"/>
      <c r="J20" s="275"/>
      <c r="K20" s="22"/>
      <c r="M20" s="93" t="s">
        <v>36</v>
      </c>
    </row>
    <row r="21" spans="1:13" ht="26.25" customHeight="1" x14ac:dyDescent="0.2">
      <c r="A21" s="13">
        <v>4</v>
      </c>
      <c r="B21" s="272"/>
      <c r="C21" s="273"/>
      <c r="D21" s="274"/>
      <c r="E21" s="22"/>
      <c r="G21" s="13">
        <v>19</v>
      </c>
      <c r="H21" s="275"/>
      <c r="I21" s="275"/>
      <c r="J21" s="275"/>
      <c r="K21" s="22"/>
      <c r="M21" s="93" t="s">
        <v>41</v>
      </c>
    </row>
    <row r="22" spans="1:13" ht="26.25" customHeight="1" x14ac:dyDescent="0.2">
      <c r="A22" s="13">
        <v>5</v>
      </c>
      <c r="B22" s="272"/>
      <c r="C22" s="273"/>
      <c r="D22" s="274"/>
      <c r="E22" s="22"/>
      <c r="G22" s="13">
        <v>20</v>
      </c>
      <c r="H22" s="275"/>
      <c r="I22" s="275"/>
      <c r="J22" s="275"/>
      <c r="K22" s="22"/>
      <c r="M22" s="93" t="s">
        <v>42</v>
      </c>
    </row>
    <row r="23" spans="1:13" ht="26.25" customHeight="1" x14ac:dyDescent="0.2">
      <c r="A23" s="13">
        <v>6</v>
      </c>
      <c r="B23" s="272"/>
      <c r="C23" s="273"/>
      <c r="D23" s="274"/>
      <c r="E23" s="22"/>
      <c r="G23" s="13">
        <v>21</v>
      </c>
      <c r="H23" s="275"/>
      <c r="I23" s="275"/>
      <c r="J23" s="275"/>
      <c r="K23" s="22"/>
      <c r="M23" s="93" t="s">
        <v>43</v>
      </c>
    </row>
    <row r="24" spans="1:13" ht="26.25" customHeight="1" x14ac:dyDescent="0.2">
      <c r="A24" s="13">
        <v>7</v>
      </c>
      <c r="B24" s="272"/>
      <c r="C24" s="273"/>
      <c r="D24" s="274"/>
      <c r="E24" s="22"/>
      <c r="G24" s="13">
        <v>22</v>
      </c>
      <c r="H24" s="275"/>
      <c r="I24" s="275"/>
      <c r="J24" s="275"/>
      <c r="K24" s="22"/>
    </row>
    <row r="25" spans="1:13" ht="26.25" customHeight="1" x14ac:dyDescent="0.2">
      <c r="A25" s="13">
        <v>8</v>
      </c>
      <c r="B25" s="272"/>
      <c r="C25" s="273"/>
      <c r="D25" s="274"/>
      <c r="E25" s="22"/>
      <c r="G25" s="13">
        <v>23</v>
      </c>
      <c r="H25" s="275"/>
      <c r="I25" s="275"/>
      <c r="J25" s="275"/>
      <c r="K25" s="22"/>
    </row>
    <row r="26" spans="1:13" ht="26.25" customHeight="1" x14ac:dyDescent="0.2">
      <c r="A26" s="13">
        <v>9</v>
      </c>
      <c r="B26" s="272"/>
      <c r="C26" s="273"/>
      <c r="D26" s="274"/>
      <c r="E26" s="22"/>
      <c r="G26" s="13">
        <v>24</v>
      </c>
      <c r="H26" s="275"/>
      <c r="I26" s="275"/>
      <c r="J26" s="275"/>
      <c r="K26" s="22"/>
    </row>
    <row r="27" spans="1:13" ht="26.25" customHeight="1" x14ac:dyDescent="0.2">
      <c r="A27" s="13">
        <v>10</v>
      </c>
      <c r="B27" s="272"/>
      <c r="C27" s="273"/>
      <c r="D27" s="274"/>
      <c r="E27" s="22"/>
      <c r="G27" s="13">
        <v>25</v>
      </c>
      <c r="H27" s="275"/>
      <c r="I27" s="275"/>
      <c r="J27" s="275"/>
      <c r="K27" s="22"/>
    </row>
    <row r="28" spans="1:13" ht="26.25" customHeight="1" x14ac:dyDescent="0.2">
      <c r="A28" s="13">
        <v>11</v>
      </c>
      <c r="B28" s="272"/>
      <c r="C28" s="273"/>
      <c r="D28" s="274"/>
      <c r="E28" s="22"/>
      <c r="G28" s="13">
        <v>26</v>
      </c>
      <c r="H28" s="275"/>
      <c r="I28" s="275"/>
      <c r="J28" s="275"/>
      <c r="K28" s="22"/>
      <c r="M28" s="94" t="s">
        <v>45</v>
      </c>
    </row>
    <row r="29" spans="1:13" ht="26.25" customHeight="1" x14ac:dyDescent="0.2">
      <c r="A29" s="13">
        <v>12</v>
      </c>
      <c r="B29" s="277"/>
      <c r="C29" s="278"/>
      <c r="D29" s="279"/>
      <c r="E29" s="23"/>
      <c r="G29" s="13">
        <v>27</v>
      </c>
      <c r="H29" s="280"/>
      <c r="I29" s="280"/>
      <c r="J29" s="280"/>
      <c r="K29" s="23"/>
      <c r="M29" s="93" t="s">
        <v>46</v>
      </c>
    </row>
    <row r="30" spans="1:13" ht="26.25" customHeight="1" x14ac:dyDescent="0.2">
      <c r="A30" s="13">
        <v>13</v>
      </c>
      <c r="B30" s="275"/>
      <c r="C30" s="275"/>
      <c r="D30" s="275"/>
      <c r="E30" s="22"/>
      <c r="G30" s="13">
        <v>28</v>
      </c>
      <c r="H30" s="275"/>
      <c r="I30" s="275"/>
      <c r="J30" s="275"/>
      <c r="K30" s="22"/>
      <c r="M30" s="93" t="s">
        <v>47</v>
      </c>
    </row>
    <row r="31" spans="1:13" ht="26.25" customHeight="1" x14ac:dyDescent="0.2">
      <c r="A31" s="13">
        <v>14</v>
      </c>
      <c r="B31" s="281"/>
      <c r="C31" s="282"/>
      <c r="D31" s="283"/>
      <c r="E31" s="24"/>
      <c r="G31" s="13">
        <v>29</v>
      </c>
      <c r="H31" s="284"/>
      <c r="I31" s="284"/>
      <c r="J31" s="284"/>
      <c r="K31" s="24"/>
      <c r="M31" s="93" t="s">
        <v>49</v>
      </c>
    </row>
    <row r="32" spans="1:13" ht="26.25" customHeight="1" x14ac:dyDescent="0.2">
      <c r="A32" s="13">
        <v>15</v>
      </c>
      <c r="B32" s="272"/>
      <c r="C32" s="273"/>
      <c r="D32" s="274"/>
      <c r="E32" s="22"/>
      <c r="G32" s="13">
        <v>30</v>
      </c>
      <c r="H32" s="275"/>
      <c r="I32" s="275"/>
      <c r="J32" s="275"/>
      <c r="K32" s="22"/>
      <c r="M32" s="93" t="s">
        <v>79</v>
      </c>
    </row>
    <row r="33" spans="2:13" ht="23.25" customHeight="1" x14ac:dyDescent="0.2">
      <c r="D33" s="25" t="s">
        <v>80</v>
      </c>
      <c r="E33" s="26">
        <f>SUM(E18:E32)</f>
        <v>0</v>
      </c>
      <c r="J33" s="25" t="s">
        <v>80</v>
      </c>
      <c r="K33" s="26">
        <f>SUM(K18:K32)</f>
        <v>0</v>
      </c>
      <c r="M33" s="93" t="s">
        <v>81</v>
      </c>
    </row>
    <row r="34" spans="2:13" s="27" customFormat="1" ht="15.75" customHeight="1" thickBot="1" x14ac:dyDescent="0.25">
      <c r="B34" s="13"/>
      <c r="C34" s="13"/>
      <c r="D34" s="14"/>
      <c r="E34" s="13"/>
      <c r="F34" s="13"/>
      <c r="G34" s="13"/>
      <c r="H34" s="13"/>
      <c r="I34" s="13"/>
      <c r="J34" s="14"/>
      <c r="K34" s="13"/>
      <c r="L34" s="13"/>
      <c r="M34" s="93" t="s">
        <v>51</v>
      </c>
    </row>
    <row r="35" spans="2:13" ht="22.5" customHeight="1" thickBot="1" x14ac:dyDescent="0.25">
      <c r="B35" s="276"/>
      <c r="C35" s="276"/>
      <c r="D35" s="276"/>
      <c r="E35" s="17"/>
      <c r="I35" s="25" t="s">
        <v>82</v>
      </c>
      <c r="J35" s="28"/>
      <c r="K35" s="29">
        <f>E33+K33</f>
        <v>0</v>
      </c>
      <c r="M35" s="93" t="s">
        <v>52</v>
      </c>
    </row>
    <row r="36" spans="2:13" x14ac:dyDescent="0.2">
      <c r="B36" s="14" t="s">
        <v>83</v>
      </c>
      <c r="D36" s="14"/>
      <c r="E36" s="14" t="s">
        <v>76</v>
      </c>
      <c r="G36" s="14"/>
      <c r="J36" s="14"/>
    </row>
    <row r="38" spans="2:13" ht="15" x14ac:dyDescent="0.2">
      <c r="B38" s="30" t="s">
        <v>84</v>
      </c>
      <c r="M38" s="95" t="s">
        <v>53</v>
      </c>
    </row>
    <row r="39" spans="2:13" ht="15" x14ac:dyDescent="0.2">
      <c r="M39" s="149" t="s">
        <v>85</v>
      </c>
    </row>
    <row r="40" spans="2:13" ht="15" x14ac:dyDescent="0.2">
      <c r="M40" s="149" t="s">
        <v>57</v>
      </c>
    </row>
    <row r="41" spans="2:13" ht="15" x14ac:dyDescent="0.2">
      <c r="M41" s="149" t="s">
        <v>86</v>
      </c>
    </row>
    <row r="42" spans="2:13" ht="15" x14ac:dyDescent="0.2">
      <c r="M42" s="149" t="s">
        <v>59</v>
      </c>
    </row>
    <row r="43" spans="2:13" ht="15" x14ac:dyDescent="0.2">
      <c r="M43" s="149" t="s">
        <v>87</v>
      </c>
    </row>
    <row r="44" spans="2:13" ht="15" x14ac:dyDescent="0.2">
      <c r="M44" s="149" t="s">
        <v>61</v>
      </c>
    </row>
    <row r="45" spans="2:13" ht="15" x14ac:dyDescent="0.2">
      <c r="M45" s="93" t="s">
        <v>262</v>
      </c>
    </row>
    <row r="46" spans="2:13" ht="15" x14ac:dyDescent="0.2">
      <c r="M46" s="149" t="s">
        <v>88</v>
      </c>
    </row>
    <row r="47" spans="2:13" ht="15" x14ac:dyDescent="0.2">
      <c r="M47" s="93" t="s">
        <v>89</v>
      </c>
    </row>
  </sheetData>
  <sheetProtection selectLockedCells="1"/>
  <mergeCells count="40">
    <mergeCell ref="B14:E14"/>
    <mergeCell ref="H14:J14"/>
    <mergeCell ref="A1:K1"/>
    <mergeCell ref="A2:K2"/>
    <mergeCell ref="A3:K3"/>
    <mergeCell ref="B10:K10"/>
    <mergeCell ref="B11:K13"/>
    <mergeCell ref="A15:E15"/>
    <mergeCell ref="H15:J15"/>
    <mergeCell ref="B18:D18"/>
    <mergeCell ref="H18:J18"/>
    <mergeCell ref="B19:D19"/>
    <mergeCell ref="H19:J19"/>
    <mergeCell ref="B20:D20"/>
    <mergeCell ref="H20:J20"/>
    <mergeCell ref="B21:D21"/>
    <mergeCell ref="H21:J21"/>
    <mergeCell ref="B22:D22"/>
    <mergeCell ref="H22:J22"/>
    <mergeCell ref="B23:D23"/>
    <mergeCell ref="H23:J23"/>
    <mergeCell ref="B24:D24"/>
    <mergeCell ref="H24:J24"/>
    <mergeCell ref="B25:D25"/>
    <mergeCell ref="H25:J25"/>
    <mergeCell ref="B26:D26"/>
    <mergeCell ref="H26:J26"/>
    <mergeCell ref="B27:D27"/>
    <mergeCell ref="H27:J27"/>
    <mergeCell ref="B28:D28"/>
    <mergeCell ref="H28:J28"/>
    <mergeCell ref="B32:D32"/>
    <mergeCell ref="H32:J32"/>
    <mergeCell ref="B35:D35"/>
    <mergeCell ref="B29:D29"/>
    <mergeCell ref="H29:J29"/>
    <mergeCell ref="B30:D30"/>
    <mergeCell ref="H30:J30"/>
    <mergeCell ref="B31:D31"/>
    <mergeCell ref="H31:J31"/>
  </mergeCells>
  <dataValidations count="2">
    <dataValidation type="list" allowBlank="1" showInputMessage="1" showErrorMessage="1" sqref="H14:J14" xr:uid="{00000000-0002-0000-0100-000000000000}">
      <formula1>$M$1:$M$48</formula1>
    </dataValidation>
    <dataValidation type="list" allowBlank="1" showInputMessage="1" showErrorMessage="1" sqref="L2:L36" xr:uid="{00000000-0002-0000-0100-000001000000}">
      <formula1>$M$3:$M$35</formula1>
    </dataValidation>
  </dataValidations>
  <pageMargins left="0.5" right="0.5" top="0.41" bottom="0.33" header="0.21" footer="0.18"/>
  <pageSetup scale="9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55"/>
  <sheetViews>
    <sheetView showGridLines="0" zoomScaleNormal="100" zoomScaleSheetLayoutView="100" workbookViewId="0">
      <selection activeCell="K1" sqref="K1:M1048576"/>
    </sheetView>
  </sheetViews>
  <sheetFormatPr defaultColWidth="9.28515625" defaultRowHeight="15" x14ac:dyDescent="0.25"/>
  <cols>
    <col min="1" max="1" width="15.140625" style="35" customWidth="1"/>
    <col min="2" max="2" width="8.5703125" style="35" customWidth="1"/>
    <col min="3" max="3" width="6.7109375" style="35" customWidth="1"/>
    <col min="4" max="4" width="7" style="35" customWidth="1"/>
    <col min="5" max="5" width="14.7109375" style="35" customWidth="1"/>
    <col min="6" max="6" width="5.7109375" style="35" customWidth="1"/>
    <col min="7" max="7" width="9.7109375" style="35" customWidth="1"/>
    <col min="8" max="8" width="11.7109375" style="35" customWidth="1"/>
    <col min="9" max="9" width="25.7109375" style="35" customWidth="1"/>
    <col min="10" max="10" width="3.42578125" style="35" customWidth="1"/>
    <col min="11" max="11" width="0" style="35" hidden="1" customWidth="1"/>
    <col min="12" max="12" width="32.28515625" style="1" hidden="1" customWidth="1"/>
    <col min="13" max="13" width="0" hidden="1" customWidth="1"/>
    <col min="14" max="16384" width="9.28515625" style="35"/>
  </cols>
  <sheetData>
    <row r="1" spans="1:12" s="32" customFormat="1" x14ac:dyDescent="0.25">
      <c r="A1" s="323"/>
      <c r="B1" s="306"/>
      <c r="C1" s="306"/>
      <c r="D1" s="306"/>
      <c r="E1" s="306"/>
      <c r="F1" s="306"/>
      <c r="G1" s="306"/>
      <c r="H1" s="306"/>
      <c r="I1" s="306"/>
      <c r="J1" s="31"/>
      <c r="L1" s="3" t="s">
        <v>0</v>
      </c>
    </row>
    <row r="2" spans="1:12" s="34" customFormat="1" x14ac:dyDescent="0.2">
      <c r="A2" s="324" t="s">
        <v>68</v>
      </c>
      <c r="B2" s="325"/>
      <c r="C2" s="325"/>
      <c r="D2" s="325"/>
      <c r="E2" s="325"/>
      <c r="F2" s="325"/>
      <c r="G2" s="325"/>
      <c r="H2" s="325"/>
      <c r="I2" s="325"/>
      <c r="J2" s="33"/>
      <c r="L2" s="95" t="s">
        <v>2</v>
      </c>
    </row>
    <row r="3" spans="1:12" s="34" customFormat="1" x14ac:dyDescent="0.2">
      <c r="A3" s="324" t="s">
        <v>90</v>
      </c>
      <c r="B3" s="325"/>
      <c r="C3" s="325"/>
      <c r="D3" s="325"/>
      <c r="E3" s="325"/>
      <c r="F3" s="325"/>
      <c r="G3" s="325"/>
      <c r="H3" s="325"/>
      <c r="I3" s="325"/>
      <c r="J3" s="33"/>
      <c r="L3" s="93" t="s">
        <v>4</v>
      </c>
    </row>
    <row r="4" spans="1:12" x14ac:dyDescent="0.25">
      <c r="L4" s="93" t="s">
        <v>227</v>
      </c>
    </row>
    <row r="5" spans="1:12" x14ac:dyDescent="0.25">
      <c r="I5" s="36"/>
      <c r="L5" s="93" t="s">
        <v>228</v>
      </c>
    </row>
    <row r="6" spans="1:12" s="35" customFormat="1" ht="15.75" thickBot="1" x14ac:dyDescent="0.3">
      <c r="A6" s="37" t="s">
        <v>91</v>
      </c>
      <c r="B6" s="322" t="s">
        <v>0</v>
      </c>
      <c r="C6" s="322"/>
      <c r="D6" s="322"/>
      <c r="E6" s="322"/>
      <c r="F6" s="36"/>
      <c r="G6" s="37" t="s">
        <v>18</v>
      </c>
      <c r="H6" s="321"/>
      <c r="I6" s="322"/>
      <c r="L6" s="93" t="s">
        <v>10</v>
      </c>
    </row>
    <row r="7" spans="1:12" ht="7.5" customHeight="1" x14ac:dyDescent="0.25">
      <c r="D7" s="38"/>
      <c r="E7" s="38"/>
      <c r="F7" s="38"/>
      <c r="G7" s="39"/>
      <c r="I7" s="36"/>
      <c r="L7" s="93" t="s">
        <v>14</v>
      </c>
    </row>
    <row r="8" spans="1:12" s="35" customFormat="1" ht="17.25" customHeight="1" thickBot="1" x14ac:dyDescent="0.3">
      <c r="A8" s="40" t="s">
        <v>92</v>
      </c>
      <c r="B8" s="320"/>
      <c r="C8" s="320"/>
      <c r="D8" s="320"/>
      <c r="E8" s="320"/>
      <c r="F8" s="38"/>
      <c r="G8" s="41" t="s">
        <v>93</v>
      </c>
      <c r="H8" s="321"/>
      <c r="I8" s="322"/>
      <c r="L8" s="93" t="s">
        <v>16</v>
      </c>
    </row>
    <row r="9" spans="1:12" x14ac:dyDescent="0.25">
      <c r="L9" s="93" t="s">
        <v>17</v>
      </c>
    </row>
    <row r="10" spans="1:12" ht="13.5" customHeight="1" x14ac:dyDescent="0.25">
      <c r="A10" s="42" t="s">
        <v>94</v>
      </c>
      <c r="B10" s="43"/>
      <c r="C10" s="43"/>
      <c r="D10" s="43"/>
      <c r="E10" s="43"/>
      <c r="F10" s="43"/>
      <c r="G10" s="43"/>
      <c r="H10" s="43"/>
      <c r="I10" s="44"/>
      <c r="L10" s="93" t="s">
        <v>19</v>
      </c>
    </row>
    <row r="11" spans="1:12" x14ac:dyDescent="0.25">
      <c r="A11" s="317"/>
      <c r="B11" s="318"/>
      <c r="C11" s="318"/>
      <c r="D11" s="318"/>
      <c r="E11" s="318"/>
      <c r="F11" s="318"/>
      <c r="I11" s="45"/>
      <c r="L11" s="93" t="s">
        <v>20</v>
      </c>
    </row>
    <row r="12" spans="1:12" ht="10.5" customHeight="1" x14ac:dyDescent="0.25">
      <c r="A12" s="319"/>
      <c r="B12" s="318"/>
      <c r="C12" s="318"/>
      <c r="D12" s="318"/>
      <c r="E12" s="318"/>
      <c r="F12" s="318"/>
      <c r="I12" s="45"/>
      <c r="L12" s="93" t="s">
        <v>23</v>
      </c>
    </row>
    <row r="13" spans="1:12" ht="15.75" x14ac:dyDescent="0.25">
      <c r="A13" s="319"/>
      <c r="B13" s="318"/>
      <c r="C13" s="318"/>
      <c r="D13" s="318"/>
      <c r="E13" s="318"/>
      <c r="F13" s="318"/>
      <c r="G13" s="46" t="s">
        <v>95</v>
      </c>
      <c r="H13" s="47"/>
      <c r="I13" s="48"/>
      <c r="L13" s="93" t="s">
        <v>24</v>
      </c>
    </row>
    <row r="14" spans="1:12" x14ac:dyDescent="0.25">
      <c r="A14" s="49" t="s">
        <v>229</v>
      </c>
      <c r="B14" s="309"/>
      <c r="C14" s="309"/>
      <c r="D14" s="50" t="s">
        <v>96</v>
      </c>
      <c r="E14" s="309"/>
      <c r="F14" s="309"/>
      <c r="I14" s="51"/>
      <c r="L14" s="93" t="s">
        <v>8</v>
      </c>
    </row>
    <row r="15" spans="1:12" ht="7.5" customHeight="1" x14ac:dyDescent="0.25">
      <c r="A15" s="52"/>
      <c r="B15" s="53"/>
      <c r="C15" s="53"/>
      <c r="D15" s="53"/>
      <c r="E15" s="53"/>
      <c r="F15" s="53"/>
      <c r="G15" s="54"/>
      <c r="H15" s="54"/>
      <c r="I15" s="55"/>
      <c r="L15" s="93" t="s">
        <v>29</v>
      </c>
    </row>
    <row r="16" spans="1:12" ht="6" customHeight="1" x14ac:dyDescent="0.25">
      <c r="L16" s="93" t="s">
        <v>31</v>
      </c>
    </row>
    <row r="17" spans="1:12" ht="13.5" customHeight="1" x14ac:dyDescent="0.25">
      <c r="A17" s="42" t="s">
        <v>94</v>
      </c>
      <c r="B17" s="43"/>
      <c r="C17" s="43"/>
      <c r="D17" s="43"/>
      <c r="E17" s="43"/>
      <c r="F17" s="43"/>
      <c r="G17" s="43"/>
      <c r="H17" s="43"/>
      <c r="I17" s="44"/>
      <c r="L17" s="93" t="s">
        <v>32</v>
      </c>
    </row>
    <row r="18" spans="1:12" x14ac:dyDescent="0.25">
      <c r="A18" s="317"/>
      <c r="B18" s="318"/>
      <c r="C18" s="318"/>
      <c r="D18" s="318"/>
      <c r="E18" s="318"/>
      <c r="F18" s="318"/>
      <c r="I18" s="45"/>
      <c r="L18" s="93" t="s">
        <v>34</v>
      </c>
    </row>
    <row r="19" spans="1:12" ht="10.5" customHeight="1" x14ac:dyDescent="0.25">
      <c r="A19" s="319"/>
      <c r="B19" s="318"/>
      <c r="C19" s="318"/>
      <c r="D19" s="318"/>
      <c r="E19" s="318"/>
      <c r="F19" s="318"/>
      <c r="I19" s="45"/>
      <c r="L19" s="93" t="s">
        <v>36</v>
      </c>
    </row>
    <row r="20" spans="1:12" ht="15.75" x14ac:dyDescent="0.25">
      <c r="A20" s="319"/>
      <c r="B20" s="318"/>
      <c r="C20" s="318"/>
      <c r="D20" s="318"/>
      <c r="E20" s="318"/>
      <c r="F20" s="318"/>
      <c r="G20" s="46" t="s">
        <v>95</v>
      </c>
      <c r="H20" s="47"/>
      <c r="I20" s="48"/>
      <c r="L20" s="93" t="s">
        <v>41</v>
      </c>
    </row>
    <row r="21" spans="1:12" x14ac:dyDescent="0.25">
      <c r="A21" s="49" t="s">
        <v>229</v>
      </c>
      <c r="B21" s="309"/>
      <c r="C21" s="309"/>
      <c r="D21" s="50" t="s">
        <v>96</v>
      </c>
      <c r="E21" s="309"/>
      <c r="F21" s="309"/>
      <c r="I21" s="51"/>
      <c r="L21" s="93" t="s">
        <v>42</v>
      </c>
    </row>
    <row r="22" spans="1:12" ht="7.5" customHeight="1" x14ac:dyDescent="0.25">
      <c r="A22" s="52"/>
      <c r="B22" s="53"/>
      <c r="C22" s="53"/>
      <c r="D22" s="53"/>
      <c r="E22" s="53"/>
      <c r="F22" s="53"/>
      <c r="G22" s="54"/>
      <c r="H22" s="54"/>
      <c r="I22" s="55"/>
      <c r="L22" s="93" t="s">
        <v>43</v>
      </c>
    </row>
    <row r="23" spans="1:12" ht="6" customHeight="1" x14ac:dyDescent="0.25">
      <c r="I23" s="56"/>
      <c r="L23" s="93" t="s">
        <v>44</v>
      </c>
    </row>
    <row r="24" spans="1:12" ht="13.5" customHeight="1" x14ac:dyDescent="0.25">
      <c r="A24" s="42" t="s">
        <v>94</v>
      </c>
      <c r="B24" s="43"/>
      <c r="C24" s="43"/>
      <c r="D24" s="43"/>
      <c r="E24" s="43"/>
      <c r="F24" s="43"/>
      <c r="G24" s="43"/>
      <c r="H24" s="43"/>
      <c r="I24" s="44"/>
    </row>
    <row r="25" spans="1:12" ht="15" customHeight="1" x14ac:dyDescent="0.25">
      <c r="A25" s="307"/>
      <c r="B25" s="308"/>
      <c r="C25" s="308"/>
      <c r="D25" s="308"/>
      <c r="E25" s="308"/>
      <c r="F25" s="308"/>
      <c r="I25" s="45"/>
    </row>
    <row r="26" spans="1:12" ht="10.5" customHeight="1" x14ac:dyDescent="0.25">
      <c r="A26" s="307"/>
      <c r="B26" s="308"/>
      <c r="C26" s="308"/>
      <c r="D26" s="308"/>
      <c r="E26" s="308"/>
      <c r="F26" s="308"/>
      <c r="I26" s="45"/>
    </row>
    <row r="27" spans="1:12" ht="15.75" x14ac:dyDescent="0.25">
      <c r="A27" s="307"/>
      <c r="B27" s="308"/>
      <c r="C27" s="308"/>
      <c r="D27" s="308"/>
      <c r="E27" s="308"/>
      <c r="F27" s="308"/>
      <c r="G27" s="46" t="s">
        <v>95</v>
      </c>
      <c r="H27" s="47"/>
      <c r="I27" s="48"/>
    </row>
    <row r="28" spans="1:12" x14ac:dyDescent="0.25">
      <c r="A28" s="49" t="s">
        <v>229</v>
      </c>
      <c r="B28" s="309"/>
      <c r="C28" s="309"/>
      <c r="D28" s="50" t="s">
        <v>96</v>
      </c>
      <c r="E28" s="309"/>
      <c r="F28" s="309"/>
      <c r="I28" s="51"/>
      <c r="L28" s="94" t="s">
        <v>45</v>
      </c>
    </row>
    <row r="29" spans="1:12" ht="7.5" customHeight="1" x14ac:dyDescent="0.25">
      <c r="A29" s="52"/>
      <c r="B29" s="53"/>
      <c r="C29" s="53"/>
      <c r="D29" s="53"/>
      <c r="E29" s="53"/>
      <c r="F29" s="53"/>
      <c r="G29" s="54"/>
      <c r="H29" s="54"/>
      <c r="I29" s="55"/>
      <c r="L29" s="93" t="s">
        <v>46</v>
      </c>
    </row>
    <row r="30" spans="1:12" ht="10.5" customHeight="1" thickBot="1" x14ac:dyDescent="0.3">
      <c r="L30" s="184" t="s">
        <v>50</v>
      </c>
    </row>
    <row r="31" spans="1:12" ht="12" customHeight="1" x14ac:dyDescent="0.25">
      <c r="A31" s="57" t="s">
        <v>97</v>
      </c>
      <c r="B31" s="58"/>
      <c r="C31" s="58"/>
      <c r="D31" s="58"/>
      <c r="E31" s="59"/>
      <c r="G31" s="310" t="s">
        <v>82</v>
      </c>
      <c r="H31" s="311"/>
      <c r="I31" s="312">
        <f>I13+I20+I27</f>
        <v>0</v>
      </c>
      <c r="L31" s="93" t="s">
        <v>47</v>
      </c>
    </row>
    <row r="32" spans="1:12" ht="9.75" customHeight="1" x14ac:dyDescent="0.25">
      <c r="A32" s="60"/>
      <c r="E32" s="61"/>
      <c r="G32" s="310"/>
      <c r="H32" s="311"/>
      <c r="I32" s="313"/>
      <c r="L32" s="93" t="s">
        <v>49</v>
      </c>
    </row>
    <row r="33" spans="1:12" ht="16.5" thickBot="1" x14ac:dyDescent="0.3">
      <c r="A33" s="62" t="s">
        <v>98</v>
      </c>
      <c r="C33" s="63"/>
      <c r="D33" s="47" t="s">
        <v>99</v>
      </c>
      <c r="E33" s="64">
        <f>C33*100</f>
        <v>0</v>
      </c>
      <c r="L33" s="93" t="s">
        <v>79</v>
      </c>
    </row>
    <row r="34" spans="1:12" ht="16.5" thickBot="1" x14ac:dyDescent="0.3">
      <c r="A34" s="62" t="s">
        <v>100</v>
      </c>
      <c r="C34" s="65"/>
      <c r="D34" s="47" t="s">
        <v>101</v>
      </c>
      <c r="E34" s="66">
        <f>C34*50</f>
        <v>0</v>
      </c>
      <c r="F34" s="67"/>
      <c r="G34" s="314"/>
      <c r="H34" s="315"/>
      <c r="I34" s="316"/>
      <c r="L34" s="93" t="s">
        <v>51</v>
      </c>
    </row>
    <row r="35" spans="1:12" ht="15.75" x14ac:dyDescent="0.25">
      <c r="A35" s="62" t="s">
        <v>102</v>
      </c>
      <c r="C35" s="65"/>
      <c r="D35" s="47" t="s">
        <v>103</v>
      </c>
      <c r="E35" s="66">
        <f>C35*20</f>
        <v>0</v>
      </c>
      <c r="F35" s="68"/>
      <c r="G35" s="305" t="s">
        <v>38</v>
      </c>
      <c r="H35" s="305"/>
      <c r="I35" s="306"/>
      <c r="L35" s="93" t="s">
        <v>52</v>
      </c>
    </row>
    <row r="36" spans="1:12" ht="15.75" x14ac:dyDescent="0.25">
      <c r="A36" s="62" t="s">
        <v>104</v>
      </c>
      <c r="C36" s="65"/>
      <c r="D36" s="47" t="s">
        <v>105</v>
      </c>
      <c r="E36" s="66">
        <f>C36*10</f>
        <v>0</v>
      </c>
      <c r="F36" s="69"/>
    </row>
    <row r="37" spans="1:12" ht="15.75" x14ac:dyDescent="0.25">
      <c r="A37" s="62" t="s">
        <v>106</v>
      </c>
      <c r="C37" s="65"/>
      <c r="D37" s="47" t="s">
        <v>107</v>
      </c>
      <c r="E37" s="66">
        <f>C37*5</f>
        <v>0</v>
      </c>
      <c r="F37" s="69"/>
    </row>
    <row r="38" spans="1:12" ht="15.75" x14ac:dyDescent="0.25">
      <c r="A38" s="62" t="s">
        <v>108</v>
      </c>
      <c r="C38" s="65"/>
      <c r="D38" s="47" t="s">
        <v>109</v>
      </c>
      <c r="E38" s="64">
        <f>C38*2</f>
        <v>0</v>
      </c>
      <c r="F38" s="69"/>
      <c r="L38" s="95" t="s">
        <v>53</v>
      </c>
    </row>
    <row r="39" spans="1:12" ht="15.75" x14ac:dyDescent="0.25">
      <c r="A39" s="62" t="s">
        <v>110</v>
      </c>
      <c r="C39" s="65"/>
      <c r="D39" s="47" t="s">
        <v>111</v>
      </c>
      <c r="E39" s="64">
        <f>C39*1</f>
        <v>0</v>
      </c>
      <c r="F39" s="69"/>
      <c r="L39" s="149" t="s">
        <v>85</v>
      </c>
    </row>
    <row r="40" spans="1:12" ht="10.5" customHeight="1" x14ac:dyDescent="0.25">
      <c r="A40" s="60"/>
      <c r="E40" s="61"/>
      <c r="F40" s="69"/>
      <c r="L40" s="149" t="s">
        <v>57</v>
      </c>
    </row>
    <row r="41" spans="1:12" ht="16.5" thickBot="1" x14ac:dyDescent="0.3">
      <c r="A41" s="70" t="s">
        <v>112</v>
      </c>
      <c r="B41" s="40"/>
      <c r="E41" s="71">
        <f>SUM(E33:E40)</f>
        <v>0</v>
      </c>
      <c r="L41" s="149" t="s">
        <v>86</v>
      </c>
    </row>
    <row r="42" spans="1:12" ht="12" customHeight="1" x14ac:dyDescent="0.25">
      <c r="A42" s="60"/>
      <c r="E42" s="61"/>
      <c r="L42" s="149" t="s">
        <v>59</v>
      </c>
    </row>
    <row r="43" spans="1:12" ht="15.75" x14ac:dyDescent="0.25">
      <c r="A43" s="60" t="s">
        <v>113</v>
      </c>
      <c r="C43" s="72"/>
      <c r="D43" s="35" t="s">
        <v>114</v>
      </c>
      <c r="E43" s="73">
        <f>C43*1</f>
        <v>0</v>
      </c>
      <c r="H43" s="74" t="s">
        <v>115</v>
      </c>
      <c r="L43" s="149" t="s">
        <v>87</v>
      </c>
    </row>
    <row r="44" spans="1:12" ht="16.5" thickBot="1" x14ac:dyDescent="0.3">
      <c r="A44" s="60" t="s">
        <v>116</v>
      </c>
      <c r="C44" s="75"/>
      <c r="D44" s="35" t="s">
        <v>117</v>
      </c>
      <c r="E44" s="76">
        <f>C44*0.5</f>
        <v>0</v>
      </c>
      <c r="H44" s="74" t="s">
        <v>118</v>
      </c>
      <c r="I44" s="77"/>
      <c r="L44" s="149" t="s">
        <v>61</v>
      </c>
    </row>
    <row r="45" spans="1:12" x14ac:dyDescent="0.25">
      <c r="A45" s="60" t="s">
        <v>119</v>
      </c>
      <c r="C45" s="75"/>
      <c r="D45" s="35" t="s">
        <v>120</v>
      </c>
      <c r="E45" s="76">
        <f>C45*0.25</f>
        <v>0</v>
      </c>
      <c r="L45" s="93" t="s">
        <v>250</v>
      </c>
    </row>
    <row r="46" spans="1:12" x14ac:dyDescent="0.25">
      <c r="A46" s="60" t="s">
        <v>121</v>
      </c>
      <c r="C46" s="75"/>
      <c r="D46" s="35" t="s">
        <v>122</v>
      </c>
      <c r="E46" s="76">
        <f>C46*0.1</f>
        <v>0</v>
      </c>
      <c r="L46" s="149" t="s">
        <v>88</v>
      </c>
    </row>
    <row r="47" spans="1:12" ht="16.5" thickBot="1" x14ac:dyDescent="0.3">
      <c r="A47" s="60" t="s">
        <v>123</v>
      </c>
      <c r="C47" s="75"/>
      <c r="D47" s="35" t="s">
        <v>124</v>
      </c>
      <c r="E47" s="76">
        <f>C47*0.05</f>
        <v>0</v>
      </c>
      <c r="H47" s="74" t="s">
        <v>125</v>
      </c>
      <c r="I47" s="77"/>
      <c r="L47" s="93" t="s">
        <v>89</v>
      </c>
    </row>
    <row r="48" spans="1:12" x14ac:dyDescent="0.25">
      <c r="A48" s="60" t="s">
        <v>126</v>
      </c>
      <c r="C48" s="75"/>
      <c r="D48" s="35" t="s">
        <v>127</v>
      </c>
      <c r="E48" s="76">
        <f>C48*0.01</f>
        <v>0</v>
      </c>
    </row>
    <row r="49" spans="1:9" ht="10.5" customHeight="1" x14ac:dyDescent="0.25">
      <c r="A49" s="60"/>
      <c r="E49" s="78"/>
    </row>
    <row r="50" spans="1:9" ht="16.5" thickBot="1" x14ac:dyDescent="0.3">
      <c r="A50" s="70"/>
      <c r="B50" s="40"/>
      <c r="E50" s="79">
        <f>SUM(E43:E49)</f>
        <v>0</v>
      </c>
      <c r="H50" s="74" t="s">
        <v>128</v>
      </c>
    </row>
    <row r="51" spans="1:9" ht="16.5" thickBot="1" x14ac:dyDescent="0.3">
      <c r="A51" s="60"/>
      <c r="E51" s="61"/>
      <c r="H51" s="74" t="s">
        <v>118</v>
      </c>
      <c r="I51" s="77"/>
    </row>
    <row r="52" spans="1:9" ht="15.75" thickBot="1" x14ac:dyDescent="0.3">
      <c r="A52" s="70" t="s">
        <v>129</v>
      </c>
      <c r="B52" s="40"/>
      <c r="E52" s="80"/>
    </row>
    <row r="53" spans="1:9" ht="15.75" thickBot="1" x14ac:dyDescent="0.3">
      <c r="A53" s="60"/>
      <c r="E53" s="61"/>
    </row>
    <row r="54" spans="1:9" ht="19.5" thickBot="1" x14ac:dyDescent="0.35">
      <c r="A54" s="81"/>
      <c r="B54" s="82" t="s">
        <v>130</v>
      </c>
      <c r="C54" s="77"/>
      <c r="D54" s="77"/>
      <c r="E54" s="83">
        <f>E41+E50+E52</f>
        <v>0</v>
      </c>
      <c r="H54" s="74" t="s">
        <v>125</v>
      </c>
      <c r="I54" s="77"/>
    </row>
    <row r="55" spans="1:9" x14ac:dyDescent="0.25">
      <c r="A55" s="84" t="s">
        <v>230</v>
      </c>
    </row>
  </sheetData>
  <sheetProtection selectLockedCells="1"/>
  <mergeCells count="20">
    <mergeCell ref="B8:E8"/>
    <mergeCell ref="H8:I8"/>
    <mergeCell ref="A1:I1"/>
    <mergeCell ref="A2:I2"/>
    <mergeCell ref="A3:I3"/>
    <mergeCell ref="B6:E6"/>
    <mergeCell ref="H6:I6"/>
    <mergeCell ref="A11:F13"/>
    <mergeCell ref="B14:C14"/>
    <mergeCell ref="E14:F14"/>
    <mergeCell ref="A18:F20"/>
    <mergeCell ref="B21:C21"/>
    <mergeCell ref="E21:F21"/>
    <mergeCell ref="G35:I35"/>
    <mergeCell ref="A25:F27"/>
    <mergeCell ref="B28:C28"/>
    <mergeCell ref="E28:F28"/>
    <mergeCell ref="G31:H32"/>
    <mergeCell ref="I31:I32"/>
    <mergeCell ref="G34:I34"/>
  </mergeCells>
  <dataValidations count="1">
    <dataValidation type="list" allowBlank="1" showInputMessage="1" showErrorMessage="1" sqref="B6:E6" xr:uid="{00000000-0002-0000-0200-000000000000}">
      <formula1>$L$1:$L$47</formula1>
    </dataValidation>
  </dataValidations>
  <printOptions horizontalCentered="1"/>
  <pageMargins left="0.25" right="0.25" top="0.54" bottom="0.45" header="0.3" footer="0.3"/>
  <pageSetup scale="9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09"/>
  <sheetViews>
    <sheetView view="pageLayout" zoomScale="80" zoomScaleNormal="100" zoomScalePageLayoutView="80" workbookViewId="0">
      <selection activeCell="I1" sqref="I1:I1048576"/>
    </sheetView>
  </sheetViews>
  <sheetFormatPr defaultRowHeight="15" x14ac:dyDescent="0.25"/>
  <cols>
    <col min="2" max="2" width="16.28515625" bestFit="1" customWidth="1"/>
    <col min="3" max="3" width="47" customWidth="1"/>
    <col min="4" max="6" width="15.7109375" customWidth="1"/>
    <col min="8" max="8" width="9.28515625" customWidth="1"/>
    <col min="9" max="9" width="37.5703125" style="1" hidden="1" customWidth="1"/>
    <col min="11" max="11" width="9.28515625" customWidth="1"/>
    <col min="12" max="12" width="38" hidden="1" customWidth="1"/>
  </cols>
  <sheetData>
    <row r="1" spans="1:12" ht="21" x14ac:dyDescent="0.35">
      <c r="A1" s="327" t="s">
        <v>131</v>
      </c>
      <c r="B1" s="327"/>
      <c r="C1" s="327"/>
      <c r="D1" s="327"/>
      <c r="E1" s="327"/>
      <c r="F1" s="327"/>
      <c r="I1" s="3" t="s">
        <v>0</v>
      </c>
      <c r="L1" t="s">
        <v>0</v>
      </c>
    </row>
    <row r="2" spans="1:12" x14ac:dyDescent="0.25">
      <c r="A2" s="141"/>
      <c r="B2" s="141"/>
      <c r="C2" s="141"/>
      <c r="D2" s="141"/>
      <c r="E2" s="141"/>
      <c r="F2" s="141"/>
      <c r="I2" s="95" t="s">
        <v>2</v>
      </c>
      <c r="L2" t="s">
        <v>134</v>
      </c>
    </row>
    <row r="3" spans="1:12" ht="15.75" x14ac:dyDescent="0.25">
      <c r="A3" s="141"/>
      <c r="B3" s="142" t="s">
        <v>132</v>
      </c>
      <c r="C3" s="328" t="s">
        <v>0</v>
      </c>
      <c r="D3" s="328"/>
      <c r="E3" s="328"/>
      <c r="F3" s="144"/>
      <c r="I3" s="93" t="s">
        <v>4</v>
      </c>
      <c r="L3" t="s">
        <v>136</v>
      </c>
    </row>
    <row r="4" spans="1:12" x14ac:dyDescent="0.25">
      <c r="A4" s="141"/>
      <c r="B4" s="142" t="s">
        <v>91</v>
      </c>
      <c r="C4" s="329" t="s">
        <v>0</v>
      </c>
      <c r="D4" s="329"/>
      <c r="E4" s="329"/>
      <c r="F4" s="141"/>
      <c r="I4" s="93" t="s">
        <v>5</v>
      </c>
      <c r="L4" t="s">
        <v>137</v>
      </c>
    </row>
    <row r="5" spans="1:12" x14ac:dyDescent="0.25">
      <c r="A5" s="141"/>
      <c r="B5" s="142" t="s">
        <v>133</v>
      </c>
      <c r="C5" s="330"/>
      <c r="D5" s="330"/>
      <c r="E5" s="330"/>
      <c r="F5" s="141"/>
      <c r="I5" s="93" t="s">
        <v>6</v>
      </c>
      <c r="L5" t="s">
        <v>139</v>
      </c>
    </row>
    <row r="6" spans="1:12" x14ac:dyDescent="0.25">
      <c r="A6" s="141"/>
      <c r="B6" s="142" t="s">
        <v>38</v>
      </c>
      <c r="C6" s="330"/>
      <c r="D6" s="330"/>
      <c r="E6" s="330"/>
      <c r="F6" s="141"/>
      <c r="I6" s="93" t="s">
        <v>10</v>
      </c>
      <c r="L6" t="s">
        <v>267</v>
      </c>
    </row>
    <row r="7" spans="1:12" x14ac:dyDescent="0.25">
      <c r="A7" s="141"/>
      <c r="B7" s="142" t="s">
        <v>135</v>
      </c>
      <c r="C7" s="330"/>
      <c r="D7" s="330"/>
      <c r="E7" s="330"/>
      <c r="F7" s="141"/>
      <c r="I7" s="93" t="s">
        <v>14</v>
      </c>
    </row>
    <row r="8" spans="1:12" x14ac:dyDescent="0.25">
      <c r="A8" s="141"/>
      <c r="B8" s="141"/>
      <c r="C8" s="141"/>
      <c r="D8" s="141"/>
      <c r="E8" s="141"/>
      <c r="F8" s="141"/>
      <c r="I8" s="93" t="s">
        <v>16</v>
      </c>
    </row>
    <row r="9" spans="1:12" x14ac:dyDescent="0.25">
      <c r="A9" s="331" t="s">
        <v>138</v>
      </c>
      <c r="B9" s="331"/>
      <c r="C9" s="331"/>
      <c r="D9" s="331"/>
      <c r="E9" s="148"/>
      <c r="F9" s="141"/>
      <c r="I9" s="93" t="s">
        <v>17</v>
      </c>
    </row>
    <row r="10" spans="1:12" x14ac:dyDescent="0.25">
      <c r="A10" s="326" t="s">
        <v>140</v>
      </c>
      <c r="B10" s="326"/>
      <c r="C10" s="326"/>
      <c r="D10" s="326"/>
      <c r="E10" s="143">
        <f>F108</f>
        <v>0</v>
      </c>
      <c r="F10" s="141"/>
      <c r="I10" s="93" t="s">
        <v>19</v>
      </c>
    </row>
    <row r="11" spans="1:12" x14ac:dyDescent="0.25">
      <c r="A11" s="326" t="s">
        <v>141</v>
      </c>
      <c r="B11" s="326"/>
      <c r="C11" s="326"/>
      <c r="D11" s="326"/>
      <c r="E11" s="143">
        <f>E109</f>
        <v>0</v>
      </c>
      <c r="F11" s="141"/>
      <c r="I11" s="93" t="s">
        <v>20</v>
      </c>
    </row>
    <row r="12" spans="1:12" x14ac:dyDescent="0.25">
      <c r="A12" s="326" t="s">
        <v>142</v>
      </c>
      <c r="B12" s="326"/>
      <c r="C12" s="326"/>
      <c r="D12" s="326"/>
      <c r="E12" s="143">
        <f>D109</f>
        <v>0</v>
      </c>
      <c r="F12" s="141"/>
      <c r="I12" s="93" t="s">
        <v>23</v>
      </c>
    </row>
    <row r="13" spans="1:12" x14ac:dyDescent="0.25">
      <c r="A13" s="141"/>
      <c r="B13" s="141"/>
      <c r="C13" s="141"/>
      <c r="D13" s="141"/>
      <c r="E13" s="141"/>
      <c r="F13" s="141"/>
      <c r="I13" s="93" t="s">
        <v>24</v>
      </c>
    </row>
    <row r="14" spans="1:12" x14ac:dyDescent="0.25">
      <c r="A14" s="96" t="s">
        <v>56</v>
      </c>
      <c r="B14" s="96" t="s">
        <v>143</v>
      </c>
      <c r="C14" s="96" t="s">
        <v>144</v>
      </c>
      <c r="D14" s="96" t="s">
        <v>145</v>
      </c>
      <c r="E14" s="96" t="s">
        <v>146</v>
      </c>
      <c r="F14" s="96" t="s">
        <v>147</v>
      </c>
      <c r="I14" s="93" t="s">
        <v>8</v>
      </c>
    </row>
    <row r="15" spans="1:12" x14ac:dyDescent="0.25">
      <c r="A15" s="146"/>
      <c r="B15" s="146"/>
      <c r="C15" s="146"/>
      <c r="D15" s="147"/>
      <c r="E15" s="147"/>
      <c r="F15" s="98">
        <f>E9-D15+E15</f>
        <v>0</v>
      </c>
      <c r="I15" s="93" t="s">
        <v>29</v>
      </c>
    </row>
    <row r="16" spans="1:12" x14ac:dyDescent="0.25">
      <c r="A16" s="146"/>
      <c r="B16" s="146"/>
      <c r="C16" s="146"/>
      <c r="D16" s="147"/>
      <c r="E16" s="147"/>
      <c r="F16" s="98">
        <f>F15-D16+E16</f>
        <v>0</v>
      </c>
      <c r="I16" s="93" t="s">
        <v>31</v>
      </c>
    </row>
    <row r="17" spans="1:9" x14ac:dyDescent="0.25">
      <c r="A17" s="146"/>
      <c r="B17" s="146"/>
      <c r="C17" s="146"/>
      <c r="D17" s="147"/>
      <c r="E17" s="147"/>
      <c r="F17" s="98">
        <f t="shared" ref="F17:F80" si="0">F16-D17+E17</f>
        <v>0</v>
      </c>
      <c r="I17" s="93" t="s">
        <v>32</v>
      </c>
    </row>
    <row r="18" spans="1:9" x14ac:dyDescent="0.25">
      <c r="A18" s="146"/>
      <c r="B18" s="146"/>
      <c r="C18" s="146"/>
      <c r="D18" s="147"/>
      <c r="E18" s="147"/>
      <c r="F18" s="98">
        <f t="shared" si="0"/>
        <v>0</v>
      </c>
      <c r="I18" s="93" t="s">
        <v>34</v>
      </c>
    </row>
    <row r="19" spans="1:9" x14ac:dyDescent="0.25">
      <c r="A19" s="146"/>
      <c r="B19" s="146"/>
      <c r="C19" s="146"/>
      <c r="D19" s="147"/>
      <c r="E19" s="147"/>
      <c r="F19" s="98">
        <f t="shared" si="0"/>
        <v>0</v>
      </c>
      <c r="I19" s="93" t="s">
        <v>36</v>
      </c>
    </row>
    <row r="20" spans="1:9" x14ac:dyDescent="0.25">
      <c r="A20" s="146"/>
      <c r="B20" s="146"/>
      <c r="C20" s="146"/>
      <c r="D20" s="147"/>
      <c r="E20" s="147"/>
      <c r="F20" s="98">
        <f t="shared" si="0"/>
        <v>0</v>
      </c>
      <c r="I20" s="93" t="s">
        <v>41</v>
      </c>
    </row>
    <row r="21" spans="1:9" x14ac:dyDescent="0.25">
      <c r="A21" s="146"/>
      <c r="B21" s="146"/>
      <c r="C21" s="146"/>
      <c r="D21" s="147"/>
      <c r="E21" s="147"/>
      <c r="F21" s="98">
        <f t="shared" si="0"/>
        <v>0</v>
      </c>
      <c r="I21" s="93" t="s">
        <v>42</v>
      </c>
    </row>
    <row r="22" spans="1:9" x14ac:dyDescent="0.25">
      <c r="A22" s="146"/>
      <c r="B22" s="146"/>
      <c r="C22" s="146"/>
      <c r="D22" s="147"/>
      <c r="E22" s="147"/>
      <c r="F22" s="98">
        <f t="shared" si="0"/>
        <v>0</v>
      </c>
      <c r="I22" s="93" t="s">
        <v>43</v>
      </c>
    </row>
    <row r="23" spans="1:9" x14ac:dyDescent="0.25">
      <c r="A23" s="146"/>
      <c r="B23" s="146"/>
      <c r="C23" s="146"/>
      <c r="D23" s="147"/>
      <c r="E23" s="147"/>
      <c r="F23" s="98">
        <f t="shared" si="0"/>
        <v>0</v>
      </c>
      <c r="I23" s="93" t="s">
        <v>44</v>
      </c>
    </row>
    <row r="24" spans="1:9" x14ac:dyDescent="0.25">
      <c r="A24" s="146"/>
      <c r="B24" s="146"/>
      <c r="C24" s="146"/>
      <c r="D24" s="147"/>
      <c r="E24" s="147"/>
      <c r="F24" s="98">
        <f t="shared" si="0"/>
        <v>0</v>
      </c>
    </row>
    <row r="25" spans="1:9" x14ac:dyDescent="0.25">
      <c r="A25" s="146"/>
      <c r="B25" s="146"/>
      <c r="C25" s="146"/>
      <c r="D25" s="147"/>
      <c r="E25" s="147"/>
      <c r="F25" s="98">
        <f t="shared" si="0"/>
        <v>0</v>
      </c>
    </row>
    <row r="26" spans="1:9" ht="15" customHeight="1" x14ac:dyDescent="0.25">
      <c r="A26" s="146"/>
      <c r="B26" s="146"/>
      <c r="C26" s="146"/>
      <c r="D26" s="147"/>
      <c r="E26" s="147"/>
      <c r="F26" s="98">
        <f t="shared" si="0"/>
        <v>0</v>
      </c>
    </row>
    <row r="27" spans="1:9" x14ac:dyDescent="0.25">
      <c r="A27" s="146"/>
      <c r="B27" s="146"/>
      <c r="C27" s="146"/>
      <c r="D27" s="147"/>
      <c r="E27" s="147"/>
      <c r="F27" s="98">
        <f t="shared" si="0"/>
        <v>0</v>
      </c>
    </row>
    <row r="28" spans="1:9" x14ac:dyDescent="0.25">
      <c r="A28" s="146"/>
      <c r="B28" s="146"/>
      <c r="C28" s="146"/>
      <c r="D28" s="147"/>
      <c r="E28" s="147"/>
      <c r="F28" s="98">
        <f t="shared" si="0"/>
        <v>0</v>
      </c>
      <c r="I28" s="94" t="s">
        <v>45</v>
      </c>
    </row>
    <row r="29" spans="1:9" x14ac:dyDescent="0.25">
      <c r="A29" s="146"/>
      <c r="B29" s="146"/>
      <c r="C29" s="146"/>
      <c r="D29" s="147"/>
      <c r="E29" s="147"/>
      <c r="F29" s="98">
        <f t="shared" si="0"/>
        <v>0</v>
      </c>
      <c r="I29" s="93" t="s">
        <v>46</v>
      </c>
    </row>
    <row r="30" spans="1:9" x14ac:dyDescent="0.25">
      <c r="A30" s="146"/>
      <c r="B30" s="146"/>
      <c r="C30" s="146"/>
      <c r="D30" s="147"/>
      <c r="E30" s="147"/>
      <c r="F30" s="98">
        <f t="shared" si="0"/>
        <v>0</v>
      </c>
      <c r="I30" s="93" t="s">
        <v>47</v>
      </c>
    </row>
    <row r="31" spans="1:9" x14ac:dyDescent="0.25">
      <c r="A31" s="146"/>
      <c r="B31" s="146"/>
      <c r="C31" s="146"/>
      <c r="D31" s="147"/>
      <c r="E31" s="147"/>
      <c r="F31" s="98">
        <f t="shared" si="0"/>
        <v>0</v>
      </c>
      <c r="I31" s="93" t="s">
        <v>49</v>
      </c>
    </row>
    <row r="32" spans="1:9" x14ac:dyDescent="0.25">
      <c r="A32" s="146"/>
      <c r="B32" s="146"/>
      <c r="C32" s="146"/>
      <c r="D32" s="147"/>
      <c r="E32" s="147"/>
      <c r="F32" s="98">
        <f t="shared" si="0"/>
        <v>0</v>
      </c>
      <c r="I32" s="93" t="s">
        <v>79</v>
      </c>
    </row>
    <row r="33" spans="1:9" x14ac:dyDescent="0.25">
      <c r="A33" s="146"/>
      <c r="B33" s="146"/>
      <c r="C33" s="146"/>
      <c r="D33" s="147"/>
      <c r="E33" s="147"/>
      <c r="F33" s="98">
        <f t="shared" si="0"/>
        <v>0</v>
      </c>
      <c r="I33" s="93" t="s">
        <v>50</v>
      </c>
    </row>
    <row r="34" spans="1:9" x14ac:dyDescent="0.25">
      <c r="A34" s="146"/>
      <c r="B34" s="146"/>
      <c r="C34" s="146"/>
      <c r="D34" s="147"/>
      <c r="E34" s="147"/>
      <c r="F34" s="98">
        <f t="shared" si="0"/>
        <v>0</v>
      </c>
      <c r="I34" s="93" t="s">
        <v>51</v>
      </c>
    </row>
    <row r="35" spans="1:9" x14ac:dyDescent="0.25">
      <c r="A35" s="146"/>
      <c r="B35" s="146"/>
      <c r="C35" s="146"/>
      <c r="D35" s="147"/>
      <c r="E35" s="147"/>
      <c r="F35" s="98">
        <f t="shared" si="0"/>
        <v>0</v>
      </c>
      <c r="I35" s="93" t="s">
        <v>52</v>
      </c>
    </row>
    <row r="36" spans="1:9" x14ac:dyDescent="0.25">
      <c r="A36" s="146"/>
      <c r="B36" s="146"/>
      <c r="C36" s="146"/>
      <c r="D36" s="147"/>
      <c r="E36" s="147"/>
      <c r="F36" s="98">
        <f t="shared" si="0"/>
        <v>0</v>
      </c>
    </row>
    <row r="37" spans="1:9" x14ac:dyDescent="0.25">
      <c r="A37" s="146"/>
      <c r="B37" s="146"/>
      <c r="C37" s="146"/>
      <c r="D37" s="147"/>
      <c r="E37" s="147"/>
      <c r="F37" s="98">
        <f t="shared" si="0"/>
        <v>0</v>
      </c>
    </row>
    <row r="38" spans="1:9" x14ac:dyDescent="0.25">
      <c r="A38" s="146"/>
      <c r="B38" s="146"/>
      <c r="C38" s="146"/>
      <c r="D38" s="147"/>
      <c r="E38" s="147"/>
      <c r="F38" s="98">
        <f t="shared" si="0"/>
        <v>0</v>
      </c>
      <c r="I38" s="95" t="s">
        <v>53</v>
      </c>
    </row>
    <row r="39" spans="1:9" x14ac:dyDescent="0.25">
      <c r="A39" s="146"/>
      <c r="B39" s="146"/>
      <c r="C39" s="146"/>
      <c r="D39" s="147"/>
      <c r="E39" s="147"/>
      <c r="F39" s="98">
        <f t="shared" si="0"/>
        <v>0</v>
      </c>
      <c r="I39" s="149" t="s">
        <v>85</v>
      </c>
    </row>
    <row r="40" spans="1:9" x14ac:dyDescent="0.25">
      <c r="A40" s="146"/>
      <c r="B40" s="146"/>
      <c r="C40" s="146"/>
      <c r="D40" s="147"/>
      <c r="E40" s="147"/>
      <c r="F40" s="98">
        <f t="shared" si="0"/>
        <v>0</v>
      </c>
      <c r="I40" s="149" t="s">
        <v>57</v>
      </c>
    </row>
    <row r="41" spans="1:9" x14ac:dyDescent="0.25">
      <c r="A41" s="146"/>
      <c r="B41" s="146"/>
      <c r="C41" s="146"/>
      <c r="D41" s="147"/>
      <c r="E41" s="147"/>
      <c r="F41" s="98">
        <f t="shared" si="0"/>
        <v>0</v>
      </c>
      <c r="I41" s="149" t="s">
        <v>86</v>
      </c>
    </row>
    <row r="42" spans="1:9" x14ac:dyDescent="0.25">
      <c r="A42" s="146"/>
      <c r="B42" s="146"/>
      <c r="C42" s="146"/>
      <c r="D42" s="147"/>
      <c r="E42" s="147"/>
      <c r="F42" s="98">
        <f t="shared" si="0"/>
        <v>0</v>
      </c>
      <c r="I42" s="149" t="s">
        <v>59</v>
      </c>
    </row>
    <row r="43" spans="1:9" x14ac:dyDescent="0.25">
      <c r="A43" s="146"/>
      <c r="B43" s="146"/>
      <c r="C43" s="146"/>
      <c r="D43" s="147"/>
      <c r="E43" s="147"/>
      <c r="F43" s="98">
        <f t="shared" si="0"/>
        <v>0</v>
      </c>
      <c r="I43" s="149" t="s">
        <v>87</v>
      </c>
    </row>
    <row r="44" spans="1:9" x14ac:dyDescent="0.25">
      <c r="A44" s="146"/>
      <c r="B44" s="146"/>
      <c r="C44" s="146"/>
      <c r="D44" s="147"/>
      <c r="E44" s="147"/>
      <c r="F44" s="98">
        <f t="shared" si="0"/>
        <v>0</v>
      </c>
      <c r="I44" s="149" t="s">
        <v>61</v>
      </c>
    </row>
    <row r="45" spans="1:9" x14ac:dyDescent="0.25">
      <c r="A45" s="146"/>
      <c r="B45" s="146"/>
      <c r="C45" s="146"/>
      <c r="D45" s="147"/>
      <c r="E45" s="147"/>
      <c r="F45" s="98">
        <f t="shared" si="0"/>
        <v>0</v>
      </c>
      <c r="I45" s="93" t="s">
        <v>250</v>
      </c>
    </row>
    <row r="46" spans="1:9" x14ac:dyDescent="0.25">
      <c r="A46" s="146"/>
      <c r="B46" s="146"/>
      <c r="C46" s="146"/>
      <c r="D46" s="147"/>
      <c r="E46" s="147"/>
      <c r="F46" s="98">
        <f t="shared" si="0"/>
        <v>0</v>
      </c>
      <c r="I46" s="149" t="s">
        <v>88</v>
      </c>
    </row>
    <row r="47" spans="1:9" x14ac:dyDescent="0.25">
      <c r="A47" s="146"/>
      <c r="B47" s="146"/>
      <c r="C47" s="146"/>
      <c r="D47" s="147"/>
      <c r="E47" s="147"/>
      <c r="F47" s="98">
        <f t="shared" si="0"/>
        <v>0</v>
      </c>
      <c r="I47" s="93" t="s">
        <v>89</v>
      </c>
    </row>
    <row r="48" spans="1:9" x14ac:dyDescent="0.25">
      <c r="A48" s="146"/>
      <c r="B48" s="146"/>
      <c r="C48" s="146"/>
      <c r="D48" s="147"/>
      <c r="E48" s="147"/>
      <c r="F48" s="98">
        <f t="shared" si="0"/>
        <v>0</v>
      </c>
    </row>
    <row r="49" spans="1:6" x14ac:dyDescent="0.25">
      <c r="A49" s="146"/>
      <c r="B49" s="146"/>
      <c r="C49" s="146"/>
      <c r="D49" s="147"/>
      <c r="E49" s="147"/>
      <c r="F49" s="98">
        <f t="shared" si="0"/>
        <v>0</v>
      </c>
    </row>
    <row r="50" spans="1:6" x14ac:dyDescent="0.25">
      <c r="A50" s="146"/>
      <c r="B50" s="146"/>
      <c r="C50" s="146"/>
      <c r="D50" s="147"/>
      <c r="E50" s="147"/>
      <c r="F50" s="98">
        <f t="shared" si="0"/>
        <v>0</v>
      </c>
    </row>
    <row r="51" spans="1:6" x14ac:dyDescent="0.25">
      <c r="A51" s="146"/>
      <c r="B51" s="146"/>
      <c r="C51" s="146"/>
      <c r="D51" s="147"/>
      <c r="E51" s="147"/>
      <c r="F51" s="98">
        <f t="shared" si="0"/>
        <v>0</v>
      </c>
    </row>
    <row r="52" spans="1:6" x14ac:dyDescent="0.25">
      <c r="A52" s="146"/>
      <c r="B52" s="146"/>
      <c r="C52" s="146"/>
      <c r="D52" s="147"/>
      <c r="E52" s="147"/>
      <c r="F52" s="98">
        <f t="shared" si="0"/>
        <v>0</v>
      </c>
    </row>
    <row r="53" spans="1:6" x14ac:dyDescent="0.25">
      <c r="A53" s="146"/>
      <c r="B53" s="146"/>
      <c r="C53" s="146"/>
      <c r="D53" s="147"/>
      <c r="E53" s="147"/>
      <c r="F53" s="98">
        <f t="shared" si="0"/>
        <v>0</v>
      </c>
    </row>
    <row r="54" spans="1:6" x14ac:dyDescent="0.25">
      <c r="A54" s="146"/>
      <c r="B54" s="146"/>
      <c r="C54" s="146"/>
      <c r="D54" s="147"/>
      <c r="E54" s="147"/>
      <c r="F54" s="98">
        <f t="shared" si="0"/>
        <v>0</v>
      </c>
    </row>
    <row r="55" spans="1:6" x14ac:dyDescent="0.25">
      <c r="A55" s="146"/>
      <c r="B55" s="146"/>
      <c r="C55" s="146"/>
      <c r="D55" s="147"/>
      <c r="E55" s="147"/>
      <c r="F55" s="98">
        <f t="shared" si="0"/>
        <v>0</v>
      </c>
    </row>
    <row r="56" spans="1:6" x14ac:dyDescent="0.25">
      <c r="A56" s="146"/>
      <c r="B56" s="146"/>
      <c r="C56" s="146"/>
      <c r="D56" s="147"/>
      <c r="E56" s="147"/>
      <c r="F56" s="98">
        <f t="shared" si="0"/>
        <v>0</v>
      </c>
    </row>
    <row r="57" spans="1:6" x14ac:dyDescent="0.25">
      <c r="A57" s="146"/>
      <c r="B57" s="146"/>
      <c r="C57" s="146"/>
      <c r="D57" s="147"/>
      <c r="E57" s="147"/>
      <c r="F57" s="98">
        <f t="shared" si="0"/>
        <v>0</v>
      </c>
    </row>
    <row r="58" spans="1:6" x14ac:dyDescent="0.25">
      <c r="A58" s="146"/>
      <c r="B58" s="146"/>
      <c r="C58" s="146"/>
      <c r="D58" s="147"/>
      <c r="E58" s="147"/>
      <c r="F58" s="98">
        <f t="shared" si="0"/>
        <v>0</v>
      </c>
    </row>
    <row r="59" spans="1:6" x14ac:dyDescent="0.25">
      <c r="A59" s="146"/>
      <c r="B59" s="146"/>
      <c r="C59" s="146"/>
      <c r="D59" s="147"/>
      <c r="E59" s="147"/>
      <c r="F59" s="98">
        <f t="shared" si="0"/>
        <v>0</v>
      </c>
    </row>
    <row r="60" spans="1:6" x14ac:dyDescent="0.25">
      <c r="A60" s="146"/>
      <c r="B60" s="146"/>
      <c r="C60" s="146"/>
      <c r="D60" s="147"/>
      <c r="E60" s="147"/>
      <c r="F60" s="98">
        <f t="shared" si="0"/>
        <v>0</v>
      </c>
    </row>
    <row r="61" spans="1:6" x14ac:dyDescent="0.25">
      <c r="A61" s="146"/>
      <c r="B61" s="146"/>
      <c r="C61" s="146"/>
      <c r="D61" s="147"/>
      <c r="E61" s="147"/>
      <c r="F61" s="98">
        <f t="shared" si="0"/>
        <v>0</v>
      </c>
    </row>
    <row r="62" spans="1:6" x14ac:dyDescent="0.25">
      <c r="A62" s="146"/>
      <c r="B62" s="146"/>
      <c r="C62" s="146"/>
      <c r="D62" s="147"/>
      <c r="E62" s="147"/>
      <c r="F62" s="98">
        <f t="shared" si="0"/>
        <v>0</v>
      </c>
    </row>
    <row r="63" spans="1:6" x14ac:dyDescent="0.25">
      <c r="A63" s="146"/>
      <c r="B63" s="146"/>
      <c r="C63" s="146"/>
      <c r="D63" s="147"/>
      <c r="E63" s="147"/>
      <c r="F63" s="98">
        <f t="shared" si="0"/>
        <v>0</v>
      </c>
    </row>
    <row r="64" spans="1:6" x14ac:dyDescent="0.25">
      <c r="A64" s="146"/>
      <c r="B64" s="146"/>
      <c r="C64" s="146"/>
      <c r="D64" s="147"/>
      <c r="E64" s="147"/>
      <c r="F64" s="98">
        <f t="shared" si="0"/>
        <v>0</v>
      </c>
    </row>
    <row r="65" spans="1:6" x14ac:dyDescent="0.25">
      <c r="A65" s="146"/>
      <c r="B65" s="146"/>
      <c r="C65" s="146"/>
      <c r="D65" s="147"/>
      <c r="E65" s="147"/>
      <c r="F65" s="98">
        <f t="shared" si="0"/>
        <v>0</v>
      </c>
    </row>
    <row r="66" spans="1:6" x14ac:dyDescent="0.25">
      <c r="A66" s="146"/>
      <c r="B66" s="146"/>
      <c r="C66" s="146"/>
      <c r="D66" s="147"/>
      <c r="E66" s="147"/>
      <c r="F66" s="98">
        <f t="shared" si="0"/>
        <v>0</v>
      </c>
    </row>
    <row r="67" spans="1:6" x14ac:dyDescent="0.25">
      <c r="A67" s="146"/>
      <c r="B67" s="146"/>
      <c r="C67" s="146"/>
      <c r="D67" s="147"/>
      <c r="E67" s="147"/>
      <c r="F67" s="98">
        <f t="shared" si="0"/>
        <v>0</v>
      </c>
    </row>
    <row r="68" spans="1:6" x14ac:dyDescent="0.25">
      <c r="A68" s="146"/>
      <c r="B68" s="146"/>
      <c r="C68" s="146"/>
      <c r="D68" s="147"/>
      <c r="E68" s="147"/>
      <c r="F68" s="98">
        <f t="shared" si="0"/>
        <v>0</v>
      </c>
    </row>
    <row r="69" spans="1:6" x14ac:dyDescent="0.25">
      <c r="A69" s="146"/>
      <c r="B69" s="146"/>
      <c r="C69" s="146"/>
      <c r="D69" s="147"/>
      <c r="E69" s="147"/>
      <c r="F69" s="98">
        <f t="shared" si="0"/>
        <v>0</v>
      </c>
    </row>
    <row r="70" spans="1:6" x14ac:dyDescent="0.25">
      <c r="A70" s="146"/>
      <c r="B70" s="146"/>
      <c r="C70" s="146"/>
      <c r="D70" s="147"/>
      <c r="E70" s="147"/>
      <c r="F70" s="98">
        <f t="shared" si="0"/>
        <v>0</v>
      </c>
    </row>
    <row r="71" spans="1:6" x14ac:dyDescent="0.25">
      <c r="A71" s="146"/>
      <c r="B71" s="146"/>
      <c r="C71" s="146"/>
      <c r="D71" s="147"/>
      <c r="E71" s="147"/>
      <c r="F71" s="98">
        <f t="shared" si="0"/>
        <v>0</v>
      </c>
    </row>
    <row r="72" spans="1:6" x14ac:dyDescent="0.25">
      <c r="A72" s="146"/>
      <c r="B72" s="146"/>
      <c r="C72" s="146"/>
      <c r="D72" s="147"/>
      <c r="E72" s="147"/>
      <c r="F72" s="98">
        <f t="shared" si="0"/>
        <v>0</v>
      </c>
    </row>
    <row r="73" spans="1:6" x14ac:dyDescent="0.25">
      <c r="A73" s="146"/>
      <c r="B73" s="146"/>
      <c r="C73" s="146"/>
      <c r="D73" s="147"/>
      <c r="E73" s="147"/>
      <c r="F73" s="98">
        <f t="shared" si="0"/>
        <v>0</v>
      </c>
    </row>
    <row r="74" spans="1:6" x14ac:dyDescent="0.25">
      <c r="A74" s="146"/>
      <c r="B74" s="146"/>
      <c r="C74" s="146"/>
      <c r="D74" s="147"/>
      <c r="E74" s="147"/>
      <c r="F74" s="98">
        <f t="shared" si="0"/>
        <v>0</v>
      </c>
    </row>
    <row r="75" spans="1:6" x14ac:dyDescent="0.25">
      <c r="A75" s="146"/>
      <c r="B75" s="146"/>
      <c r="C75" s="146"/>
      <c r="D75" s="147"/>
      <c r="E75" s="147"/>
      <c r="F75" s="98">
        <f t="shared" si="0"/>
        <v>0</v>
      </c>
    </row>
    <row r="76" spans="1:6" x14ac:dyDescent="0.25">
      <c r="A76" s="146"/>
      <c r="B76" s="146"/>
      <c r="C76" s="146"/>
      <c r="D76" s="147"/>
      <c r="E76" s="147"/>
      <c r="F76" s="98">
        <f t="shared" si="0"/>
        <v>0</v>
      </c>
    </row>
    <row r="77" spans="1:6" x14ac:dyDescent="0.25">
      <c r="A77" s="146"/>
      <c r="B77" s="146"/>
      <c r="C77" s="146"/>
      <c r="D77" s="147"/>
      <c r="E77" s="147"/>
      <c r="F77" s="98">
        <f t="shared" si="0"/>
        <v>0</v>
      </c>
    </row>
    <row r="78" spans="1:6" x14ac:dyDescent="0.25">
      <c r="A78" s="146"/>
      <c r="B78" s="146"/>
      <c r="C78" s="146"/>
      <c r="D78" s="147"/>
      <c r="E78" s="147"/>
      <c r="F78" s="98">
        <f t="shared" si="0"/>
        <v>0</v>
      </c>
    </row>
    <row r="79" spans="1:6" x14ac:dyDescent="0.25">
      <c r="A79" s="146"/>
      <c r="B79" s="146"/>
      <c r="C79" s="146"/>
      <c r="D79" s="147"/>
      <c r="E79" s="147"/>
      <c r="F79" s="98">
        <f t="shared" si="0"/>
        <v>0</v>
      </c>
    </row>
    <row r="80" spans="1:6" x14ac:dyDescent="0.25">
      <c r="A80" s="146"/>
      <c r="B80" s="146"/>
      <c r="C80" s="146"/>
      <c r="D80" s="147"/>
      <c r="E80" s="147"/>
      <c r="F80" s="98">
        <f t="shared" si="0"/>
        <v>0</v>
      </c>
    </row>
    <row r="81" spans="1:6" x14ac:dyDescent="0.25">
      <c r="A81" s="146"/>
      <c r="B81" s="146"/>
      <c r="C81" s="146"/>
      <c r="D81" s="147"/>
      <c r="E81" s="147"/>
      <c r="F81" s="98">
        <f t="shared" ref="F81:F108" si="1">F80-D81+E81</f>
        <v>0</v>
      </c>
    </row>
    <row r="82" spans="1:6" x14ac:dyDescent="0.25">
      <c r="A82" s="146"/>
      <c r="B82" s="146"/>
      <c r="C82" s="146"/>
      <c r="D82" s="147"/>
      <c r="E82" s="147"/>
      <c r="F82" s="98">
        <f t="shared" si="1"/>
        <v>0</v>
      </c>
    </row>
    <row r="83" spans="1:6" x14ac:dyDescent="0.25">
      <c r="A83" s="146"/>
      <c r="B83" s="146"/>
      <c r="C83" s="146"/>
      <c r="D83" s="147"/>
      <c r="E83" s="147"/>
      <c r="F83" s="98">
        <f t="shared" si="1"/>
        <v>0</v>
      </c>
    </row>
    <row r="84" spans="1:6" x14ac:dyDescent="0.25">
      <c r="A84" s="146"/>
      <c r="B84" s="146"/>
      <c r="C84" s="146"/>
      <c r="D84" s="147"/>
      <c r="E84" s="147"/>
      <c r="F84" s="98">
        <f t="shared" si="1"/>
        <v>0</v>
      </c>
    </row>
    <row r="85" spans="1:6" x14ac:dyDescent="0.25">
      <c r="A85" s="146"/>
      <c r="B85" s="146"/>
      <c r="C85" s="146"/>
      <c r="D85" s="147"/>
      <c r="E85" s="147"/>
      <c r="F85" s="98">
        <f t="shared" si="1"/>
        <v>0</v>
      </c>
    </row>
    <row r="86" spans="1:6" x14ac:dyDescent="0.25">
      <c r="A86" s="146"/>
      <c r="B86" s="146"/>
      <c r="C86" s="146"/>
      <c r="D86" s="147"/>
      <c r="E86" s="147"/>
      <c r="F86" s="98">
        <f t="shared" si="1"/>
        <v>0</v>
      </c>
    </row>
    <row r="87" spans="1:6" x14ac:dyDescent="0.25">
      <c r="A87" s="146"/>
      <c r="B87" s="146"/>
      <c r="C87" s="146"/>
      <c r="D87" s="147"/>
      <c r="E87" s="147"/>
      <c r="F87" s="98">
        <f t="shared" si="1"/>
        <v>0</v>
      </c>
    </row>
    <row r="88" spans="1:6" x14ac:dyDescent="0.25">
      <c r="A88" s="146"/>
      <c r="B88" s="146"/>
      <c r="C88" s="146"/>
      <c r="D88" s="147"/>
      <c r="E88" s="147"/>
      <c r="F88" s="98">
        <f t="shared" si="1"/>
        <v>0</v>
      </c>
    </row>
    <row r="89" spans="1:6" x14ac:dyDescent="0.25">
      <c r="A89" s="146"/>
      <c r="B89" s="146"/>
      <c r="C89" s="146"/>
      <c r="D89" s="147"/>
      <c r="E89" s="147"/>
      <c r="F89" s="98">
        <f t="shared" si="1"/>
        <v>0</v>
      </c>
    </row>
    <row r="90" spans="1:6" x14ac:dyDescent="0.25">
      <c r="A90" s="146"/>
      <c r="B90" s="146"/>
      <c r="C90" s="146"/>
      <c r="D90" s="147"/>
      <c r="E90" s="147"/>
      <c r="F90" s="98">
        <f t="shared" si="1"/>
        <v>0</v>
      </c>
    </row>
    <row r="91" spans="1:6" x14ac:dyDescent="0.25">
      <c r="A91" s="146"/>
      <c r="B91" s="146"/>
      <c r="C91" s="146"/>
      <c r="D91" s="147"/>
      <c r="E91" s="147"/>
      <c r="F91" s="98">
        <f t="shared" si="1"/>
        <v>0</v>
      </c>
    </row>
    <row r="92" spans="1:6" x14ac:dyDescent="0.25">
      <c r="A92" s="146"/>
      <c r="B92" s="146"/>
      <c r="C92" s="146"/>
      <c r="D92" s="147"/>
      <c r="E92" s="147"/>
      <c r="F92" s="98">
        <f t="shared" si="1"/>
        <v>0</v>
      </c>
    </row>
    <row r="93" spans="1:6" x14ac:dyDescent="0.25">
      <c r="A93" s="146"/>
      <c r="B93" s="146"/>
      <c r="C93" s="146"/>
      <c r="D93" s="147"/>
      <c r="E93" s="147"/>
      <c r="F93" s="98">
        <f t="shared" si="1"/>
        <v>0</v>
      </c>
    </row>
    <row r="94" spans="1:6" x14ac:dyDescent="0.25">
      <c r="A94" s="146"/>
      <c r="B94" s="146"/>
      <c r="C94" s="146"/>
      <c r="D94" s="147"/>
      <c r="E94" s="147"/>
      <c r="F94" s="98">
        <f t="shared" si="1"/>
        <v>0</v>
      </c>
    </row>
    <row r="95" spans="1:6" x14ac:dyDescent="0.25">
      <c r="A95" s="146"/>
      <c r="B95" s="146"/>
      <c r="C95" s="146"/>
      <c r="D95" s="147"/>
      <c r="E95" s="147"/>
      <c r="F95" s="98">
        <f t="shared" si="1"/>
        <v>0</v>
      </c>
    </row>
    <row r="96" spans="1:6" x14ac:dyDescent="0.25">
      <c r="A96" s="146"/>
      <c r="B96" s="146"/>
      <c r="C96" s="146"/>
      <c r="D96" s="147"/>
      <c r="E96" s="147"/>
      <c r="F96" s="98">
        <f t="shared" si="1"/>
        <v>0</v>
      </c>
    </row>
    <row r="97" spans="1:6" x14ac:dyDescent="0.25">
      <c r="A97" s="146"/>
      <c r="B97" s="146"/>
      <c r="C97" s="146"/>
      <c r="D97" s="147"/>
      <c r="E97" s="147"/>
      <c r="F97" s="98">
        <f t="shared" si="1"/>
        <v>0</v>
      </c>
    </row>
    <row r="98" spans="1:6" x14ac:dyDescent="0.25">
      <c r="A98" s="146"/>
      <c r="B98" s="146"/>
      <c r="C98" s="146"/>
      <c r="D98" s="147"/>
      <c r="E98" s="147"/>
      <c r="F98" s="98">
        <f t="shared" si="1"/>
        <v>0</v>
      </c>
    </row>
    <row r="99" spans="1:6" x14ac:dyDescent="0.25">
      <c r="A99" s="146"/>
      <c r="B99" s="146"/>
      <c r="C99" s="146"/>
      <c r="D99" s="147"/>
      <c r="E99" s="147"/>
      <c r="F99" s="98">
        <f t="shared" si="1"/>
        <v>0</v>
      </c>
    </row>
    <row r="100" spans="1:6" x14ac:dyDescent="0.25">
      <c r="A100" s="146"/>
      <c r="B100" s="146"/>
      <c r="C100" s="146"/>
      <c r="D100" s="147"/>
      <c r="E100" s="147"/>
      <c r="F100" s="98">
        <f t="shared" si="1"/>
        <v>0</v>
      </c>
    </row>
    <row r="101" spans="1:6" x14ac:dyDescent="0.25">
      <c r="A101" s="146"/>
      <c r="B101" s="146"/>
      <c r="C101" s="146"/>
      <c r="D101" s="147"/>
      <c r="E101" s="147"/>
      <c r="F101" s="98">
        <f t="shared" si="1"/>
        <v>0</v>
      </c>
    </row>
    <row r="102" spans="1:6" x14ac:dyDescent="0.25">
      <c r="A102" s="146"/>
      <c r="B102" s="146"/>
      <c r="C102" s="146"/>
      <c r="D102" s="147"/>
      <c r="E102" s="147"/>
      <c r="F102" s="98">
        <f t="shared" si="1"/>
        <v>0</v>
      </c>
    </row>
    <row r="103" spans="1:6" x14ac:dyDescent="0.25">
      <c r="A103" s="146"/>
      <c r="B103" s="146"/>
      <c r="C103" s="146"/>
      <c r="D103" s="147"/>
      <c r="E103" s="147"/>
      <c r="F103" s="98">
        <f t="shared" si="1"/>
        <v>0</v>
      </c>
    </row>
    <row r="104" spans="1:6" x14ac:dyDescent="0.25">
      <c r="A104" s="146"/>
      <c r="B104" s="146"/>
      <c r="C104" s="146"/>
      <c r="D104" s="147"/>
      <c r="E104" s="147"/>
      <c r="F104" s="98">
        <f t="shared" si="1"/>
        <v>0</v>
      </c>
    </row>
    <row r="105" spans="1:6" x14ac:dyDescent="0.25">
      <c r="A105" s="146"/>
      <c r="B105" s="146"/>
      <c r="C105" s="146"/>
      <c r="D105" s="147"/>
      <c r="E105" s="147"/>
      <c r="F105" s="98">
        <f t="shared" si="1"/>
        <v>0</v>
      </c>
    </row>
    <row r="106" spans="1:6" x14ac:dyDescent="0.25">
      <c r="A106" s="146"/>
      <c r="B106" s="146"/>
      <c r="C106" s="146"/>
      <c r="D106" s="147"/>
      <c r="E106" s="147"/>
      <c r="F106" s="98">
        <f t="shared" si="1"/>
        <v>0</v>
      </c>
    </row>
    <row r="107" spans="1:6" x14ac:dyDescent="0.25">
      <c r="A107" s="146"/>
      <c r="B107" s="146"/>
      <c r="C107" s="146"/>
      <c r="D107" s="147"/>
      <c r="E107" s="147"/>
      <c r="F107" s="98">
        <f t="shared" si="1"/>
        <v>0</v>
      </c>
    </row>
    <row r="108" spans="1:6" x14ac:dyDescent="0.25">
      <c r="A108" s="146"/>
      <c r="B108" s="146"/>
      <c r="C108" s="146"/>
      <c r="D108" s="147"/>
      <c r="E108" s="147"/>
      <c r="F108" s="98">
        <f t="shared" si="1"/>
        <v>0</v>
      </c>
    </row>
    <row r="109" spans="1:6" x14ac:dyDescent="0.25">
      <c r="A109" s="97"/>
      <c r="B109" s="97"/>
      <c r="C109" s="97"/>
      <c r="D109" s="98">
        <f>SUM(D15:D108)</f>
        <v>0</v>
      </c>
      <c r="E109" s="98">
        <f>SUM(E15:E108)</f>
        <v>0</v>
      </c>
      <c r="F109" s="98"/>
    </row>
  </sheetData>
  <sheetProtection selectLockedCells="1"/>
  <mergeCells count="10">
    <mergeCell ref="A11:D11"/>
    <mergeCell ref="A12:D12"/>
    <mergeCell ref="A1:F1"/>
    <mergeCell ref="C3:E3"/>
    <mergeCell ref="C4:E4"/>
    <mergeCell ref="C5:E5"/>
    <mergeCell ref="C6:E6"/>
    <mergeCell ref="C7:E7"/>
    <mergeCell ref="A9:D9"/>
    <mergeCell ref="A10:D10"/>
  </mergeCells>
  <dataValidations count="2">
    <dataValidation type="list" allowBlank="1" showInputMessage="1" showErrorMessage="1" sqref="C3:E3" xr:uid="{00000000-0002-0000-0300-000001000000}">
      <formula1>$L$1:$L$6</formula1>
    </dataValidation>
    <dataValidation type="list" allowBlank="1" showInputMessage="1" showErrorMessage="1" sqref="C4:E4" xr:uid="{00000000-0002-0000-0300-000000000000}">
      <formula1>$I$1:$I$47</formula1>
    </dataValidation>
  </dataValidations>
  <pageMargins left="0.7" right="0.7" top="0.75" bottom="0.75" header="0.3" footer="0.3"/>
  <pageSetup scale="7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L53"/>
  <sheetViews>
    <sheetView showGridLines="0" zoomScaleNormal="100" zoomScaleSheetLayoutView="100" workbookViewId="0">
      <selection activeCell="K1" sqref="K1:M1048576"/>
    </sheetView>
  </sheetViews>
  <sheetFormatPr defaultColWidth="9.28515625" defaultRowHeight="14.25" x14ac:dyDescent="0.2"/>
  <cols>
    <col min="1" max="1" width="3.7109375" style="87" customWidth="1"/>
    <col min="2" max="2" width="18.5703125" style="87" customWidth="1"/>
    <col min="3" max="3" width="9.28515625" style="87"/>
    <col min="4" max="4" width="10.42578125" style="87" customWidth="1"/>
    <col min="5" max="5" width="9.28515625" style="87"/>
    <col min="6" max="6" width="5.5703125" style="87" customWidth="1"/>
    <col min="7" max="7" width="11" style="87" customWidth="1"/>
    <col min="8" max="8" width="9.28515625" style="87"/>
    <col min="9" max="9" width="10.28515625" style="87" customWidth="1"/>
    <col min="10" max="10" width="11.42578125" style="87" customWidth="1"/>
    <col min="11" max="11" width="0" style="87" hidden="1" customWidth="1"/>
    <col min="12" max="12" width="32.28515625" style="1" hidden="1" customWidth="1"/>
    <col min="13" max="13" width="0" style="87" hidden="1" customWidth="1"/>
    <col min="14" max="16384" width="9.28515625" style="87"/>
  </cols>
  <sheetData>
    <row r="1" spans="2:12" ht="27" customHeight="1" x14ac:dyDescent="0.25">
      <c r="B1" s="85"/>
      <c r="C1" s="86"/>
      <c r="D1" s="86"/>
      <c r="E1" s="86"/>
      <c r="F1" s="86"/>
      <c r="G1" s="86"/>
      <c r="H1" s="86"/>
      <c r="I1" s="86"/>
      <c r="J1" s="86"/>
      <c r="L1" s="3" t="s">
        <v>0</v>
      </c>
    </row>
    <row r="2" spans="2:12" s="88" customFormat="1" ht="15" x14ac:dyDescent="0.25">
      <c r="B2" s="85" t="s">
        <v>148</v>
      </c>
      <c r="C2" s="85"/>
      <c r="D2" s="85"/>
      <c r="E2" s="85"/>
      <c r="F2" s="85"/>
      <c r="G2" s="85"/>
      <c r="H2" s="85"/>
      <c r="I2" s="85"/>
      <c r="J2" s="85"/>
      <c r="L2" s="95" t="s">
        <v>2</v>
      </c>
    </row>
    <row r="3" spans="2:12" s="88" customFormat="1" ht="15" x14ac:dyDescent="0.25">
      <c r="B3" s="85" t="s">
        <v>149</v>
      </c>
      <c r="C3" s="85"/>
      <c r="D3" s="85"/>
      <c r="E3" s="85"/>
      <c r="F3" s="85"/>
      <c r="G3" s="85"/>
      <c r="H3" s="85"/>
      <c r="I3" s="85"/>
      <c r="J3" s="85"/>
      <c r="L3" s="93" t="s">
        <v>4</v>
      </c>
    </row>
    <row r="4" spans="2:12" ht="15" x14ac:dyDescent="0.2">
      <c r="L4" s="93" t="s">
        <v>5</v>
      </c>
    </row>
    <row r="5" spans="2:12" ht="15" x14ac:dyDescent="0.2">
      <c r="L5" s="93" t="s">
        <v>6</v>
      </c>
    </row>
    <row r="6" spans="2:12" ht="15" x14ac:dyDescent="0.2">
      <c r="L6" s="93" t="s">
        <v>10</v>
      </c>
    </row>
    <row r="7" spans="2:12" ht="15" x14ac:dyDescent="0.25">
      <c r="B7" s="88" t="s">
        <v>150</v>
      </c>
      <c r="C7" s="332"/>
      <c r="D7" s="332"/>
      <c r="E7" s="332"/>
      <c r="G7" s="88" t="s">
        <v>151</v>
      </c>
      <c r="H7" s="332" t="s">
        <v>0</v>
      </c>
      <c r="I7" s="332"/>
      <c r="J7" s="332"/>
      <c r="L7" s="93" t="s">
        <v>14</v>
      </c>
    </row>
    <row r="8" spans="2:12" ht="15" x14ac:dyDescent="0.25">
      <c r="B8" s="88"/>
      <c r="L8" s="93" t="s">
        <v>16</v>
      </c>
    </row>
    <row r="9" spans="2:12" ht="15" x14ac:dyDescent="0.25">
      <c r="B9" s="88" t="s">
        <v>152</v>
      </c>
      <c r="C9" s="337"/>
      <c r="D9" s="337"/>
      <c r="E9" s="337"/>
      <c r="G9" s="88" t="s">
        <v>153</v>
      </c>
      <c r="H9" s="332"/>
      <c r="I9" s="332"/>
      <c r="J9" s="332"/>
      <c r="L9" s="93" t="s">
        <v>17</v>
      </c>
    </row>
    <row r="10" spans="2:12" ht="15" x14ac:dyDescent="0.25">
      <c r="B10" s="88"/>
      <c r="G10" s="88"/>
      <c r="L10" s="93" t="s">
        <v>19</v>
      </c>
    </row>
    <row r="11" spans="2:12" ht="15" x14ac:dyDescent="0.2">
      <c r="L11" s="93" t="s">
        <v>20</v>
      </c>
    </row>
    <row r="12" spans="2:12" ht="15" x14ac:dyDescent="0.25">
      <c r="B12" s="88" t="s">
        <v>154</v>
      </c>
      <c r="C12" s="332"/>
      <c r="D12" s="282"/>
      <c r="E12" s="282"/>
      <c r="F12" s="282"/>
      <c r="G12" s="282"/>
      <c r="H12" s="282"/>
      <c r="I12" s="282"/>
      <c r="L12" s="93" t="s">
        <v>23</v>
      </c>
    </row>
    <row r="13" spans="2:12" ht="15" x14ac:dyDescent="0.2">
      <c r="C13" s="87" t="s">
        <v>155</v>
      </c>
      <c r="L13" s="93" t="s">
        <v>24</v>
      </c>
    </row>
    <row r="14" spans="2:12" ht="15" x14ac:dyDescent="0.2">
      <c r="C14" s="333"/>
      <c r="D14" s="336"/>
      <c r="E14" s="336"/>
      <c r="F14" s="336"/>
      <c r="G14" s="336"/>
      <c r="H14" s="336"/>
      <c r="I14" s="336"/>
      <c r="L14" s="93" t="s">
        <v>8</v>
      </c>
    </row>
    <row r="15" spans="2:12" ht="15" x14ac:dyDescent="0.2">
      <c r="C15" s="282"/>
      <c r="D15" s="282"/>
      <c r="E15" s="282"/>
      <c r="F15" s="282"/>
      <c r="G15" s="282"/>
      <c r="H15" s="282"/>
      <c r="I15" s="282"/>
      <c r="L15" s="93" t="s">
        <v>29</v>
      </c>
    </row>
    <row r="16" spans="2:12" ht="15" x14ac:dyDescent="0.2">
      <c r="C16" s="87" t="s">
        <v>118</v>
      </c>
      <c r="L16" s="93" t="s">
        <v>31</v>
      </c>
    </row>
    <row r="17" spans="2:12" ht="15" x14ac:dyDescent="0.2">
      <c r="L17" s="93" t="s">
        <v>32</v>
      </c>
    </row>
    <row r="18" spans="2:12" ht="15" x14ac:dyDescent="0.25">
      <c r="B18" s="88" t="s">
        <v>156</v>
      </c>
      <c r="C18" s="332"/>
      <c r="D18" s="282"/>
      <c r="E18" s="282"/>
      <c r="F18" s="282"/>
      <c r="G18" s="282"/>
      <c r="H18" s="282"/>
      <c r="I18" s="282"/>
      <c r="L18" s="93" t="s">
        <v>34</v>
      </c>
    </row>
    <row r="19" spans="2:12" ht="15" x14ac:dyDescent="0.2">
      <c r="C19" s="87" t="s">
        <v>155</v>
      </c>
      <c r="L19" s="93" t="s">
        <v>36</v>
      </c>
    </row>
    <row r="20" spans="2:12" ht="15" x14ac:dyDescent="0.2">
      <c r="C20" s="333"/>
      <c r="D20" s="336"/>
      <c r="E20" s="336"/>
      <c r="F20" s="336"/>
      <c r="G20" s="336"/>
      <c r="H20" s="336"/>
      <c r="I20" s="336"/>
      <c r="L20" s="93" t="s">
        <v>41</v>
      </c>
    </row>
    <row r="21" spans="2:12" ht="15" x14ac:dyDescent="0.2">
      <c r="C21" s="282"/>
      <c r="D21" s="282"/>
      <c r="E21" s="282"/>
      <c r="F21" s="282"/>
      <c r="G21" s="282"/>
      <c r="H21" s="282"/>
      <c r="I21" s="282"/>
      <c r="L21" s="93" t="s">
        <v>42</v>
      </c>
    </row>
    <row r="22" spans="2:12" ht="15" x14ac:dyDescent="0.2">
      <c r="C22" s="89" t="s">
        <v>118</v>
      </c>
      <c r="L22" s="93" t="s">
        <v>43</v>
      </c>
    </row>
    <row r="23" spans="2:12" ht="15" x14ac:dyDescent="0.2">
      <c r="L23" s="93" t="s">
        <v>44</v>
      </c>
    </row>
    <row r="24" spans="2:12" ht="15" x14ac:dyDescent="0.25">
      <c r="B24" s="88" t="s">
        <v>157</v>
      </c>
      <c r="C24" s="332"/>
      <c r="D24" s="332"/>
      <c r="E24" s="332"/>
      <c r="F24" s="332"/>
      <c r="G24" s="332"/>
      <c r="H24" s="332"/>
      <c r="I24" s="332"/>
      <c r="L24" s="93"/>
    </row>
    <row r="25" spans="2:12" x14ac:dyDescent="0.2">
      <c r="C25" s="87" t="s">
        <v>155</v>
      </c>
    </row>
    <row r="26" spans="2:12" x14ac:dyDescent="0.2">
      <c r="C26" s="333"/>
      <c r="D26" s="336"/>
      <c r="E26" s="336"/>
      <c r="F26" s="336"/>
      <c r="G26" s="336"/>
      <c r="H26" s="336"/>
      <c r="I26" s="336"/>
    </row>
    <row r="27" spans="2:12" x14ac:dyDescent="0.2">
      <c r="C27" s="282"/>
      <c r="D27" s="282"/>
      <c r="E27" s="282"/>
      <c r="F27" s="282"/>
      <c r="G27" s="282"/>
      <c r="H27" s="282"/>
      <c r="I27" s="282"/>
    </row>
    <row r="28" spans="2:12" x14ac:dyDescent="0.2">
      <c r="C28" s="89" t="s">
        <v>118</v>
      </c>
      <c r="L28" s="94" t="s">
        <v>45</v>
      </c>
    </row>
    <row r="29" spans="2:12" ht="15" x14ac:dyDescent="0.2">
      <c r="L29" s="93" t="s">
        <v>46</v>
      </c>
    </row>
    <row r="30" spans="2:12" ht="15" x14ac:dyDescent="0.25">
      <c r="B30" s="88" t="s">
        <v>158</v>
      </c>
      <c r="C30" s="332"/>
      <c r="D30" s="332"/>
      <c r="E30" s="332"/>
      <c r="F30" s="332"/>
      <c r="G30" s="332"/>
      <c r="H30" s="332"/>
      <c r="I30" s="332"/>
      <c r="L30" s="93" t="s">
        <v>47</v>
      </c>
    </row>
    <row r="31" spans="2:12" ht="15" x14ac:dyDescent="0.2">
      <c r="C31" s="87" t="s">
        <v>155</v>
      </c>
      <c r="L31" s="93" t="s">
        <v>49</v>
      </c>
    </row>
    <row r="32" spans="2:12" ht="15" x14ac:dyDescent="0.2">
      <c r="C32" s="333"/>
      <c r="D32" s="336"/>
      <c r="E32" s="336"/>
      <c r="F32" s="336"/>
      <c r="G32" s="336"/>
      <c r="H32" s="336"/>
      <c r="I32" s="336"/>
      <c r="L32" s="93" t="s">
        <v>79</v>
      </c>
    </row>
    <row r="33" spans="2:12" ht="15" x14ac:dyDescent="0.2">
      <c r="C33" s="282"/>
      <c r="D33" s="282"/>
      <c r="E33" s="282"/>
      <c r="F33" s="282"/>
      <c r="G33" s="282"/>
      <c r="H33" s="282"/>
      <c r="I33" s="282"/>
      <c r="L33" s="93" t="s">
        <v>50</v>
      </c>
    </row>
    <row r="34" spans="2:12" ht="15" x14ac:dyDescent="0.2">
      <c r="C34" s="89" t="s">
        <v>118</v>
      </c>
      <c r="L34" s="93" t="s">
        <v>51</v>
      </c>
    </row>
    <row r="35" spans="2:12" ht="15" x14ac:dyDescent="0.25">
      <c r="B35" s="88"/>
      <c r="I35" s="90"/>
      <c r="L35" s="93" t="s">
        <v>52</v>
      </c>
    </row>
    <row r="36" spans="2:12" ht="15" x14ac:dyDescent="0.25">
      <c r="B36" s="88" t="s">
        <v>159</v>
      </c>
      <c r="C36" s="332"/>
      <c r="D36" s="332"/>
      <c r="E36" s="332"/>
      <c r="F36" s="332"/>
      <c r="G36" s="332"/>
      <c r="H36" s="332"/>
      <c r="I36" s="332"/>
    </row>
    <row r="37" spans="2:12" x14ac:dyDescent="0.2">
      <c r="C37" s="87" t="s">
        <v>155</v>
      </c>
    </row>
    <row r="38" spans="2:12" ht="15" x14ac:dyDescent="0.2">
      <c r="C38" s="333"/>
      <c r="D38" s="333"/>
      <c r="E38" s="333"/>
      <c r="F38" s="333"/>
      <c r="G38" s="333"/>
      <c r="H38" s="333"/>
      <c r="I38" s="333"/>
      <c r="L38" s="95" t="s">
        <v>53</v>
      </c>
    </row>
    <row r="39" spans="2:12" ht="11.25" customHeight="1" x14ac:dyDescent="0.2">
      <c r="C39" s="332"/>
      <c r="D39" s="332"/>
      <c r="E39" s="332"/>
      <c r="F39" s="332"/>
      <c r="G39" s="332"/>
      <c r="H39" s="332"/>
      <c r="I39" s="332"/>
      <c r="L39" s="149" t="s">
        <v>85</v>
      </c>
    </row>
    <row r="40" spans="2:12" ht="14.25" customHeight="1" x14ac:dyDescent="0.2">
      <c r="C40" s="89" t="s">
        <v>118</v>
      </c>
      <c r="L40" s="149" t="s">
        <v>57</v>
      </c>
    </row>
    <row r="41" spans="2:12" ht="15" x14ac:dyDescent="0.2">
      <c r="L41" s="149" t="s">
        <v>86</v>
      </c>
    </row>
    <row r="42" spans="2:12" ht="15" x14ac:dyDescent="0.25">
      <c r="B42" s="88" t="s">
        <v>160</v>
      </c>
      <c r="C42" s="282"/>
      <c r="D42" s="282"/>
      <c r="E42" s="282"/>
      <c r="F42" s="282"/>
      <c r="G42" s="282"/>
      <c r="H42" s="282"/>
      <c r="I42" s="282"/>
      <c r="L42" s="149" t="s">
        <v>59</v>
      </c>
    </row>
    <row r="43" spans="2:12" ht="15" x14ac:dyDescent="0.2">
      <c r="C43" s="87" t="s">
        <v>155</v>
      </c>
      <c r="L43" s="149" t="s">
        <v>87</v>
      </c>
    </row>
    <row r="44" spans="2:12" ht="14.25" customHeight="1" x14ac:dyDescent="0.2">
      <c r="C44" s="91"/>
      <c r="D44" s="92"/>
      <c r="E44" s="92"/>
      <c r="F44" s="92"/>
      <c r="G44" s="92"/>
      <c r="H44" s="92"/>
      <c r="I44" s="92"/>
      <c r="L44" s="149" t="s">
        <v>61</v>
      </c>
    </row>
    <row r="45" spans="2:12" ht="18" customHeight="1" x14ac:dyDescent="0.2">
      <c r="C45" s="89" t="s">
        <v>118</v>
      </c>
      <c r="D45" s="92"/>
      <c r="E45" s="92"/>
      <c r="F45" s="92"/>
      <c r="G45" s="92"/>
      <c r="H45" s="92"/>
      <c r="I45" s="92"/>
      <c r="L45" s="93" t="s">
        <v>250</v>
      </c>
    </row>
    <row r="46" spans="2:12" ht="15" x14ac:dyDescent="0.2">
      <c r="L46" s="149" t="s">
        <v>88</v>
      </c>
    </row>
    <row r="47" spans="2:12" ht="15" x14ac:dyDescent="0.2">
      <c r="L47" s="93" t="s">
        <v>89</v>
      </c>
    </row>
    <row r="49" spans="2:9" ht="15" x14ac:dyDescent="0.25">
      <c r="B49" s="88" t="s">
        <v>160</v>
      </c>
      <c r="C49" s="282"/>
      <c r="D49" s="282"/>
      <c r="E49" s="282"/>
      <c r="F49" s="282"/>
      <c r="G49" s="282"/>
      <c r="H49" s="282"/>
      <c r="I49" s="282"/>
    </row>
    <row r="50" spans="2:9" x14ac:dyDescent="0.2">
      <c r="C50" s="87" t="s">
        <v>155</v>
      </c>
    </row>
    <row r="51" spans="2:9" x14ac:dyDescent="0.2">
      <c r="C51" s="334"/>
      <c r="D51" s="334"/>
      <c r="E51" s="334"/>
      <c r="F51" s="334"/>
      <c r="G51" s="334"/>
      <c r="H51" s="334"/>
      <c r="I51" s="334"/>
    </row>
    <row r="52" spans="2:9" x14ac:dyDescent="0.2">
      <c r="C52" s="335"/>
      <c r="D52" s="335"/>
      <c r="E52" s="335"/>
      <c r="F52" s="335"/>
      <c r="G52" s="335"/>
      <c r="H52" s="335"/>
      <c r="I52" s="335"/>
    </row>
    <row r="53" spans="2:9" x14ac:dyDescent="0.2">
      <c r="C53" s="89" t="s">
        <v>118</v>
      </c>
      <c r="D53" s="92"/>
      <c r="E53" s="92"/>
      <c r="F53" s="92"/>
      <c r="G53" s="92"/>
      <c r="H53" s="92"/>
      <c r="I53" s="92"/>
    </row>
  </sheetData>
  <sheetProtection selectLockedCells="1"/>
  <mergeCells count="17">
    <mergeCell ref="C32:I33"/>
    <mergeCell ref="C7:E7"/>
    <mergeCell ref="H7:J7"/>
    <mergeCell ref="C9:E9"/>
    <mergeCell ref="H9:J9"/>
    <mergeCell ref="C12:I12"/>
    <mergeCell ref="C14:I15"/>
    <mergeCell ref="C18:I18"/>
    <mergeCell ref="C20:I21"/>
    <mergeCell ref="C24:I24"/>
    <mergeCell ref="C26:I27"/>
    <mergeCell ref="C30:I30"/>
    <mergeCell ref="C36:I36"/>
    <mergeCell ref="C38:I39"/>
    <mergeCell ref="C42:I42"/>
    <mergeCell ref="C49:I49"/>
    <mergeCell ref="C51:I52"/>
  </mergeCells>
  <dataValidations count="1">
    <dataValidation type="list" allowBlank="1" showInputMessage="1" showErrorMessage="1" sqref="H7:J7" xr:uid="{00000000-0002-0000-0400-000000000000}">
      <formula1>$L$1:$L$47</formula1>
    </dataValidation>
  </dataValidations>
  <pageMargins left="0.5" right="0.5" top="0.36" bottom="0.1" header="0.1" footer="0.1"/>
  <pageSetup scale="89" orientation="portrait" r:id="rId1"/>
  <headerFooter alignWithMargins="0">
    <oddFooter>&amp;L&amp;"Arial,Bold"&amp;8REVISED 2014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M50"/>
  <sheetViews>
    <sheetView showGridLines="0" showWhiteSpace="0" zoomScaleNormal="100" zoomScaleSheetLayoutView="100" zoomScalePageLayoutView="85" workbookViewId="0">
      <selection activeCell="K6" sqref="K1:N1048576"/>
    </sheetView>
  </sheetViews>
  <sheetFormatPr defaultColWidth="9.28515625" defaultRowHeight="14.25" x14ac:dyDescent="0.2"/>
  <cols>
    <col min="1" max="1" width="9.28515625" style="99"/>
    <col min="2" max="2" width="15.5703125" style="99" customWidth="1"/>
    <col min="3" max="3" width="5.28515625" style="99" customWidth="1"/>
    <col min="4" max="5" width="9.28515625" style="99"/>
    <col min="6" max="6" width="11" style="99" customWidth="1"/>
    <col min="7" max="7" width="9.28515625" style="99"/>
    <col min="8" max="8" width="10.28515625" style="99" customWidth="1"/>
    <col min="9" max="10" width="9.28515625" style="99"/>
    <col min="11" max="11" width="14.28515625" style="99" hidden="1" customWidth="1"/>
    <col min="12" max="12" width="0.28515625" style="99" hidden="1" customWidth="1"/>
    <col min="13" max="13" width="32.28515625" style="1" hidden="1" customWidth="1"/>
    <col min="14" max="14" width="0" style="99" hidden="1" customWidth="1"/>
    <col min="15" max="16384" width="9.28515625" style="99"/>
  </cols>
  <sheetData>
    <row r="1" spans="2:13" ht="15" x14ac:dyDescent="0.25">
      <c r="B1" s="361"/>
      <c r="C1" s="362"/>
      <c r="D1" s="362"/>
      <c r="E1" s="362"/>
      <c r="F1" s="362"/>
      <c r="G1" s="362"/>
      <c r="H1" s="362"/>
      <c r="I1" s="362"/>
      <c r="J1" s="362"/>
      <c r="K1" s="362"/>
      <c r="M1" s="3" t="s">
        <v>0</v>
      </c>
    </row>
    <row r="2" spans="2:13" s="100" customFormat="1" ht="15" x14ac:dyDescent="0.25">
      <c r="B2" s="361" t="s">
        <v>148</v>
      </c>
      <c r="C2" s="362"/>
      <c r="D2" s="362"/>
      <c r="E2" s="362"/>
      <c r="F2" s="362"/>
      <c r="G2" s="362"/>
      <c r="H2" s="362"/>
      <c r="I2" s="362"/>
      <c r="J2" s="362"/>
      <c r="K2" s="362"/>
      <c r="M2" s="95" t="s">
        <v>2</v>
      </c>
    </row>
    <row r="3" spans="2:13" s="100" customFormat="1" ht="15" x14ac:dyDescent="0.25">
      <c r="B3" s="361" t="s">
        <v>161</v>
      </c>
      <c r="C3" s="362"/>
      <c r="D3" s="362"/>
      <c r="E3" s="362"/>
      <c r="F3" s="362"/>
      <c r="G3" s="362"/>
      <c r="H3" s="362"/>
      <c r="I3" s="362"/>
      <c r="J3" s="362"/>
      <c r="K3" s="362"/>
      <c r="M3" s="93" t="s">
        <v>4</v>
      </c>
    </row>
    <row r="4" spans="2:13" ht="15" x14ac:dyDescent="0.2">
      <c r="M4" s="93" t="s">
        <v>5</v>
      </c>
    </row>
    <row r="5" spans="2:13" ht="15" x14ac:dyDescent="0.2">
      <c r="M5" s="93" t="s">
        <v>6</v>
      </c>
    </row>
    <row r="6" spans="2:13" ht="15" x14ac:dyDescent="0.2">
      <c r="M6" s="93" t="s">
        <v>10</v>
      </c>
    </row>
    <row r="7" spans="2:13" ht="12" customHeight="1" x14ac:dyDescent="0.2">
      <c r="M7" s="93" t="s">
        <v>14</v>
      </c>
    </row>
    <row r="8" spans="2:13" s="103" customFormat="1" ht="15.75" x14ac:dyDescent="0.25">
      <c r="B8" s="101" t="s">
        <v>151</v>
      </c>
      <c r="C8" s="341" t="s">
        <v>0</v>
      </c>
      <c r="D8" s="341"/>
      <c r="E8" s="341"/>
      <c r="F8" s="341"/>
      <c r="G8" s="145"/>
      <c r="H8" s="102" t="s">
        <v>152</v>
      </c>
      <c r="I8" s="340"/>
      <c r="J8" s="340"/>
      <c r="K8" s="340"/>
      <c r="M8" s="93" t="s">
        <v>16</v>
      </c>
    </row>
    <row r="9" spans="2:13" s="103" customFormat="1" ht="12" customHeight="1" x14ac:dyDescent="0.2">
      <c r="M9" s="93" t="s">
        <v>17</v>
      </c>
    </row>
    <row r="10" spans="2:13" s="103" customFormat="1" ht="12" customHeight="1" x14ac:dyDescent="0.2">
      <c r="M10" s="93" t="s">
        <v>19</v>
      </c>
    </row>
    <row r="11" spans="2:13" s="103" customFormat="1" ht="15.75" x14ac:dyDescent="0.25">
      <c r="B11" s="101" t="s">
        <v>162</v>
      </c>
      <c r="C11" s="341"/>
      <c r="D11" s="341"/>
      <c r="E11" s="341"/>
      <c r="F11" s="101" t="s">
        <v>153</v>
      </c>
      <c r="G11" s="341"/>
      <c r="H11" s="341"/>
      <c r="I11" s="341"/>
      <c r="J11" s="341"/>
      <c r="M11" s="93" t="s">
        <v>20</v>
      </c>
    </row>
    <row r="12" spans="2:13" s="103" customFormat="1" ht="12" customHeight="1" x14ac:dyDescent="0.2">
      <c r="M12" s="93" t="s">
        <v>23</v>
      </c>
    </row>
    <row r="13" spans="2:13" s="103" customFormat="1" ht="12" customHeight="1" x14ac:dyDescent="0.2">
      <c r="M13" s="93" t="s">
        <v>24</v>
      </c>
    </row>
    <row r="14" spans="2:13" s="103" customFormat="1" ht="15" x14ac:dyDescent="0.2">
      <c r="B14" s="103" t="s">
        <v>163</v>
      </c>
      <c r="D14" s="341"/>
      <c r="E14" s="341"/>
      <c r="F14" s="341"/>
      <c r="G14" s="341"/>
      <c r="H14" s="341"/>
      <c r="I14" s="104" t="s">
        <v>164</v>
      </c>
      <c r="M14" s="93" t="s">
        <v>8</v>
      </c>
    </row>
    <row r="15" spans="2:13" s="103" customFormat="1" ht="18" customHeight="1" x14ac:dyDescent="0.2">
      <c r="D15" s="351"/>
      <c r="E15" s="351"/>
      <c r="F15" s="351"/>
      <c r="G15" s="351"/>
      <c r="H15" s="351"/>
      <c r="I15" s="103" t="s">
        <v>165</v>
      </c>
      <c r="M15" s="93" t="s">
        <v>29</v>
      </c>
    </row>
    <row r="16" spans="2:13" s="103" customFormat="1" ht="12" customHeight="1" x14ac:dyDescent="0.2">
      <c r="M16" s="93" t="s">
        <v>31</v>
      </c>
    </row>
    <row r="17" spans="2:13" s="103" customFormat="1" ht="18" customHeight="1" x14ac:dyDescent="0.2">
      <c r="B17" s="103" t="s">
        <v>166</v>
      </c>
      <c r="D17" s="341"/>
      <c r="E17" s="341"/>
      <c r="F17" s="341"/>
      <c r="G17" s="341"/>
      <c r="H17" s="341"/>
      <c r="I17" s="103" t="s">
        <v>167</v>
      </c>
      <c r="M17" s="93" t="s">
        <v>32</v>
      </c>
    </row>
    <row r="18" spans="2:13" s="103" customFormat="1" ht="12" customHeight="1" thickBot="1" x14ac:dyDescent="0.25">
      <c r="M18" s="93" t="s">
        <v>34</v>
      </c>
    </row>
    <row r="19" spans="2:13" s="103" customFormat="1" ht="18" customHeight="1" x14ac:dyDescent="0.2">
      <c r="B19" s="103" t="s">
        <v>168</v>
      </c>
      <c r="D19" s="352"/>
      <c r="E19" s="353"/>
      <c r="F19" s="353"/>
      <c r="G19" s="353"/>
      <c r="H19" s="353"/>
      <c r="I19" s="353"/>
      <c r="J19" s="353"/>
      <c r="K19" s="354"/>
      <c r="M19" s="93" t="s">
        <v>36</v>
      </c>
    </row>
    <row r="20" spans="2:13" s="103" customFormat="1" ht="18" customHeight="1" x14ac:dyDescent="0.2">
      <c r="D20" s="355"/>
      <c r="E20" s="356"/>
      <c r="F20" s="356"/>
      <c r="G20" s="356"/>
      <c r="H20" s="356"/>
      <c r="I20" s="356"/>
      <c r="J20" s="356"/>
      <c r="K20" s="357"/>
      <c r="M20" s="93" t="s">
        <v>41</v>
      </c>
    </row>
    <row r="21" spans="2:13" s="103" customFormat="1" ht="18" customHeight="1" x14ac:dyDescent="0.2">
      <c r="D21" s="355"/>
      <c r="E21" s="356"/>
      <c r="F21" s="356"/>
      <c r="G21" s="356"/>
      <c r="H21" s="356"/>
      <c r="I21" s="356"/>
      <c r="J21" s="356"/>
      <c r="K21" s="357"/>
      <c r="M21" s="93" t="s">
        <v>42</v>
      </c>
    </row>
    <row r="22" spans="2:13" s="103" customFormat="1" ht="18" customHeight="1" x14ac:dyDescent="0.2">
      <c r="D22" s="355"/>
      <c r="E22" s="356"/>
      <c r="F22" s="356"/>
      <c r="G22" s="356"/>
      <c r="H22" s="356"/>
      <c r="I22" s="356"/>
      <c r="J22" s="356"/>
      <c r="K22" s="357"/>
      <c r="M22" s="93" t="s">
        <v>43</v>
      </c>
    </row>
    <row r="23" spans="2:13" s="103" customFormat="1" ht="18" customHeight="1" x14ac:dyDescent="0.2">
      <c r="D23" s="355"/>
      <c r="E23" s="356"/>
      <c r="F23" s="356"/>
      <c r="G23" s="356"/>
      <c r="H23" s="356"/>
      <c r="I23" s="356"/>
      <c r="J23" s="356"/>
      <c r="K23" s="357"/>
      <c r="M23" s="93" t="s">
        <v>44</v>
      </c>
    </row>
    <row r="24" spans="2:13" s="103" customFormat="1" ht="18" customHeight="1" thickBot="1" x14ac:dyDescent="0.25">
      <c r="D24" s="358"/>
      <c r="E24" s="359"/>
      <c r="F24" s="359"/>
      <c r="G24" s="359"/>
      <c r="H24" s="359"/>
      <c r="I24" s="359"/>
      <c r="J24" s="359"/>
      <c r="K24" s="360"/>
    </row>
    <row r="25" spans="2:13" s="103" customFormat="1" ht="12" customHeight="1" thickBot="1" x14ac:dyDescent="0.25"/>
    <row r="26" spans="2:13" s="103" customFormat="1" ht="15" x14ac:dyDescent="0.2">
      <c r="B26" s="103" t="s">
        <v>169</v>
      </c>
      <c r="D26" s="352"/>
      <c r="E26" s="353"/>
      <c r="F26" s="353"/>
      <c r="G26" s="353"/>
      <c r="H26" s="353"/>
      <c r="I26" s="353"/>
      <c r="J26" s="353"/>
      <c r="K26" s="354"/>
    </row>
    <row r="27" spans="2:13" s="103" customFormat="1" ht="18" customHeight="1" x14ac:dyDescent="0.2">
      <c r="D27" s="355"/>
      <c r="E27" s="356"/>
      <c r="F27" s="356"/>
      <c r="G27" s="356"/>
      <c r="H27" s="356"/>
      <c r="I27" s="356"/>
      <c r="J27" s="356"/>
      <c r="K27" s="357"/>
      <c r="M27" s="1"/>
    </row>
    <row r="28" spans="2:13" s="103" customFormat="1" ht="18" customHeight="1" x14ac:dyDescent="0.2">
      <c r="D28" s="355"/>
      <c r="E28" s="356"/>
      <c r="F28" s="356"/>
      <c r="G28" s="356"/>
      <c r="H28" s="356"/>
      <c r="I28" s="356"/>
      <c r="J28" s="356"/>
      <c r="K28" s="357"/>
      <c r="M28" s="94" t="s">
        <v>45</v>
      </c>
    </row>
    <row r="29" spans="2:13" s="103" customFormat="1" ht="18" customHeight="1" x14ac:dyDescent="0.2">
      <c r="D29" s="355"/>
      <c r="E29" s="356"/>
      <c r="F29" s="356"/>
      <c r="G29" s="356"/>
      <c r="H29" s="356"/>
      <c r="I29" s="356"/>
      <c r="J29" s="356"/>
      <c r="K29" s="357"/>
      <c r="M29" s="93" t="s">
        <v>46</v>
      </c>
    </row>
    <row r="30" spans="2:13" s="103" customFormat="1" ht="18" customHeight="1" thickBot="1" x14ac:dyDescent="0.25">
      <c r="D30" s="358"/>
      <c r="E30" s="359"/>
      <c r="F30" s="359"/>
      <c r="G30" s="359"/>
      <c r="H30" s="359"/>
      <c r="I30" s="359"/>
      <c r="J30" s="359"/>
      <c r="K30" s="360"/>
      <c r="M30" s="93" t="s">
        <v>47</v>
      </c>
    </row>
    <row r="31" spans="2:13" s="103" customFormat="1" ht="12" customHeight="1" thickBot="1" x14ac:dyDescent="0.25">
      <c r="M31" s="93" t="s">
        <v>49</v>
      </c>
    </row>
    <row r="32" spans="2:13" s="103" customFormat="1" ht="15" x14ac:dyDescent="0.2">
      <c r="B32" s="103" t="s">
        <v>170</v>
      </c>
      <c r="D32" s="352"/>
      <c r="E32" s="353"/>
      <c r="F32" s="353"/>
      <c r="G32" s="353"/>
      <c r="H32" s="353"/>
      <c r="I32" s="353"/>
      <c r="J32" s="353"/>
      <c r="K32" s="354"/>
      <c r="M32" s="93" t="s">
        <v>79</v>
      </c>
    </row>
    <row r="33" spans="2:13" s="103" customFormat="1" ht="18" customHeight="1" x14ac:dyDescent="0.2">
      <c r="D33" s="355"/>
      <c r="E33" s="356"/>
      <c r="F33" s="356"/>
      <c r="G33" s="356"/>
      <c r="H33" s="356"/>
      <c r="I33" s="356"/>
      <c r="J33" s="356"/>
      <c r="K33" s="357"/>
      <c r="M33" s="93" t="s">
        <v>51</v>
      </c>
    </row>
    <row r="34" spans="2:13" s="103" customFormat="1" ht="18" customHeight="1" x14ac:dyDescent="0.2">
      <c r="D34" s="355"/>
      <c r="E34" s="356"/>
      <c r="F34" s="356"/>
      <c r="G34" s="356"/>
      <c r="H34" s="356"/>
      <c r="I34" s="356"/>
      <c r="J34" s="356"/>
      <c r="K34" s="357"/>
      <c r="M34" s="93" t="s">
        <v>50</v>
      </c>
    </row>
    <row r="35" spans="2:13" s="103" customFormat="1" ht="18" customHeight="1" x14ac:dyDescent="0.2">
      <c r="D35" s="355"/>
      <c r="E35" s="356"/>
      <c r="F35" s="356"/>
      <c r="G35" s="356"/>
      <c r="H35" s="356"/>
      <c r="I35" s="356"/>
      <c r="J35" s="356"/>
      <c r="K35" s="357"/>
      <c r="M35" s="93" t="s">
        <v>52</v>
      </c>
    </row>
    <row r="36" spans="2:13" s="103" customFormat="1" ht="18" customHeight="1" thickBot="1" x14ac:dyDescent="0.25">
      <c r="D36" s="358"/>
      <c r="E36" s="359"/>
      <c r="F36" s="359"/>
      <c r="G36" s="359"/>
      <c r="H36" s="359"/>
      <c r="I36" s="359"/>
      <c r="J36" s="359"/>
      <c r="K36" s="360"/>
    </row>
    <row r="37" spans="2:13" s="103" customFormat="1" ht="12" customHeight="1" thickBot="1" x14ac:dyDescent="0.25"/>
    <row r="38" spans="2:13" s="103" customFormat="1" ht="15" x14ac:dyDescent="0.2">
      <c r="B38" s="103" t="s">
        <v>171</v>
      </c>
      <c r="D38" s="342"/>
      <c r="E38" s="343"/>
      <c r="F38" s="343"/>
      <c r="G38" s="343"/>
      <c r="H38" s="343"/>
      <c r="I38" s="343"/>
      <c r="J38" s="343"/>
      <c r="K38" s="344"/>
      <c r="M38" s="1"/>
    </row>
    <row r="39" spans="2:13" s="103" customFormat="1" ht="18" customHeight="1" x14ac:dyDescent="0.2">
      <c r="D39" s="345"/>
      <c r="E39" s="346"/>
      <c r="F39" s="346"/>
      <c r="G39" s="346"/>
      <c r="H39" s="346"/>
      <c r="I39" s="346"/>
      <c r="J39" s="346"/>
      <c r="K39" s="347"/>
      <c r="M39" s="95" t="s">
        <v>53</v>
      </c>
    </row>
    <row r="40" spans="2:13" s="103" customFormat="1" ht="18" customHeight="1" x14ac:dyDescent="0.2">
      <c r="D40" s="345"/>
      <c r="E40" s="346"/>
      <c r="F40" s="346"/>
      <c r="G40" s="346"/>
      <c r="H40" s="346"/>
      <c r="I40" s="346"/>
      <c r="J40" s="346"/>
      <c r="K40" s="347"/>
      <c r="M40" s="149" t="s">
        <v>85</v>
      </c>
    </row>
    <row r="41" spans="2:13" s="103" customFormat="1" ht="18" customHeight="1" thickBot="1" x14ac:dyDescent="0.25">
      <c r="D41" s="348"/>
      <c r="E41" s="349"/>
      <c r="F41" s="349"/>
      <c r="G41" s="349"/>
      <c r="H41" s="349"/>
      <c r="I41" s="349"/>
      <c r="J41" s="349"/>
      <c r="K41" s="350"/>
      <c r="M41" s="149" t="s">
        <v>57</v>
      </c>
    </row>
    <row r="42" spans="2:13" s="103" customFormat="1" ht="12" customHeight="1" x14ac:dyDescent="0.2">
      <c r="M42" s="149" t="s">
        <v>86</v>
      </c>
    </row>
    <row r="43" spans="2:13" s="103" customFormat="1" ht="15" x14ac:dyDescent="0.2">
      <c r="B43" s="103" t="s">
        <v>172</v>
      </c>
      <c r="D43" s="341"/>
      <c r="E43" s="341"/>
      <c r="F43" s="341"/>
      <c r="G43" s="104" t="s">
        <v>173</v>
      </c>
      <c r="H43" s="341"/>
      <c r="I43" s="341"/>
      <c r="J43" s="341"/>
      <c r="M43" s="149" t="s">
        <v>59</v>
      </c>
    </row>
    <row r="44" spans="2:13" s="103" customFormat="1" ht="18" customHeight="1" x14ac:dyDescent="0.2">
      <c r="M44" s="149" t="s">
        <v>87</v>
      </c>
    </row>
    <row r="45" spans="2:13" s="103" customFormat="1" ht="12" customHeight="1" x14ac:dyDescent="0.2">
      <c r="M45" s="149" t="s">
        <v>61</v>
      </c>
    </row>
    <row r="46" spans="2:13" s="103" customFormat="1" ht="12" customHeight="1" x14ac:dyDescent="0.2">
      <c r="M46" s="93" t="s">
        <v>250</v>
      </c>
    </row>
    <row r="47" spans="2:13" s="103" customFormat="1" ht="18" customHeight="1" x14ac:dyDescent="0.2">
      <c r="B47" s="103" t="s">
        <v>174</v>
      </c>
      <c r="C47" s="341"/>
      <c r="D47" s="341"/>
      <c r="E47" s="338" t="s">
        <v>175</v>
      </c>
      <c r="F47" s="338"/>
      <c r="G47" s="338"/>
      <c r="H47" s="341"/>
      <c r="I47" s="341"/>
      <c r="J47" s="341"/>
      <c r="M47" s="149" t="s">
        <v>88</v>
      </c>
    </row>
    <row r="48" spans="2:13" ht="15" x14ac:dyDescent="0.2">
      <c r="M48" s="93" t="s">
        <v>89</v>
      </c>
    </row>
    <row r="49" spans="5:10" ht="12" customHeight="1" x14ac:dyDescent="0.2"/>
    <row r="50" spans="5:10" ht="14.25" customHeight="1" x14ac:dyDescent="0.2">
      <c r="E50" s="338" t="s">
        <v>176</v>
      </c>
      <c r="F50" s="338"/>
      <c r="G50" s="338"/>
      <c r="H50" s="339"/>
      <c r="I50" s="339"/>
      <c r="J50" s="339"/>
    </row>
  </sheetData>
  <sheetProtection selectLockedCells="1"/>
  <mergeCells count="21">
    <mergeCell ref="B1:K1"/>
    <mergeCell ref="B2:K2"/>
    <mergeCell ref="B3:K3"/>
    <mergeCell ref="C11:E11"/>
    <mergeCell ref="G11:J11"/>
    <mergeCell ref="E50:G50"/>
    <mergeCell ref="H50:J50"/>
    <mergeCell ref="I8:K8"/>
    <mergeCell ref="C8:F8"/>
    <mergeCell ref="D38:K41"/>
    <mergeCell ref="D43:F43"/>
    <mergeCell ref="H43:J43"/>
    <mergeCell ref="C47:D47"/>
    <mergeCell ref="E47:G47"/>
    <mergeCell ref="H47:J47"/>
    <mergeCell ref="D14:H14"/>
    <mergeCell ref="D15:H15"/>
    <mergeCell ref="D17:H17"/>
    <mergeCell ref="D19:K24"/>
    <mergeCell ref="D26:K30"/>
    <mergeCell ref="D32:K36"/>
  </mergeCells>
  <dataValidations count="1">
    <dataValidation type="list" allowBlank="1" showInputMessage="1" showErrorMessage="1" sqref="C8:F8" xr:uid="{FA031E2B-1D80-44F8-ABDD-E46FEF46152B}">
      <formula1>$M$1:$M$48</formula1>
    </dataValidation>
  </dataValidations>
  <pageMargins left="0.25" right="0.25" top="0.75" bottom="0.75" header="0.3" footer="0.3"/>
  <pageSetup scale="87" orientation="portrait" r:id="rId1"/>
  <headerFooter alignWithMargins="0">
    <oddFooter>&amp;L&amp;"Arial,Bold"&amp;8REVISED 2014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P51"/>
  <sheetViews>
    <sheetView showGridLines="0" showWhiteSpace="0" zoomScaleNormal="100" zoomScaleSheetLayoutView="100" zoomScalePageLayoutView="85" workbookViewId="0">
      <selection activeCell="P17" sqref="P17"/>
    </sheetView>
  </sheetViews>
  <sheetFormatPr defaultColWidth="9.28515625" defaultRowHeight="14.25" x14ac:dyDescent="0.2"/>
  <cols>
    <col min="1" max="1" width="3" style="99" customWidth="1"/>
    <col min="2" max="2" width="15.5703125" style="99" customWidth="1"/>
    <col min="3" max="3" width="5.28515625" style="99" customWidth="1"/>
    <col min="4" max="5" width="9.28515625" style="99"/>
    <col min="6" max="6" width="11" style="99" customWidth="1"/>
    <col min="7" max="7" width="9.28515625" style="99"/>
    <col min="8" max="8" width="10.28515625" style="99" customWidth="1"/>
    <col min="9" max="11" width="9.28515625" style="99"/>
    <col min="12" max="12" width="15.5703125" style="99" customWidth="1"/>
    <col min="13" max="15" width="9.28515625" style="99"/>
    <col min="16" max="16" width="28.42578125" style="1" customWidth="1"/>
    <col min="17" max="16384" width="9.28515625" style="99"/>
  </cols>
  <sheetData>
    <row r="1" spans="2:16" ht="15" x14ac:dyDescent="0.25">
      <c r="B1" s="361"/>
      <c r="C1" s="362"/>
      <c r="D1" s="362"/>
      <c r="E1" s="362"/>
      <c r="F1" s="362"/>
      <c r="G1" s="362"/>
      <c r="H1" s="362"/>
      <c r="I1" s="362"/>
      <c r="J1" s="362"/>
      <c r="K1" s="362"/>
      <c r="P1" s="3"/>
    </row>
    <row r="2" spans="2:16" s="100" customFormat="1" ht="15" x14ac:dyDescent="0.25">
      <c r="B2" s="361" t="s">
        <v>148</v>
      </c>
      <c r="C2" s="362"/>
      <c r="D2" s="362"/>
      <c r="E2" s="362"/>
      <c r="F2" s="362"/>
      <c r="G2" s="362"/>
      <c r="H2" s="362"/>
      <c r="I2" s="362"/>
      <c r="J2" s="362"/>
      <c r="K2" s="362"/>
      <c r="P2" s="95"/>
    </row>
    <row r="3" spans="2:16" s="100" customFormat="1" ht="15" x14ac:dyDescent="0.25">
      <c r="B3" s="361" t="s">
        <v>161</v>
      </c>
      <c r="C3" s="362"/>
      <c r="D3" s="362"/>
      <c r="E3" s="362"/>
      <c r="F3" s="362"/>
      <c r="G3" s="362"/>
      <c r="H3" s="362"/>
      <c r="I3" s="362"/>
      <c r="J3" s="362"/>
      <c r="K3" s="362"/>
      <c r="P3" s="93"/>
    </row>
    <row r="4" spans="2:16" ht="15" x14ac:dyDescent="0.2">
      <c r="P4" s="93"/>
    </row>
    <row r="5" spans="2:16" ht="18" x14ac:dyDescent="0.25">
      <c r="D5" s="363" t="s">
        <v>177</v>
      </c>
      <c r="E5" s="363"/>
      <c r="F5" s="363"/>
      <c r="G5" s="363"/>
      <c r="H5" s="363"/>
      <c r="I5" s="363"/>
      <c r="P5" s="93"/>
    </row>
    <row r="6" spans="2:16" ht="15.75" thickBot="1" x14ac:dyDescent="0.25">
      <c r="P6" s="93"/>
    </row>
    <row r="7" spans="2:16" s="103" customFormat="1" ht="18" customHeight="1" x14ac:dyDescent="0.2">
      <c r="B7" s="103" t="s">
        <v>168</v>
      </c>
      <c r="D7" s="364"/>
      <c r="E7" s="365"/>
      <c r="F7" s="365"/>
      <c r="G7" s="365"/>
      <c r="H7" s="365"/>
      <c r="I7" s="365"/>
      <c r="J7" s="365"/>
      <c r="K7" s="365"/>
      <c r="L7" s="366"/>
      <c r="P7" s="93"/>
    </row>
    <row r="8" spans="2:16" s="103" customFormat="1" ht="18" customHeight="1" x14ac:dyDescent="0.2">
      <c r="B8" s="103" t="s">
        <v>178</v>
      </c>
      <c r="D8" s="367"/>
      <c r="E8" s="368"/>
      <c r="F8" s="368"/>
      <c r="G8" s="368"/>
      <c r="H8" s="368"/>
      <c r="I8" s="368"/>
      <c r="J8" s="368"/>
      <c r="K8" s="368"/>
      <c r="L8" s="369"/>
      <c r="P8" s="93"/>
    </row>
    <row r="9" spans="2:16" s="103" customFormat="1" ht="18" customHeight="1" x14ac:dyDescent="0.2">
      <c r="D9" s="367"/>
      <c r="E9" s="368"/>
      <c r="F9" s="368"/>
      <c r="G9" s="368"/>
      <c r="H9" s="368"/>
      <c r="I9" s="368"/>
      <c r="J9" s="368"/>
      <c r="K9" s="368"/>
      <c r="L9" s="369"/>
      <c r="P9" s="93"/>
    </row>
    <row r="10" spans="2:16" s="103" customFormat="1" ht="18" customHeight="1" x14ac:dyDescent="0.2">
      <c r="D10" s="367"/>
      <c r="E10" s="368"/>
      <c r="F10" s="368"/>
      <c r="G10" s="368"/>
      <c r="H10" s="368"/>
      <c r="I10" s="368"/>
      <c r="J10" s="368"/>
      <c r="K10" s="368"/>
      <c r="L10" s="369"/>
      <c r="P10" s="93"/>
    </row>
    <row r="11" spans="2:16" s="103" customFormat="1" ht="18" customHeight="1" x14ac:dyDescent="0.2">
      <c r="D11" s="367"/>
      <c r="E11" s="368"/>
      <c r="F11" s="368"/>
      <c r="G11" s="368"/>
      <c r="H11" s="368"/>
      <c r="I11" s="368"/>
      <c r="J11" s="368"/>
      <c r="K11" s="368"/>
      <c r="L11" s="369"/>
      <c r="P11" s="93"/>
    </row>
    <row r="12" spans="2:16" s="103" customFormat="1" ht="18" customHeight="1" x14ac:dyDescent="0.2">
      <c r="D12" s="367"/>
      <c r="E12" s="368"/>
      <c r="F12" s="368"/>
      <c r="G12" s="368"/>
      <c r="H12" s="368"/>
      <c r="I12" s="368"/>
      <c r="J12" s="368"/>
      <c r="K12" s="368"/>
      <c r="L12" s="369"/>
      <c r="P12" s="93"/>
    </row>
    <row r="13" spans="2:16" s="103" customFormat="1" ht="18" customHeight="1" x14ac:dyDescent="0.2">
      <c r="D13" s="367"/>
      <c r="E13" s="368"/>
      <c r="F13" s="368"/>
      <c r="G13" s="368"/>
      <c r="H13" s="368"/>
      <c r="I13" s="368"/>
      <c r="J13" s="368"/>
      <c r="K13" s="368"/>
      <c r="L13" s="369"/>
      <c r="P13" s="93"/>
    </row>
    <row r="14" spans="2:16" s="103" customFormat="1" ht="18" customHeight="1" x14ac:dyDescent="0.2">
      <c r="D14" s="367"/>
      <c r="E14" s="368"/>
      <c r="F14" s="368"/>
      <c r="G14" s="368"/>
      <c r="H14" s="368"/>
      <c r="I14" s="368"/>
      <c r="J14" s="368"/>
      <c r="K14" s="368"/>
      <c r="L14" s="369"/>
      <c r="P14" s="93"/>
    </row>
    <row r="15" spans="2:16" s="103" customFormat="1" ht="18" customHeight="1" x14ac:dyDescent="0.2">
      <c r="D15" s="367"/>
      <c r="E15" s="368"/>
      <c r="F15" s="368"/>
      <c r="G15" s="368"/>
      <c r="H15" s="368"/>
      <c r="I15" s="368"/>
      <c r="J15" s="368"/>
      <c r="K15" s="368"/>
      <c r="L15" s="369"/>
      <c r="P15" s="93"/>
    </row>
    <row r="16" spans="2:16" s="103" customFormat="1" ht="18" customHeight="1" x14ac:dyDescent="0.2">
      <c r="D16" s="367"/>
      <c r="E16" s="368"/>
      <c r="F16" s="368"/>
      <c r="G16" s="368"/>
      <c r="H16" s="368"/>
      <c r="I16" s="368"/>
      <c r="J16" s="368"/>
      <c r="K16" s="368"/>
      <c r="L16" s="369"/>
      <c r="P16" s="93"/>
    </row>
    <row r="17" spans="2:16" s="103" customFormat="1" ht="18" customHeight="1" thickBot="1" x14ac:dyDescent="0.25">
      <c r="D17" s="370"/>
      <c r="E17" s="371"/>
      <c r="F17" s="371"/>
      <c r="G17" s="371"/>
      <c r="H17" s="371"/>
      <c r="I17" s="371"/>
      <c r="J17" s="371"/>
      <c r="K17" s="371"/>
      <c r="L17" s="372"/>
      <c r="P17" s="93"/>
    </row>
    <row r="18" spans="2:16" s="103" customFormat="1" ht="12" customHeight="1" thickBot="1" x14ac:dyDescent="0.25">
      <c r="P18" s="93"/>
    </row>
    <row r="19" spans="2:16" s="103" customFormat="1" ht="15" x14ac:dyDescent="0.2">
      <c r="B19" s="103" t="s">
        <v>169</v>
      </c>
      <c r="D19" s="352"/>
      <c r="E19" s="353"/>
      <c r="F19" s="353"/>
      <c r="G19" s="353"/>
      <c r="H19" s="353"/>
      <c r="I19" s="353"/>
      <c r="J19" s="353"/>
      <c r="K19" s="353"/>
      <c r="L19" s="354"/>
      <c r="P19" s="93"/>
    </row>
    <row r="20" spans="2:16" s="103" customFormat="1" ht="15" x14ac:dyDescent="0.2">
      <c r="B20" s="103" t="s">
        <v>178</v>
      </c>
      <c r="D20" s="355"/>
      <c r="E20" s="356"/>
      <c r="F20" s="356"/>
      <c r="G20" s="356"/>
      <c r="H20" s="356"/>
      <c r="I20" s="356"/>
      <c r="J20" s="356"/>
      <c r="K20" s="356"/>
      <c r="L20" s="357"/>
      <c r="P20" s="93"/>
    </row>
    <row r="21" spans="2:16" s="103" customFormat="1" ht="15" x14ac:dyDescent="0.2">
      <c r="D21" s="355"/>
      <c r="E21" s="356"/>
      <c r="F21" s="356"/>
      <c r="G21" s="356"/>
      <c r="H21" s="356"/>
      <c r="I21" s="356"/>
      <c r="J21" s="356"/>
      <c r="K21" s="356"/>
      <c r="L21" s="357"/>
      <c r="P21" s="93"/>
    </row>
    <row r="22" spans="2:16" s="103" customFormat="1" ht="15" x14ac:dyDescent="0.2">
      <c r="D22" s="355"/>
      <c r="E22" s="356"/>
      <c r="F22" s="356"/>
      <c r="G22" s="356"/>
      <c r="H22" s="356"/>
      <c r="I22" s="356"/>
      <c r="J22" s="356"/>
      <c r="K22" s="356"/>
      <c r="L22" s="357"/>
      <c r="P22" s="93"/>
    </row>
    <row r="23" spans="2:16" s="103" customFormat="1" ht="15" x14ac:dyDescent="0.2">
      <c r="D23" s="355"/>
      <c r="E23" s="356"/>
      <c r="F23" s="356"/>
      <c r="G23" s="356"/>
      <c r="H23" s="356"/>
      <c r="I23" s="356"/>
      <c r="J23" s="356"/>
      <c r="K23" s="356"/>
      <c r="L23" s="357"/>
      <c r="P23" s="93"/>
    </row>
    <row r="24" spans="2:16" s="103" customFormat="1" ht="18" customHeight="1" x14ac:dyDescent="0.2">
      <c r="D24" s="355"/>
      <c r="E24" s="356"/>
      <c r="F24" s="356"/>
      <c r="G24" s="356"/>
      <c r="H24" s="356"/>
      <c r="I24" s="356"/>
      <c r="J24" s="356"/>
      <c r="K24" s="356"/>
      <c r="L24" s="357"/>
      <c r="P24" s="93"/>
    </row>
    <row r="25" spans="2:16" s="103" customFormat="1" ht="18" customHeight="1" x14ac:dyDescent="0.2">
      <c r="D25" s="355"/>
      <c r="E25" s="356"/>
      <c r="F25" s="356"/>
      <c r="G25" s="356"/>
      <c r="H25" s="356"/>
      <c r="I25" s="356"/>
      <c r="J25" s="356"/>
      <c r="K25" s="356"/>
      <c r="L25" s="357"/>
      <c r="P25" s="93"/>
    </row>
    <row r="26" spans="2:16" s="103" customFormat="1" ht="18" customHeight="1" x14ac:dyDescent="0.2">
      <c r="D26" s="355"/>
      <c r="E26" s="356"/>
      <c r="F26" s="356"/>
      <c r="G26" s="356"/>
      <c r="H26" s="356"/>
      <c r="I26" s="356"/>
      <c r="J26" s="356"/>
      <c r="K26" s="356"/>
      <c r="L26" s="357"/>
      <c r="P26" s="93"/>
    </row>
    <row r="27" spans="2:16" s="103" customFormat="1" ht="18" customHeight="1" thickBot="1" x14ac:dyDescent="0.25">
      <c r="D27" s="358"/>
      <c r="E27" s="359"/>
      <c r="F27" s="359"/>
      <c r="G27" s="359"/>
      <c r="H27" s="359"/>
      <c r="I27" s="359"/>
      <c r="J27" s="359"/>
      <c r="K27" s="359"/>
      <c r="L27" s="360"/>
      <c r="P27" s="1"/>
    </row>
    <row r="28" spans="2:16" s="103" customFormat="1" ht="12" customHeight="1" thickBot="1" x14ac:dyDescent="0.25">
      <c r="P28" s="94"/>
    </row>
    <row r="29" spans="2:16" s="103" customFormat="1" ht="15" x14ac:dyDescent="0.2">
      <c r="B29" s="103" t="s">
        <v>170</v>
      </c>
      <c r="D29" s="352"/>
      <c r="E29" s="353"/>
      <c r="F29" s="353"/>
      <c r="G29" s="353"/>
      <c r="H29" s="353"/>
      <c r="I29" s="353"/>
      <c r="J29" s="353"/>
      <c r="K29" s="353"/>
      <c r="L29" s="354"/>
      <c r="P29" s="93"/>
    </row>
    <row r="30" spans="2:16" s="103" customFormat="1" ht="15" x14ac:dyDescent="0.2">
      <c r="B30" s="103" t="s">
        <v>178</v>
      </c>
      <c r="D30" s="355"/>
      <c r="E30" s="356"/>
      <c r="F30" s="356"/>
      <c r="G30" s="356"/>
      <c r="H30" s="356"/>
      <c r="I30" s="356"/>
      <c r="J30" s="356"/>
      <c r="K30" s="356"/>
      <c r="L30" s="357"/>
      <c r="P30" s="93"/>
    </row>
    <row r="31" spans="2:16" s="103" customFormat="1" ht="15" x14ac:dyDescent="0.2">
      <c r="D31" s="355"/>
      <c r="E31" s="356"/>
      <c r="F31" s="356"/>
      <c r="G31" s="356"/>
      <c r="H31" s="356"/>
      <c r="I31" s="356"/>
      <c r="J31" s="356"/>
      <c r="K31" s="356"/>
      <c r="L31" s="357"/>
      <c r="P31" s="93"/>
    </row>
    <row r="32" spans="2:16" s="103" customFormat="1" ht="15" x14ac:dyDescent="0.2">
      <c r="D32" s="355"/>
      <c r="E32" s="356"/>
      <c r="F32" s="356"/>
      <c r="G32" s="356"/>
      <c r="H32" s="356"/>
      <c r="I32" s="356"/>
      <c r="J32" s="356"/>
      <c r="K32" s="356"/>
      <c r="L32" s="357"/>
      <c r="P32" s="93"/>
    </row>
    <row r="33" spans="2:16" s="103" customFormat="1" ht="15" x14ac:dyDescent="0.2">
      <c r="D33" s="355"/>
      <c r="E33" s="356"/>
      <c r="F33" s="356"/>
      <c r="G33" s="356"/>
      <c r="H33" s="356"/>
      <c r="I33" s="356"/>
      <c r="J33" s="356"/>
      <c r="K33" s="356"/>
      <c r="L33" s="357"/>
      <c r="P33" s="93"/>
    </row>
    <row r="34" spans="2:16" s="103" customFormat="1" ht="15" x14ac:dyDescent="0.2">
      <c r="D34" s="355"/>
      <c r="E34" s="356"/>
      <c r="F34" s="356"/>
      <c r="G34" s="356"/>
      <c r="H34" s="356"/>
      <c r="I34" s="356"/>
      <c r="J34" s="356"/>
      <c r="K34" s="356"/>
      <c r="L34" s="357"/>
      <c r="P34" s="93"/>
    </row>
    <row r="35" spans="2:16" s="103" customFormat="1" ht="15" x14ac:dyDescent="0.2">
      <c r="D35" s="355"/>
      <c r="E35" s="356"/>
      <c r="F35" s="356"/>
      <c r="G35" s="356"/>
      <c r="H35" s="356"/>
      <c r="I35" s="356"/>
      <c r="J35" s="356"/>
      <c r="K35" s="356"/>
      <c r="L35" s="357"/>
      <c r="P35" s="93"/>
    </row>
    <row r="36" spans="2:16" s="103" customFormat="1" ht="15" x14ac:dyDescent="0.2">
      <c r="D36" s="355"/>
      <c r="E36" s="356"/>
      <c r="F36" s="356"/>
      <c r="G36" s="356"/>
      <c r="H36" s="356"/>
      <c r="I36" s="356"/>
      <c r="J36" s="356"/>
      <c r="K36" s="356"/>
      <c r="L36" s="357"/>
      <c r="P36" s="93"/>
    </row>
    <row r="37" spans="2:16" s="103" customFormat="1" ht="15" x14ac:dyDescent="0.2">
      <c r="D37" s="355"/>
      <c r="E37" s="356"/>
      <c r="F37" s="356"/>
      <c r="G37" s="356"/>
      <c r="H37" s="356"/>
      <c r="I37" s="356"/>
      <c r="J37" s="356"/>
      <c r="K37" s="356"/>
      <c r="L37" s="357"/>
      <c r="P37" s="93"/>
    </row>
    <row r="38" spans="2:16" s="103" customFormat="1" ht="15" x14ac:dyDescent="0.2">
      <c r="D38" s="355"/>
      <c r="E38" s="356"/>
      <c r="F38" s="356"/>
      <c r="G38" s="356"/>
      <c r="H38" s="356"/>
      <c r="I38" s="356"/>
      <c r="J38" s="356"/>
      <c r="K38" s="356"/>
      <c r="L38" s="357"/>
      <c r="P38" s="1"/>
    </row>
    <row r="39" spans="2:16" s="103" customFormat="1" ht="18" customHeight="1" x14ac:dyDescent="0.2">
      <c r="D39" s="355"/>
      <c r="E39" s="356"/>
      <c r="F39" s="356"/>
      <c r="G39" s="356"/>
      <c r="H39" s="356"/>
      <c r="I39" s="356"/>
      <c r="J39" s="356"/>
      <c r="K39" s="356"/>
      <c r="L39" s="357"/>
      <c r="P39" s="95"/>
    </row>
    <row r="40" spans="2:16" s="103" customFormat="1" ht="18" customHeight="1" x14ac:dyDescent="0.2">
      <c r="D40" s="355"/>
      <c r="E40" s="356"/>
      <c r="F40" s="356"/>
      <c r="G40" s="356"/>
      <c r="H40" s="356"/>
      <c r="I40" s="356"/>
      <c r="J40" s="356"/>
      <c r="K40" s="356"/>
      <c r="L40" s="357"/>
      <c r="P40" s="93"/>
    </row>
    <row r="41" spans="2:16" s="103" customFormat="1" ht="18" customHeight="1" x14ac:dyDescent="0.2">
      <c r="D41" s="355"/>
      <c r="E41" s="356"/>
      <c r="F41" s="356"/>
      <c r="G41" s="356"/>
      <c r="H41" s="356"/>
      <c r="I41" s="356"/>
      <c r="J41" s="356"/>
      <c r="K41" s="356"/>
      <c r="L41" s="357"/>
      <c r="P41" s="93"/>
    </row>
    <row r="42" spans="2:16" s="103" customFormat="1" ht="18" customHeight="1" thickBot="1" x14ac:dyDescent="0.25">
      <c r="D42" s="358"/>
      <c r="E42" s="359"/>
      <c r="F42" s="359"/>
      <c r="G42" s="359"/>
      <c r="H42" s="359"/>
      <c r="I42" s="359"/>
      <c r="J42" s="359"/>
      <c r="K42" s="359"/>
      <c r="L42" s="360"/>
      <c r="P42" s="93"/>
    </row>
    <row r="43" spans="2:16" s="103" customFormat="1" ht="12" customHeight="1" thickBot="1" x14ac:dyDescent="0.25">
      <c r="P43" s="93"/>
    </row>
    <row r="44" spans="2:16" s="103" customFormat="1" ht="15" x14ac:dyDescent="0.2">
      <c r="B44" s="103" t="s">
        <v>171</v>
      </c>
      <c r="D44" s="352"/>
      <c r="E44" s="353"/>
      <c r="F44" s="353"/>
      <c r="G44" s="353"/>
      <c r="H44" s="353"/>
      <c r="I44" s="353"/>
      <c r="J44" s="353"/>
      <c r="K44" s="353"/>
      <c r="L44" s="354"/>
      <c r="P44" s="93"/>
    </row>
    <row r="45" spans="2:16" s="103" customFormat="1" ht="15" x14ac:dyDescent="0.2">
      <c r="B45" s="103" t="s">
        <v>178</v>
      </c>
      <c r="D45" s="355"/>
      <c r="E45" s="356"/>
      <c r="F45" s="356"/>
      <c r="G45" s="356"/>
      <c r="H45" s="356"/>
      <c r="I45" s="356"/>
      <c r="J45" s="356"/>
      <c r="K45" s="356"/>
      <c r="L45" s="357"/>
      <c r="P45" s="93"/>
    </row>
    <row r="46" spans="2:16" s="103" customFormat="1" ht="15" x14ac:dyDescent="0.2">
      <c r="D46" s="355"/>
      <c r="E46" s="356"/>
      <c r="F46" s="356"/>
      <c r="G46" s="356"/>
      <c r="H46" s="356"/>
      <c r="I46" s="356"/>
      <c r="J46" s="356"/>
      <c r="K46" s="356"/>
      <c r="L46" s="357"/>
      <c r="P46" s="93"/>
    </row>
    <row r="47" spans="2:16" s="103" customFormat="1" ht="15" x14ac:dyDescent="0.2">
      <c r="D47" s="355"/>
      <c r="E47" s="356"/>
      <c r="F47" s="356"/>
      <c r="G47" s="356"/>
      <c r="H47" s="356"/>
      <c r="I47" s="356"/>
      <c r="J47" s="356"/>
      <c r="K47" s="356"/>
      <c r="L47" s="357"/>
      <c r="P47" s="93"/>
    </row>
    <row r="48" spans="2:16" s="103" customFormat="1" ht="18" customHeight="1" x14ac:dyDescent="0.2">
      <c r="D48" s="355"/>
      <c r="E48" s="356"/>
      <c r="F48" s="356"/>
      <c r="G48" s="356"/>
      <c r="H48" s="356"/>
      <c r="I48" s="356"/>
      <c r="J48" s="356"/>
      <c r="K48" s="356"/>
      <c r="L48" s="357"/>
      <c r="P48" s="93"/>
    </row>
    <row r="49" spans="4:16" s="103" customFormat="1" ht="18" customHeight="1" x14ac:dyDescent="0.2">
      <c r="D49" s="355"/>
      <c r="E49" s="356"/>
      <c r="F49" s="356"/>
      <c r="G49" s="356"/>
      <c r="H49" s="356"/>
      <c r="I49" s="356"/>
      <c r="J49" s="356"/>
      <c r="K49" s="356"/>
      <c r="L49" s="357"/>
      <c r="P49" s="1"/>
    </row>
    <row r="50" spans="4:16" s="103" customFormat="1" ht="18" customHeight="1" thickBot="1" x14ac:dyDescent="0.25">
      <c r="D50" s="358"/>
      <c r="E50" s="359"/>
      <c r="F50" s="359"/>
      <c r="G50" s="359"/>
      <c r="H50" s="359"/>
      <c r="I50" s="359"/>
      <c r="J50" s="359"/>
      <c r="K50" s="359"/>
      <c r="L50" s="360"/>
      <c r="P50" s="1"/>
    </row>
    <row r="51" spans="4:16" s="103" customFormat="1" ht="12" customHeight="1" x14ac:dyDescent="0.2">
      <c r="P51" s="1"/>
    </row>
  </sheetData>
  <sheetProtection selectLockedCells="1"/>
  <mergeCells count="8">
    <mergeCell ref="D29:L42"/>
    <mergeCell ref="D44:L50"/>
    <mergeCell ref="B1:K1"/>
    <mergeCell ref="B2:K2"/>
    <mergeCell ref="B3:K3"/>
    <mergeCell ref="D5:I5"/>
    <mergeCell ref="D7:L17"/>
    <mergeCell ref="D19:L27"/>
  </mergeCells>
  <pageMargins left="0.25" right="0.25" top="0.75" bottom="0.75" header="0.3" footer="0.3"/>
  <pageSetup scale="85" orientation="portrait" r:id="rId1"/>
  <headerFooter alignWithMargins="0">
    <oddFooter>&amp;L&amp;"Arial,Bold"&amp;8REVISED 2014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47"/>
  <sheetViews>
    <sheetView showGridLines="0" zoomScaleNormal="100" zoomScaleSheetLayoutView="100" workbookViewId="0">
      <selection activeCell="K1" sqref="K1:M1048576"/>
    </sheetView>
  </sheetViews>
  <sheetFormatPr defaultColWidth="9.28515625" defaultRowHeight="15.75" x14ac:dyDescent="0.25"/>
  <cols>
    <col min="1" max="1" width="7.7109375" style="103" customWidth="1"/>
    <col min="2" max="2" width="10.5703125" style="103" customWidth="1"/>
    <col min="3" max="6" width="9.28515625" style="103"/>
    <col min="7" max="7" width="11.28515625" style="103" customWidth="1"/>
    <col min="8" max="10" width="9.28515625" style="103"/>
    <col min="11" max="11" width="0" style="103" hidden="1" customWidth="1"/>
    <col min="12" max="12" width="32.28515625" style="1" hidden="1" customWidth="1"/>
    <col min="13" max="13" width="0" hidden="1" customWidth="1"/>
    <col min="14" max="16384" width="9.28515625" style="103"/>
  </cols>
  <sheetData>
    <row r="1" spans="1:12" s="99" customFormat="1" ht="15" x14ac:dyDescent="0.25">
      <c r="A1" s="361"/>
      <c r="B1" s="378"/>
      <c r="C1" s="378"/>
      <c r="D1" s="378"/>
      <c r="E1" s="378"/>
      <c r="F1" s="378"/>
      <c r="G1" s="378"/>
      <c r="H1" s="378"/>
      <c r="I1" s="378"/>
      <c r="J1" s="378"/>
      <c r="L1" s="3" t="s">
        <v>0</v>
      </c>
    </row>
    <row r="2" spans="1:12" s="100" customFormat="1" ht="15" x14ac:dyDescent="0.25">
      <c r="A2" s="361" t="s">
        <v>148</v>
      </c>
      <c r="B2" s="378"/>
      <c r="C2" s="378"/>
      <c r="D2" s="378"/>
      <c r="E2" s="378"/>
      <c r="F2" s="378"/>
      <c r="G2" s="378"/>
      <c r="H2" s="378"/>
      <c r="I2" s="378"/>
      <c r="J2" s="378"/>
      <c r="L2" s="95" t="s">
        <v>2</v>
      </c>
    </row>
    <row r="3" spans="1:12" s="100" customFormat="1" ht="15" x14ac:dyDescent="0.25">
      <c r="A3" s="361" t="s">
        <v>161</v>
      </c>
      <c r="B3" s="378"/>
      <c r="C3" s="378"/>
      <c r="D3" s="378"/>
      <c r="E3" s="378"/>
      <c r="F3" s="378"/>
      <c r="G3" s="378"/>
      <c r="H3" s="378"/>
      <c r="I3" s="378"/>
      <c r="J3" s="378"/>
      <c r="L3" s="93" t="s">
        <v>4</v>
      </c>
    </row>
    <row r="4" spans="1:12" x14ac:dyDescent="0.25">
      <c r="L4" s="93" t="s">
        <v>5</v>
      </c>
    </row>
    <row r="5" spans="1:12" x14ac:dyDescent="0.25">
      <c r="L5" s="93" t="s">
        <v>6</v>
      </c>
    </row>
    <row r="6" spans="1:12" x14ac:dyDescent="0.25">
      <c r="L6" s="93" t="s">
        <v>10</v>
      </c>
    </row>
    <row r="7" spans="1:12" x14ac:dyDescent="0.25">
      <c r="L7" s="93" t="s">
        <v>14</v>
      </c>
    </row>
    <row r="8" spans="1:12" ht="15.75" customHeight="1" x14ac:dyDescent="0.25">
      <c r="B8" s="101" t="s">
        <v>151</v>
      </c>
      <c r="C8" s="341" t="s">
        <v>0</v>
      </c>
      <c r="D8" s="341"/>
      <c r="E8" s="341"/>
      <c r="F8" s="341"/>
      <c r="G8" s="102" t="s">
        <v>152</v>
      </c>
      <c r="H8" s="340"/>
      <c r="I8" s="340"/>
      <c r="J8" s="340"/>
      <c r="L8" s="93" t="s">
        <v>16</v>
      </c>
    </row>
    <row r="9" spans="1:12" x14ac:dyDescent="0.25">
      <c r="B9" s="101"/>
      <c r="C9" s="377"/>
      <c r="D9" s="377"/>
      <c r="E9" s="377"/>
      <c r="F9" s="377"/>
      <c r="L9" s="93" t="s">
        <v>17</v>
      </c>
    </row>
    <row r="10" spans="1:12" x14ac:dyDescent="0.25">
      <c r="L10" s="93" t="s">
        <v>19</v>
      </c>
    </row>
    <row r="11" spans="1:12" x14ac:dyDescent="0.25">
      <c r="B11" s="101" t="s">
        <v>162</v>
      </c>
      <c r="C11" s="341"/>
      <c r="D11" s="341"/>
      <c r="E11" s="341"/>
      <c r="G11" s="101" t="s">
        <v>153</v>
      </c>
      <c r="H11" s="341"/>
      <c r="I11" s="341"/>
      <c r="J11" s="341"/>
      <c r="L11" s="93" t="s">
        <v>20</v>
      </c>
    </row>
    <row r="12" spans="1:12" x14ac:dyDescent="0.25">
      <c r="L12" s="93" t="s">
        <v>23</v>
      </c>
    </row>
    <row r="13" spans="1:12" x14ac:dyDescent="0.25">
      <c r="L13" s="93" t="s">
        <v>24</v>
      </c>
    </row>
    <row r="14" spans="1:12" x14ac:dyDescent="0.25">
      <c r="L14" s="93" t="s">
        <v>8</v>
      </c>
    </row>
    <row r="15" spans="1:12" x14ac:dyDescent="0.25">
      <c r="B15" s="101" t="s">
        <v>179</v>
      </c>
      <c r="G15" s="101" t="s">
        <v>179</v>
      </c>
      <c r="L15" s="93" t="s">
        <v>29</v>
      </c>
    </row>
    <row r="16" spans="1:12" ht="21" customHeight="1" x14ac:dyDescent="0.25">
      <c r="B16" s="375"/>
      <c r="C16" s="375"/>
      <c r="D16" s="375"/>
      <c r="E16" s="375"/>
      <c r="G16" s="376"/>
      <c r="H16" s="376"/>
      <c r="I16" s="376"/>
      <c r="J16" s="376"/>
      <c r="L16" s="93" t="s">
        <v>31</v>
      </c>
    </row>
    <row r="17" spans="2:12" ht="21" customHeight="1" x14ac:dyDescent="0.25">
      <c r="B17" s="373"/>
      <c r="C17" s="373"/>
      <c r="D17" s="373"/>
      <c r="E17" s="373"/>
      <c r="G17" s="374"/>
      <c r="H17" s="374"/>
      <c r="I17" s="374"/>
      <c r="J17" s="374"/>
      <c r="L17" s="93" t="s">
        <v>32</v>
      </c>
    </row>
    <row r="18" spans="2:12" ht="21" customHeight="1" x14ac:dyDescent="0.25">
      <c r="B18" s="373"/>
      <c r="C18" s="373"/>
      <c r="D18" s="373"/>
      <c r="E18" s="373"/>
      <c r="G18" s="374"/>
      <c r="H18" s="374"/>
      <c r="I18" s="374"/>
      <c r="J18" s="374"/>
      <c r="L18" s="93" t="s">
        <v>34</v>
      </c>
    </row>
    <row r="19" spans="2:12" ht="21" customHeight="1" x14ac:dyDescent="0.25">
      <c r="B19" s="373"/>
      <c r="C19" s="373"/>
      <c r="D19" s="373"/>
      <c r="E19" s="373"/>
      <c r="G19" s="374"/>
      <c r="H19" s="374"/>
      <c r="I19" s="374"/>
      <c r="J19" s="374"/>
      <c r="L19" s="93" t="s">
        <v>36</v>
      </c>
    </row>
    <row r="20" spans="2:12" ht="21" customHeight="1" x14ac:dyDescent="0.25">
      <c r="B20" s="373"/>
      <c r="C20" s="373"/>
      <c r="D20" s="373"/>
      <c r="E20" s="373"/>
      <c r="G20" s="374"/>
      <c r="H20" s="374"/>
      <c r="I20" s="374"/>
      <c r="J20" s="374"/>
      <c r="L20" s="93" t="s">
        <v>41</v>
      </c>
    </row>
    <row r="21" spans="2:12" ht="21" customHeight="1" x14ac:dyDescent="0.25">
      <c r="B21" s="373"/>
      <c r="C21" s="373"/>
      <c r="D21" s="373"/>
      <c r="E21" s="373"/>
      <c r="G21" s="374"/>
      <c r="H21" s="374"/>
      <c r="I21" s="374"/>
      <c r="J21" s="374"/>
      <c r="L21" s="93" t="s">
        <v>42</v>
      </c>
    </row>
    <row r="22" spans="2:12" ht="21" customHeight="1" x14ac:dyDescent="0.25">
      <c r="B22" s="373"/>
      <c r="C22" s="373"/>
      <c r="D22" s="373"/>
      <c r="E22" s="373"/>
      <c r="G22" s="374"/>
      <c r="H22" s="374"/>
      <c r="I22" s="374"/>
      <c r="J22" s="374"/>
      <c r="L22" s="93" t="s">
        <v>43</v>
      </c>
    </row>
    <row r="23" spans="2:12" ht="21" customHeight="1" x14ac:dyDescent="0.25">
      <c r="B23" s="373"/>
      <c r="C23" s="373"/>
      <c r="D23" s="373"/>
      <c r="E23" s="373"/>
      <c r="G23" s="374"/>
      <c r="H23" s="374"/>
      <c r="I23" s="374"/>
      <c r="J23" s="374"/>
      <c r="L23" s="93" t="s">
        <v>263</v>
      </c>
    </row>
    <row r="24" spans="2:12" ht="21" customHeight="1" x14ac:dyDescent="0.25">
      <c r="B24" s="373"/>
      <c r="C24" s="373"/>
      <c r="D24" s="373"/>
      <c r="E24" s="373"/>
      <c r="G24" s="374"/>
      <c r="H24" s="374"/>
      <c r="I24" s="374"/>
      <c r="J24" s="374"/>
    </row>
    <row r="25" spans="2:12" ht="21" customHeight="1" x14ac:dyDescent="0.25">
      <c r="B25" s="373"/>
      <c r="C25" s="373"/>
      <c r="D25" s="373"/>
      <c r="E25" s="373"/>
      <c r="G25" s="374"/>
      <c r="H25" s="374"/>
      <c r="I25" s="374"/>
      <c r="J25" s="374"/>
    </row>
    <row r="26" spans="2:12" ht="21" customHeight="1" x14ac:dyDescent="0.25">
      <c r="B26" s="373"/>
      <c r="C26" s="373"/>
      <c r="D26" s="373"/>
      <c r="E26" s="373"/>
      <c r="G26" s="374"/>
      <c r="H26" s="374"/>
      <c r="I26" s="374"/>
      <c r="J26" s="374"/>
    </row>
    <row r="27" spans="2:12" ht="21" customHeight="1" x14ac:dyDescent="0.25">
      <c r="B27" s="373"/>
      <c r="C27" s="373"/>
      <c r="D27" s="373"/>
      <c r="E27" s="373"/>
      <c r="G27" s="374"/>
      <c r="H27" s="374"/>
      <c r="I27" s="374"/>
      <c r="J27" s="374"/>
    </row>
    <row r="28" spans="2:12" ht="21" customHeight="1" x14ac:dyDescent="0.25">
      <c r="B28" s="373"/>
      <c r="C28" s="373"/>
      <c r="D28" s="373"/>
      <c r="E28" s="373"/>
      <c r="G28" s="374"/>
      <c r="H28" s="374"/>
      <c r="I28" s="374"/>
      <c r="J28" s="374"/>
      <c r="L28" s="94" t="s">
        <v>45</v>
      </c>
    </row>
    <row r="29" spans="2:12" ht="21" customHeight="1" x14ac:dyDescent="0.25">
      <c r="B29" s="373"/>
      <c r="C29" s="373"/>
      <c r="D29" s="373"/>
      <c r="E29" s="373"/>
      <c r="G29" s="374"/>
      <c r="H29" s="374"/>
      <c r="I29" s="374"/>
      <c r="J29" s="374"/>
      <c r="L29" s="93" t="s">
        <v>46</v>
      </c>
    </row>
    <row r="30" spans="2:12" ht="21" customHeight="1" x14ac:dyDescent="0.25">
      <c r="B30" s="373"/>
      <c r="C30" s="373"/>
      <c r="D30" s="373"/>
      <c r="E30" s="373"/>
      <c r="G30" s="374"/>
      <c r="H30" s="374"/>
      <c r="I30" s="374"/>
      <c r="J30" s="374"/>
      <c r="L30" s="93" t="s">
        <v>47</v>
      </c>
    </row>
    <row r="31" spans="2:12" ht="21" customHeight="1" x14ac:dyDescent="0.25">
      <c r="B31" s="373"/>
      <c r="C31" s="373"/>
      <c r="D31" s="373"/>
      <c r="E31" s="373"/>
      <c r="G31" s="374"/>
      <c r="H31" s="374"/>
      <c r="I31" s="374"/>
      <c r="J31" s="374"/>
      <c r="L31" s="93" t="s">
        <v>49</v>
      </c>
    </row>
    <row r="32" spans="2:12" ht="21" customHeight="1" x14ac:dyDescent="0.25">
      <c r="B32" s="373"/>
      <c r="C32" s="373"/>
      <c r="D32" s="373"/>
      <c r="E32" s="373"/>
      <c r="G32" s="374"/>
      <c r="H32" s="374"/>
      <c r="I32" s="374"/>
      <c r="J32" s="374"/>
      <c r="L32" s="93" t="s">
        <v>79</v>
      </c>
    </row>
    <row r="33" spans="2:12" ht="21" customHeight="1" x14ac:dyDescent="0.25">
      <c r="B33" s="373"/>
      <c r="C33" s="373"/>
      <c r="D33" s="373"/>
      <c r="E33" s="373"/>
      <c r="G33" s="374"/>
      <c r="H33" s="374"/>
      <c r="I33" s="374"/>
      <c r="J33" s="374"/>
      <c r="L33" s="93" t="s">
        <v>50</v>
      </c>
    </row>
    <row r="34" spans="2:12" ht="21" customHeight="1" x14ac:dyDescent="0.25">
      <c r="B34" s="373"/>
      <c r="C34" s="373"/>
      <c r="D34" s="373"/>
      <c r="E34" s="373"/>
      <c r="G34" s="374"/>
      <c r="H34" s="374"/>
      <c r="I34" s="374"/>
      <c r="J34" s="374"/>
      <c r="L34" s="93" t="s">
        <v>51</v>
      </c>
    </row>
    <row r="35" spans="2:12" ht="21" customHeight="1" x14ac:dyDescent="0.25">
      <c r="B35" s="373"/>
      <c r="C35" s="373"/>
      <c r="D35" s="373"/>
      <c r="E35" s="373"/>
      <c r="G35" s="374"/>
      <c r="H35" s="374"/>
      <c r="I35" s="374"/>
      <c r="J35" s="374"/>
      <c r="L35" s="93" t="s">
        <v>52</v>
      </c>
    </row>
    <row r="36" spans="2:12" ht="21" customHeight="1" x14ac:dyDescent="0.25">
      <c r="B36" s="373"/>
      <c r="C36" s="373"/>
      <c r="D36" s="373"/>
      <c r="E36" s="373"/>
      <c r="G36" s="374"/>
      <c r="H36" s="374"/>
      <c r="I36" s="374"/>
      <c r="J36" s="374"/>
    </row>
    <row r="37" spans="2:12" ht="21" customHeight="1" x14ac:dyDescent="0.25">
      <c r="B37" s="373"/>
      <c r="C37" s="373"/>
      <c r="D37" s="373"/>
      <c r="E37" s="373"/>
      <c r="G37" s="374"/>
      <c r="H37" s="374"/>
      <c r="I37" s="374"/>
      <c r="J37" s="374"/>
    </row>
    <row r="38" spans="2:12" ht="21" customHeight="1" x14ac:dyDescent="0.25">
      <c r="B38" s="373"/>
      <c r="C38" s="373"/>
      <c r="D38" s="373"/>
      <c r="E38" s="373"/>
      <c r="G38" s="374"/>
      <c r="H38" s="374"/>
      <c r="I38" s="374"/>
      <c r="J38" s="374"/>
      <c r="L38" s="95" t="s">
        <v>53</v>
      </c>
    </row>
    <row r="39" spans="2:12" x14ac:dyDescent="0.25">
      <c r="L39" s="149" t="s">
        <v>85</v>
      </c>
    </row>
    <row r="40" spans="2:12" x14ac:dyDescent="0.25">
      <c r="L40" s="149" t="s">
        <v>57</v>
      </c>
    </row>
    <row r="41" spans="2:12" x14ac:dyDescent="0.25">
      <c r="L41" s="149" t="s">
        <v>86</v>
      </c>
    </row>
    <row r="42" spans="2:12" x14ac:dyDescent="0.25">
      <c r="L42" s="149" t="s">
        <v>59</v>
      </c>
    </row>
    <row r="43" spans="2:12" x14ac:dyDescent="0.25">
      <c r="L43" s="149" t="s">
        <v>87</v>
      </c>
    </row>
    <row r="44" spans="2:12" x14ac:dyDescent="0.25">
      <c r="L44" s="149" t="s">
        <v>61</v>
      </c>
    </row>
    <row r="45" spans="2:12" x14ac:dyDescent="0.25">
      <c r="L45" s="93" t="s">
        <v>250</v>
      </c>
    </row>
    <row r="46" spans="2:12" x14ac:dyDescent="0.25">
      <c r="L46" s="149" t="s">
        <v>88</v>
      </c>
    </row>
    <row r="47" spans="2:12" x14ac:dyDescent="0.25">
      <c r="L47" s="93" t="s">
        <v>89</v>
      </c>
    </row>
  </sheetData>
  <sheetProtection selectLockedCells="1"/>
  <dataConsolidate/>
  <mergeCells count="54">
    <mergeCell ref="C9:F9"/>
    <mergeCell ref="A1:J1"/>
    <mergeCell ref="A2:J2"/>
    <mergeCell ref="A3:J3"/>
    <mergeCell ref="C8:F8"/>
    <mergeCell ref="H8:J8"/>
    <mergeCell ref="C11:E11"/>
    <mergeCell ref="H11:J11"/>
    <mergeCell ref="B16:E16"/>
    <mergeCell ref="G16:J16"/>
    <mergeCell ref="B17:E17"/>
    <mergeCell ref="G17:J17"/>
    <mergeCell ref="B18:E18"/>
    <mergeCell ref="G18:J18"/>
    <mergeCell ref="B19:E19"/>
    <mergeCell ref="G19:J19"/>
    <mergeCell ref="B20:E20"/>
    <mergeCell ref="G20:J20"/>
    <mergeCell ref="B21:E21"/>
    <mergeCell ref="G21:J21"/>
    <mergeCell ref="B22:E22"/>
    <mergeCell ref="G22:J22"/>
    <mergeCell ref="B23:E23"/>
    <mergeCell ref="G23:J23"/>
    <mergeCell ref="B24:E24"/>
    <mergeCell ref="G24:J24"/>
    <mergeCell ref="B25:E25"/>
    <mergeCell ref="G25:J25"/>
    <mergeCell ref="B26:E26"/>
    <mergeCell ref="G26:J26"/>
    <mergeCell ref="B27:E27"/>
    <mergeCell ref="G27:J27"/>
    <mergeCell ref="B28:E28"/>
    <mergeCell ref="G28:J28"/>
    <mergeCell ref="B29:E29"/>
    <mergeCell ref="G29:J29"/>
    <mergeCell ref="B30:E30"/>
    <mergeCell ref="G30:J30"/>
    <mergeCell ref="B31:E31"/>
    <mergeCell ref="G31:J31"/>
    <mergeCell ref="B32:E32"/>
    <mergeCell ref="G32:J32"/>
    <mergeCell ref="B33:E33"/>
    <mergeCell ref="G33:J33"/>
    <mergeCell ref="B34:E34"/>
    <mergeCell ref="G34:J34"/>
    <mergeCell ref="B35:E35"/>
    <mergeCell ref="G35:J35"/>
    <mergeCell ref="B36:E36"/>
    <mergeCell ref="G36:J36"/>
    <mergeCell ref="B37:E37"/>
    <mergeCell ref="G37:J37"/>
    <mergeCell ref="B38:E38"/>
    <mergeCell ref="G38:J38"/>
  </mergeCells>
  <dataValidations count="1">
    <dataValidation type="list" allowBlank="1" showInputMessage="1" showErrorMessage="1" sqref="C8:F8" xr:uid="{00000000-0002-0000-0700-000000000000}">
      <formula1>$L$1:$L$47</formula1>
    </dataValidation>
  </dataValidations>
  <pageMargins left="0.5" right="0.5" top="0.5" bottom="0.5" header="0.28999999999999998" footer="0.28999999999999998"/>
  <pageSetup scale="98" orientation="portrait" r:id="rId1"/>
  <headerFooter alignWithMargins="0">
    <oddFooter>&amp;L&amp;"Arial,Bold"&amp;8REVISED 2014</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54"/>
  <sheetViews>
    <sheetView showGridLines="0" zoomScaleNormal="100" zoomScaleSheetLayoutView="100" workbookViewId="0">
      <selection activeCell="M1" sqref="M1:M1048576"/>
    </sheetView>
  </sheetViews>
  <sheetFormatPr defaultColWidth="9.28515625" defaultRowHeight="15" x14ac:dyDescent="0.2"/>
  <cols>
    <col min="1" max="1" width="9.28515625" style="103"/>
    <col min="2" max="2" width="5.42578125" style="103" customWidth="1"/>
    <col min="3" max="3" width="17.28515625" style="103" customWidth="1"/>
    <col min="4" max="4" width="11.5703125" style="103" customWidth="1"/>
    <col min="5" max="9" width="9.28515625" style="103"/>
    <col min="10" max="10" width="10.7109375" style="103" customWidth="1"/>
    <col min="11" max="12" width="9.28515625" style="103"/>
    <col min="13" max="13" width="32.28515625" style="1" hidden="1" customWidth="1"/>
    <col min="14" max="16384" width="9.28515625" style="103"/>
  </cols>
  <sheetData>
    <row r="1" spans="1:13" s="99" customFormat="1" x14ac:dyDescent="0.25">
      <c r="A1" s="361"/>
      <c r="B1" s="362"/>
      <c r="C1" s="362"/>
      <c r="D1" s="362"/>
      <c r="E1" s="362"/>
      <c r="F1" s="362"/>
      <c r="G1" s="362"/>
      <c r="H1" s="362"/>
      <c r="I1" s="362"/>
      <c r="J1" s="362"/>
      <c r="M1" s="3" t="s">
        <v>0</v>
      </c>
    </row>
    <row r="2" spans="1:13" s="100" customFormat="1" x14ac:dyDescent="0.25">
      <c r="A2" s="361" t="s">
        <v>148</v>
      </c>
      <c r="B2" s="362"/>
      <c r="C2" s="362"/>
      <c r="D2" s="362"/>
      <c r="E2" s="362"/>
      <c r="F2" s="362"/>
      <c r="G2" s="362"/>
      <c r="H2" s="362"/>
      <c r="I2" s="362"/>
      <c r="J2" s="362"/>
    </row>
    <row r="3" spans="1:13" s="100" customFormat="1" x14ac:dyDescent="0.25">
      <c r="A3" s="361" t="s">
        <v>180</v>
      </c>
      <c r="B3" s="362"/>
      <c r="C3" s="362"/>
      <c r="D3" s="362"/>
      <c r="E3" s="362"/>
      <c r="F3" s="362"/>
      <c r="G3" s="362"/>
      <c r="H3" s="362"/>
      <c r="I3" s="362"/>
      <c r="J3" s="362"/>
      <c r="M3" s="95" t="s">
        <v>2</v>
      </c>
    </row>
    <row r="4" spans="1:13" ht="15.75" x14ac:dyDescent="0.25">
      <c r="A4" s="381"/>
      <c r="B4" s="381"/>
      <c r="C4" s="381"/>
      <c r="D4" s="381"/>
      <c r="E4" s="381"/>
      <c r="F4" s="381"/>
      <c r="G4" s="381"/>
      <c r="H4" s="381"/>
      <c r="I4" s="381"/>
      <c r="J4" s="381"/>
      <c r="M4" s="93" t="s">
        <v>4</v>
      </c>
    </row>
    <row r="5" spans="1:13" ht="15.75" x14ac:dyDescent="0.25">
      <c r="A5" s="106"/>
      <c r="B5" s="106"/>
      <c r="C5" s="101"/>
      <c r="D5" s="106"/>
      <c r="M5" s="93" t="s">
        <v>5</v>
      </c>
    </row>
    <row r="6" spans="1:13" ht="15.75" x14ac:dyDescent="0.25">
      <c r="A6" s="106"/>
      <c r="B6" s="106"/>
      <c r="C6" s="101"/>
      <c r="D6" s="106"/>
      <c r="M6" s="93" t="s">
        <v>6</v>
      </c>
    </row>
    <row r="7" spans="1:13" x14ac:dyDescent="0.2">
      <c r="A7" s="103" t="s">
        <v>181</v>
      </c>
      <c r="B7" s="107"/>
      <c r="C7" s="108" t="s">
        <v>182</v>
      </c>
      <c r="D7" s="107"/>
      <c r="E7" s="107"/>
      <c r="F7" s="107"/>
      <c r="G7" s="107"/>
      <c r="H7" s="107"/>
      <c r="I7" s="107"/>
      <c r="M7" s="93" t="s">
        <v>10</v>
      </c>
    </row>
    <row r="8" spans="1:13" x14ac:dyDescent="0.2">
      <c r="B8" s="107"/>
      <c r="C8" s="108" t="s">
        <v>183</v>
      </c>
      <c r="D8" s="107"/>
      <c r="E8" s="107"/>
      <c r="F8" s="107"/>
      <c r="G8" s="107"/>
      <c r="H8" s="107"/>
      <c r="I8" s="107"/>
      <c r="M8" s="93" t="s">
        <v>14</v>
      </c>
    </row>
    <row r="9" spans="1:13" x14ac:dyDescent="0.2">
      <c r="A9" s="107"/>
      <c r="B9" s="107"/>
      <c r="C9" s="108" t="s">
        <v>184</v>
      </c>
      <c r="D9" s="107"/>
      <c r="E9" s="107"/>
      <c r="F9" s="107"/>
      <c r="G9" s="107"/>
      <c r="H9" s="107"/>
      <c r="I9" s="107"/>
      <c r="M9" s="93" t="s">
        <v>16</v>
      </c>
    </row>
    <row r="10" spans="1:13" x14ac:dyDescent="0.2">
      <c r="A10" s="107"/>
      <c r="B10" s="107"/>
      <c r="C10" s="108"/>
      <c r="D10" s="107"/>
      <c r="E10" s="107"/>
      <c r="F10" s="107"/>
      <c r="G10" s="107"/>
      <c r="H10" s="107"/>
      <c r="I10" s="107"/>
      <c r="M10" s="93" t="s">
        <v>17</v>
      </c>
    </row>
    <row r="11" spans="1:13" ht="15.75" x14ac:dyDescent="0.25">
      <c r="A11" s="103" t="s">
        <v>185</v>
      </c>
      <c r="B11" s="101"/>
      <c r="C11" s="109"/>
      <c r="D11" s="376"/>
      <c r="E11" s="376"/>
      <c r="F11" s="376"/>
      <c r="G11" s="376"/>
      <c r="H11" s="376"/>
      <c r="I11" s="376"/>
      <c r="J11" s="101"/>
      <c r="M11" s="93" t="s">
        <v>19</v>
      </c>
    </row>
    <row r="12" spans="1:13" ht="15.75" x14ac:dyDescent="0.25">
      <c r="B12" s="101"/>
      <c r="C12" s="109"/>
      <c r="H12" s="110"/>
      <c r="J12" s="101"/>
      <c r="M12" s="93" t="s">
        <v>20</v>
      </c>
    </row>
    <row r="13" spans="1:13" ht="15.75" x14ac:dyDescent="0.25">
      <c r="A13" s="103" t="s">
        <v>186</v>
      </c>
      <c r="B13" s="101"/>
      <c r="C13" s="109"/>
      <c r="D13" s="376" t="s">
        <v>0</v>
      </c>
      <c r="E13" s="376"/>
      <c r="F13" s="376"/>
      <c r="G13" s="376"/>
      <c r="H13" s="376"/>
      <c r="I13" s="376"/>
      <c r="J13" s="101"/>
      <c r="M13" s="93" t="s">
        <v>23</v>
      </c>
    </row>
    <row r="14" spans="1:13" ht="15.75" x14ac:dyDescent="0.25">
      <c r="B14" s="101"/>
      <c r="C14" s="109"/>
      <c r="H14" s="110"/>
      <c r="J14" s="101"/>
      <c r="M14" s="93" t="s">
        <v>24</v>
      </c>
    </row>
    <row r="15" spans="1:13" ht="15.75" x14ac:dyDescent="0.25">
      <c r="A15" s="103" t="s">
        <v>187</v>
      </c>
      <c r="B15" s="101"/>
      <c r="C15" s="109"/>
      <c r="D15" s="376"/>
      <c r="E15" s="376"/>
      <c r="F15" s="376"/>
      <c r="G15" s="376"/>
      <c r="H15" s="376"/>
      <c r="I15" s="376"/>
      <c r="J15" s="101"/>
      <c r="M15" s="93" t="s">
        <v>8</v>
      </c>
    </row>
    <row r="16" spans="1:13" ht="15.75" x14ac:dyDescent="0.25">
      <c r="B16" s="101"/>
      <c r="C16" s="109"/>
      <c r="H16" s="110"/>
      <c r="J16" s="101"/>
      <c r="M16" s="93" t="s">
        <v>29</v>
      </c>
    </row>
    <row r="17" spans="1:13" ht="15.75" x14ac:dyDescent="0.25">
      <c r="A17" s="103" t="s">
        <v>188</v>
      </c>
      <c r="B17" s="101"/>
      <c r="C17" s="101"/>
      <c r="D17" s="376"/>
      <c r="E17" s="376"/>
      <c r="F17" s="376"/>
      <c r="G17" s="376"/>
      <c r="H17" s="376"/>
      <c r="I17" s="376"/>
      <c r="J17" s="101"/>
      <c r="M17" s="93" t="s">
        <v>31</v>
      </c>
    </row>
    <row r="18" spans="1:13" ht="12" customHeight="1" x14ac:dyDescent="0.25">
      <c r="B18" s="101"/>
      <c r="C18" s="101"/>
      <c r="J18" s="101"/>
      <c r="M18" s="93" t="s">
        <v>32</v>
      </c>
    </row>
    <row r="19" spans="1:13" ht="15.75" x14ac:dyDescent="0.25">
      <c r="A19" s="103" t="s">
        <v>189</v>
      </c>
      <c r="B19" s="101"/>
      <c r="C19" s="109"/>
      <c r="D19" s="376"/>
      <c r="E19" s="376"/>
      <c r="F19" s="376"/>
      <c r="G19" s="376"/>
      <c r="H19" s="376"/>
      <c r="I19" s="376"/>
      <c r="J19" s="101"/>
      <c r="M19" s="93" t="s">
        <v>34</v>
      </c>
    </row>
    <row r="20" spans="1:13" ht="15.75" x14ac:dyDescent="0.25">
      <c r="B20" s="101"/>
      <c r="C20" s="109"/>
      <c r="D20" s="374"/>
      <c r="E20" s="374"/>
      <c r="F20" s="374"/>
      <c r="G20" s="374"/>
      <c r="H20" s="374"/>
      <c r="I20" s="374"/>
      <c r="J20" s="101"/>
      <c r="M20" s="93" t="s">
        <v>36</v>
      </c>
    </row>
    <row r="21" spans="1:13" ht="15.75" x14ac:dyDescent="0.25">
      <c r="B21" s="101"/>
      <c r="C21" s="109"/>
      <c r="D21" s="374"/>
      <c r="E21" s="374"/>
      <c r="F21" s="374"/>
      <c r="G21" s="374"/>
      <c r="H21" s="374"/>
      <c r="I21" s="374"/>
      <c r="J21" s="101"/>
      <c r="M21" s="93" t="s">
        <v>41</v>
      </c>
    </row>
    <row r="22" spans="1:13" ht="15.75" x14ac:dyDescent="0.25">
      <c r="A22" s="107"/>
      <c r="B22" s="106"/>
      <c r="C22" s="106"/>
      <c r="D22" s="374"/>
      <c r="E22" s="374"/>
      <c r="F22" s="374"/>
      <c r="G22" s="374"/>
      <c r="H22" s="374"/>
      <c r="I22" s="374"/>
      <c r="J22" s="101"/>
      <c r="M22" s="93" t="s">
        <v>42</v>
      </c>
    </row>
    <row r="23" spans="1:13" ht="15.75" x14ac:dyDescent="0.25">
      <c r="A23" s="107"/>
      <c r="B23" s="106"/>
      <c r="C23" s="106"/>
      <c r="D23" s="374"/>
      <c r="E23" s="374"/>
      <c r="F23" s="374"/>
      <c r="G23" s="374"/>
      <c r="H23" s="374"/>
      <c r="I23" s="374"/>
      <c r="J23" s="101"/>
      <c r="M23" s="93" t="s">
        <v>43</v>
      </c>
    </row>
    <row r="24" spans="1:13" ht="15.75" x14ac:dyDescent="0.25">
      <c r="A24" s="107"/>
      <c r="B24" s="106"/>
      <c r="C24" s="106"/>
      <c r="D24" s="374"/>
      <c r="E24" s="374"/>
      <c r="F24" s="374"/>
      <c r="G24" s="374"/>
      <c r="H24" s="374"/>
      <c r="I24" s="374"/>
      <c r="J24" s="101"/>
      <c r="M24" s="93" t="s">
        <v>44</v>
      </c>
    </row>
    <row r="25" spans="1:13" ht="12" customHeight="1" x14ac:dyDescent="0.25">
      <c r="A25" s="107"/>
      <c r="B25" s="106"/>
      <c r="C25" s="106"/>
      <c r="D25" s="107"/>
      <c r="E25" s="107"/>
      <c r="F25" s="107"/>
      <c r="G25" s="107"/>
      <c r="H25" s="107"/>
      <c r="I25" s="107"/>
      <c r="J25" s="101"/>
    </row>
    <row r="26" spans="1:13" ht="15.75" x14ac:dyDescent="0.25">
      <c r="A26" s="108" t="s">
        <v>190</v>
      </c>
      <c r="B26" s="106"/>
      <c r="C26" s="106"/>
      <c r="D26" s="376"/>
      <c r="E26" s="376"/>
      <c r="F26" s="376"/>
      <c r="G26" s="376"/>
      <c r="H26" s="376"/>
      <c r="I26" s="376"/>
      <c r="J26" s="101"/>
    </row>
    <row r="27" spans="1:13" ht="15.75" x14ac:dyDescent="0.25">
      <c r="A27" s="108"/>
      <c r="B27" s="106"/>
      <c r="C27" s="106"/>
      <c r="D27" s="374"/>
      <c r="E27" s="374"/>
      <c r="F27" s="374"/>
      <c r="G27" s="374"/>
      <c r="H27" s="374"/>
      <c r="I27" s="374"/>
      <c r="J27" s="101"/>
    </row>
    <row r="28" spans="1:13" ht="15.75" x14ac:dyDescent="0.25">
      <c r="A28" s="108"/>
      <c r="B28" s="106"/>
      <c r="C28" s="106"/>
      <c r="D28" s="374"/>
      <c r="E28" s="374"/>
      <c r="F28" s="374"/>
      <c r="G28" s="374"/>
      <c r="H28" s="374"/>
      <c r="I28" s="374"/>
      <c r="J28" s="101"/>
      <c r="M28" s="94" t="s">
        <v>45</v>
      </c>
    </row>
    <row r="29" spans="1:13" ht="15.75" x14ac:dyDescent="0.25">
      <c r="A29" s="108"/>
      <c r="B29" s="106"/>
      <c r="C29" s="106"/>
      <c r="D29" s="374"/>
      <c r="E29" s="374"/>
      <c r="F29" s="374"/>
      <c r="G29" s="374"/>
      <c r="H29" s="374"/>
      <c r="I29" s="374"/>
      <c r="J29" s="101"/>
      <c r="M29" s="93" t="s">
        <v>46</v>
      </c>
    </row>
    <row r="30" spans="1:13" ht="15.75" x14ac:dyDescent="0.25">
      <c r="A30" s="107"/>
      <c r="B30" s="106"/>
      <c r="C30" s="106"/>
      <c r="D30" s="374"/>
      <c r="E30" s="374"/>
      <c r="F30" s="374"/>
      <c r="G30" s="374"/>
      <c r="H30" s="374"/>
      <c r="I30" s="374"/>
      <c r="J30" s="101"/>
      <c r="M30" s="93" t="s">
        <v>47</v>
      </c>
    </row>
    <row r="31" spans="1:13" ht="15.75" x14ac:dyDescent="0.25">
      <c r="A31" s="107"/>
      <c r="B31" s="106"/>
      <c r="C31" s="106"/>
      <c r="D31" s="107"/>
      <c r="E31" s="107"/>
      <c r="F31" s="107"/>
      <c r="G31" s="107"/>
      <c r="H31" s="107"/>
      <c r="I31" s="107"/>
      <c r="J31" s="101"/>
      <c r="M31" s="93" t="s">
        <v>49</v>
      </c>
    </row>
    <row r="32" spans="1:13" ht="12" customHeight="1" x14ac:dyDescent="0.25">
      <c r="A32" s="107"/>
      <c r="B32" s="106"/>
      <c r="C32" s="106"/>
      <c r="D32" s="107"/>
      <c r="E32" s="107"/>
      <c r="F32" s="107"/>
      <c r="G32" s="107"/>
      <c r="H32" s="107"/>
      <c r="I32" s="107"/>
      <c r="J32" s="101"/>
      <c r="M32" s="93" t="s">
        <v>79</v>
      </c>
    </row>
    <row r="33" spans="1:13" ht="15.75" x14ac:dyDescent="0.25">
      <c r="A33" s="108" t="s">
        <v>191</v>
      </c>
      <c r="B33" s="106"/>
      <c r="C33" s="106"/>
      <c r="D33" s="380"/>
      <c r="E33" s="380"/>
      <c r="F33" s="380"/>
      <c r="G33" s="107"/>
      <c r="H33" s="107"/>
      <c r="I33" s="107"/>
      <c r="J33" s="101"/>
      <c r="M33" s="93" t="s">
        <v>50</v>
      </c>
    </row>
    <row r="34" spans="1:13" ht="15.75" x14ac:dyDescent="0.25">
      <c r="A34" s="107"/>
      <c r="B34" s="106"/>
      <c r="C34" s="106"/>
      <c r="D34" s="107"/>
      <c r="E34" s="107"/>
      <c r="F34" s="107"/>
      <c r="G34" s="107"/>
      <c r="H34" s="107"/>
      <c r="I34" s="107"/>
      <c r="J34" s="101"/>
      <c r="M34" s="93" t="s">
        <v>51</v>
      </c>
    </row>
    <row r="35" spans="1:13" ht="12" customHeight="1" x14ac:dyDescent="0.25">
      <c r="A35" s="108"/>
      <c r="B35" s="106"/>
      <c r="C35" s="106"/>
      <c r="D35" s="107"/>
      <c r="E35" s="107"/>
      <c r="F35" s="107"/>
      <c r="G35" s="107"/>
      <c r="H35" s="107"/>
      <c r="I35" s="107"/>
      <c r="J35" s="101"/>
      <c r="M35" s="93" t="s">
        <v>52</v>
      </c>
    </row>
    <row r="36" spans="1:13" ht="15.75" x14ac:dyDescent="0.25">
      <c r="A36" s="103" t="s">
        <v>192</v>
      </c>
      <c r="C36" s="101"/>
      <c r="D36" s="376"/>
      <c r="E36" s="376"/>
      <c r="F36" s="376"/>
      <c r="G36" s="376"/>
      <c r="H36" s="376"/>
      <c r="I36" s="376"/>
      <c r="J36" s="101"/>
    </row>
    <row r="37" spans="1:13" ht="15.75" x14ac:dyDescent="0.25">
      <c r="C37" s="101"/>
      <c r="F37" s="111"/>
      <c r="G37" s="111"/>
      <c r="H37" s="112"/>
      <c r="I37" s="111"/>
      <c r="J37" s="101"/>
    </row>
    <row r="38" spans="1:13" ht="12" customHeight="1" x14ac:dyDescent="0.25">
      <c r="C38" s="101"/>
      <c r="F38" s="111"/>
      <c r="G38" s="111"/>
      <c r="H38" s="112"/>
      <c r="I38" s="111"/>
      <c r="J38" s="101"/>
      <c r="M38" s="95" t="s">
        <v>53</v>
      </c>
    </row>
    <row r="39" spans="1:13" ht="15.75" x14ac:dyDescent="0.25">
      <c r="A39" s="103" t="s">
        <v>193</v>
      </c>
      <c r="C39" s="101"/>
      <c r="D39" s="376"/>
      <c r="E39" s="376"/>
      <c r="F39" s="376"/>
      <c r="G39" s="376"/>
      <c r="H39" s="376"/>
      <c r="I39" s="376"/>
      <c r="J39" s="101"/>
      <c r="M39" s="149" t="s">
        <v>85</v>
      </c>
    </row>
    <row r="40" spans="1:13" ht="15.75" x14ac:dyDescent="0.25">
      <c r="C40" s="101"/>
      <c r="J40" s="101"/>
      <c r="M40" s="149" t="s">
        <v>57</v>
      </c>
    </row>
    <row r="41" spans="1:13" ht="12" customHeight="1" x14ac:dyDescent="0.25">
      <c r="C41" s="101"/>
      <c r="J41" s="101"/>
      <c r="M41" s="149" t="s">
        <v>86</v>
      </c>
    </row>
    <row r="42" spans="1:13" ht="15.75" x14ac:dyDescent="0.25">
      <c r="A42" s="103" t="s">
        <v>194</v>
      </c>
      <c r="C42" s="101"/>
      <c r="D42" s="376"/>
      <c r="E42" s="376"/>
      <c r="F42" s="376"/>
      <c r="G42" s="376"/>
      <c r="H42" s="376"/>
      <c r="I42" s="376"/>
      <c r="J42" s="101"/>
      <c r="M42" s="149" t="s">
        <v>59</v>
      </c>
    </row>
    <row r="43" spans="1:13" ht="15.75" x14ac:dyDescent="0.25">
      <c r="C43" s="101"/>
      <c r="J43" s="101"/>
      <c r="M43" s="149" t="s">
        <v>87</v>
      </c>
    </row>
    <row r="44" spans="1:13" ht="15.75" x14ac:dyDescent="0.25">
      <c r="C44" s="101"/>
      <c r="D44" s="338" t="s">
        <v>195</v>
      </c>
      <c r="E44" s="338"/>
      <c r="F44" s="376"/>
      <c r="G44" s="376"/>
      <c r="H44" s="376"/>
      <c r="I44" s="376"/>
      <c r="J44" s="101"/>
      <c r="M44" s="149" t="s">
        <v>61</v>
      </c>
    </row>
    <row r="45" spans="1:13" ht="15.75" x14ac:dyDescent="0.25">
      <c r="J45" s="101"/>
      <c r="M45" s="93" t="s">
        <v>250</v>
      </c>
    </row>
    <row r="46" spans="1:13" ht="15.75" x14ac:dyDescent="0.25">
      <c r="C46" s="101"/>
      <c r="E46" s="104" t="s">
        <v>152</v>
      </c>
      <c r="F46" s="379"/>
      <c r="G46" s="379"/>
      <c r="H46" s="379"/>
      <c r="J46" s="101"/>
      <c r="M46" s="149" t="s">
        <v>88</v>
      </c>
    </row>
    <row r="47" spans="1:13" ht="15.75" x14ac:dyDescent="0.25">
      <c r="D47" s="101"/>
      <c r="E47" s="101"/>
      <c r="F47" s="101"/>
      <c r="G47" s="101"/>
      <c r="H47" s="101"/>
      <c r="I47" s="101"/>
      <c r="J47" s="101"/>
      <c r="M47" s="93" t="s">
        <v>89</v>
      </c>
    </row>
    <row r="48" spans="1:13" ht="15.75" x14ac:dyDescent="0.25">
      <c r="D48" s="101"/>
      <c r="E48" s="101"/>
      <c r="F48" s="101"/>
      <c r="G48" s="101"/>
      <c r="H48" s="101"/>
      <c r="I48" s="101"/>
      <c r="J48" s="101"/>
    </row>
    <row r="49" spans="1:10" ht="15.75" x14ac:dyDescent="0.25">
      <c r="A49" s="101"/>
      <c r="B49" s="101"/>
      <c r="C49" s="101"/>
      <c r="D49" s="101"/>
      <c r="E49" s="101"/>
      <c r="F49" s="101"/>
      <c r="G49" s="101"/>
      <c r="H49" s="101"/>
      <c r="I49" s="101"/>
      <c r="J49" s="101"/>
    </row>
    <row r="50" spans="1:10" ht="15.75" x14ac:dyDescent="0.25">
      <c r="A50" s="101"/>
      <c r="B50" s="101"/>
      <c r="C50" s="101"/>
      <c r="D50" s="101"/>
      <c r="E50" s="101"/>
      <c r="G50" s="101"/>
      <c r="H50" s="101"/>
      <c r="I50" s="101"/>
      <c r="J50" s="101"/>
    </row>
    <row r="51" spans="1:10" ht="15.75" x14ac:dyDescent="0.25">
      <c r="A51" s="101"/>
      <c r="B51" s="101"/>
      <c r="C51" s="101"/>
      <c r="D51" s="101"/>
      <c r="E51" s="101"/>
      <c r="F51" s="101"/>
      <c r="G51" s="101"/>
      <c r="H51" s="101"/>
      <c r="I51" s="101"/>
      <c r="J51" s="101"/>
    </row>
    <row r="52" spans="1:10" ht="15.75" x14ac:dyDescent="0.25">
      <c r="A52" s="101"/>
      <c r="B52" s="101"/>
      <c r="C52" s="101"/>
      <c r="D52" s="101"/>
      <c r="E52" s="101"/>
      <c r="G52" s="101"/>
      <c r="H52" s="101"/>
      <c r="I52" s="101"/>
      <c r="J52" s="101"/>
    </row>
    <row r="54" spans="1:10" ht="15.75" x14ac:dyDescent="0.25">
      <c r="F54" s="101"/>
      <c r="I54" s="101"/>
      <c r="J54" s="101"/>
    </row>
  </sheetData>
  <sheetProtection selectLockedCells="1"/>
  <mergeCells count="26">
    <mergeCell ref="D13:I13"/>
    <mergeCell ref="A1:J1"/>
    <mergeCell ref="A2:J2"/>
    <mergeCell ref="A3:J3"/>
    <mergeCell ref="A4:J4"/>
    <mergeCell ref="D11:I11"/>
    <mergeCell ref="D29:I29"/>
    <mergeCell ref="D15:I15"/>
    <mergeCell ref="D17:I17"/>
    <mergeCell ref="D19:I19"/>
    <mergeCell ref="D20:I20"/>
    <mergeCell ref="D21:I21"/>
    <mergeCell ref="D22:I22"/>
    <mergeCell ref="D23:I23"/>
    <mergeCell ref="D24:I24"/>
    <mergeCell ref="D26:I26"/>
    <mergeCell ref="D27:I27"/>
    <mergeCell ref="D28:I28"/>
    <mergeCell ref="F46:H46"/>
    <mergeCell ref="D30:I30"/>
    <mergeCell ref="D33:F33"/>
    <mergeCell ref="D36:I36"/>
    <mergeCell ref="D39:I39"/>
    <mergeCell ref="D42:I42"/>
    <mergeCell ref="D44:E44"/>
    <mergeCell ref="F44:I44"/>
  </mergeCells>
  <dataValidations count="1">
    <dataValidation type="list" allowBlank="1" showInputMessage="1" showErrorMessage="1" sqref="D13:I13" xr:uid="{00000000-0002-0000-0800-000000000000}">
      <formula1>$M$1:$M$47</formula1>
    </dataValidation>
  </dataValidations>
  <pageMargins left="0.25" right="0.25" top="0.75" bottom="0.54" header="0.3" footer="0.3"/>
  <pageSetup scale="99" orientation="portrait" r:id="rId1"/>
  <headerFooter alignWithMargins="0">
    <oddFooter>&amp;L&amp;"Arial,Bold"&amp;8REVISED 2014</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T47"/>
  <sheetViews>
    <sheetView showGridLines="0" showWhiteSpace="0" view="pageLayout" zoomScale="90" zoomScaleNormal="100" zoomScaleSheetLayoutView="100" zoomScalePageLayoutView="90" workbookViewId="0">
      <selection activeCell="Q1" sqref="Q1:Q1048576"/>
    </sheetView>
  </sheetViews>
  <sheetFormatPr defaultColWidth="9.28515625" defaultRowHeight="15" x14ac:dyDescent="0.25"/>
  <cols>
    <col min="1" max="1" width="9.28515625" style="114"/>
    <col min="2" max="2" width="12" style="114" customWidth="1"/>
    <col min="3" max="3" width="7.28515625" style="114" customWidth="1"/>
    <col min="4" max="4" width="5" style="114" customWidth="1"/>
    <col min="5" max="5" width="9.28515625" style="114" customWidth="1"/>
    <col min="6" max="6" width="5.7109375" style="114" customWidth="1"/>
    <col min="7" max="8" width="6.5703125" style="114" customWidth="1"/>
    <col min="9" max="9" width="7.28515625" style="114" customWidth="1"/>
    <col min="10" max="10" width="6.28515625" style="115" customWidth="1"/>
    <col min="11" max="11" width="12.5703125" style="115" customWidth="1"/>
    <col min="12" max="15" width="9.28515625" style="114"/>
    <col min="16" max="16" width="15.5703125" style="105" customWidth="1"/>
    <col min="17" max="17" width="32.28515625" style="1" hidden="1" customWidth="1"/>
    <col min="19" max="20" width="9.28515625" style="116"/>
    <col min="21" max="16384" width="9.28515625" style="114"/>
  </cols>
  <sheetData>
    <row r="1" spans="2:20" ht="23.25" x14ac:dyDescent="0.35">
      <c r="B1" s="113"/>
      <c r="E1" s="113" t="s">
        <v>196</v>
      </c>
      <c r="Q1" s="3" t="s">
        <v>0</v>
      </c>
    </row>
    <row r="2" spans="2:20" x14ac:dyDescent="0.25">
      <c r="P2" s="15"/>
    </row>
    <row r="3" spans="2:20" x14ac:dyDescent="0.25">
      <c r="C3" s="117"/>
      <c r="E3" s="117"/>
      <c r="F3" s="117"/>
      <c r="G3" s="117"/>
      <c r="H3" s="117"/>
      <c r="I3" s="117"/>
      <c r="P3" s="15"/>
      <c r="Q3" s="95" t="s">
        <v>2</v>
      </c>
    </row>
    <row r="4" spans="2:20" ht="18.75" x14ac:dyDescent="0.25">
      <c r="C4" s="118"/>
      <c r="D4" s="119"/>
      <c r="E4" s="119"/>
      <c r="F4" s="119"/>
      <c r="G4" s="119"/>
      <c r="H4" s="119"/>
      <c r="I4" s="119"/>
      <c r="P4" s="15"/>
      <c r="Q4" s="93" t="s">
        <v>4</v>
      </c>
    </row>
    <row r="5" spans="2:20" ht="18.75" x14ac:dyDescent="0.25">
      <c r="B5" s="120" t="s">
        <v>197</v>
      </c>
      <c r="D5" s="118"/>
      <c r="E5" s="391" t="s">
        <v>0</v>
      </c>
      <c r="F5" s="392"/>
      <c r="G5" s="392"/>
      <c r="H5" s="392"/>
      <c r="I5" s="392"/>
      <c r="J5" s="392"/>
      <c r="L5" s="118"/>
      <c r="N5" s="121"/>
      <c r="O5" s="121"/>
      <c r="P5" s="15"/>
      <c r="Q5" s="93" t="s">
        <v>5</v>
      </c>
    </row>
    <row r="6" spans="2:20" ht="15.75" thickBot="1" x14ac:dyDescent="0.3">
      <c r="P6" s="15"/>
      <c r="Q6" s="93" t="s">
        <v>6</v>
      </c>
    </row>
    <row r="7" spans="2:20" s="125" customFormat="1" ht="15.75" x14ac:dyDescent="0.25">
      <c r="B7" s="122" t="s">
        <v>198</v>
      </c>
      <c r="C7" s="123" t="s">
        <v>199</v>
      </c>
      <c r="D7" s="123" t="s">
        <v>200</v>
      </c>
      <c r="E7" s="123" t="s">
        <v>201</v>
      </c>
      <c r="F7" s="123" t="s">
        <v>202</v>
      </c>
      <c r="G7" s="123" t="s">
        <v>203</v>
      </c>
      <c r="H7" s="123" t="s">
        <v>204</v>
      </c>
      <c r="I7" s="123" t="s">
        <v>205</v>
      </c>
      <c r="J7" s="123" t="s">
        <v>206</v>
      </c>
      <c r="K7" s="123" t="s">
        <v>78</v>
      </c>
      <c r="L7" s="393" t="s">
        <v>207</v>
      </c>
      <c r="M7" s="393"/>
      <c r="N7" s="393"/>
      <c r="O7" s="394"/>
      <c r="P7" s="15"/>
      <c r="Q7" s="93" t="s">
        <v>10</v>
      </c>
      <c r="S7" s="124"/>
      <c r="T7" s="124"/>
    </row>
    <row r="8" spans="2:20" s="125" customFormat="1" ht="22.5" customHeight="1" thickTop="1" x14ac:dyDescent="0.25">
      <c r="B8" s="126" t="s">
        <v>208</v>
      </c>
      <c r="C8" s="127"/>
      <c r="D8" s="127"/>
      <c r="E8" s="127"/>
      <c r="F8" s="127"/>
      <c r="G8" s="127"/>
      <c r="H8" s="127"/>
      <c r="I8" s="127"/>
      <c r="J8" s="127"/>
      <c r="K8" s="128"/>
      <c r="L8" s="385"/>
      <c r="M8" s="386"/>
      <c r="N8" s="386"/>
      <c r="O8" s="387"/>
      <c r="P8" s="15"/>
      <c r="Q8" s="93" t="s">
        <v>14</v>
      </c>
      <c r="S8" s="124"/>
      <c r="T8" s="124"/>
    </row>
    <row r="9" spans="2:20" s="125" customFormat="1" ht="22.5" customHeight="1" x14ac:dyDescent="0.25">
      <c r="B9" s="129" t="s">
        <v>209</v>
      </c>
      <c r="C9" s="130"/>
      <c r="D9" s="130"/>
      <c r="E9" s="130"/>
      <c r="F9" s="130"/>
      <c r="G9" s="130"/>
      <c r="H9" s="130"/>
      <c r="I9" s="130"/>
      <c r="J9" s="130"/>
      <c r="K9" s="131"/>
      <c r="L9" s="388"/>
      <c r="M9" s="389"/>
      <c r="N9" s="389"/>
      <c r="O9" s="390"/>
      <c r="P9" s="15"/>
      <c r="Q9" s="93" t="s">
        <v>16</v>
      </c>
      <c r="S9" s="124"/>
      <c r="T9" s="124"/>
    </row>
    <row r="10" spans="2:20" s="125" customFormat="1" ht="22.5" customHeight="1" thickTop="1" x14ac:dyDescent="0.25">
      <c r="B10" s="126" t="s">
        <v>208</v>
      </c>
      <c r="C10" s="130"/>
      <c r="D10" s="130"/>
      <c r="E10" s="130"/>
      <c r="F10" s="130"/>
      <c r="G10" s="130"/>
      <c r="H10" s="130"/>
      <c r="I10" s="130"/>
      <c r="J10" s="130"/>
      <c r="K10" s="131"/>
      <c r="L10" s="385"/>
      <c r="M10" s="386"/>
      <c r="N10" s="386"/>
      <c r="O10" s="387"/>
      <c r="P10" s="15"/>
      <c r="Q10" s="93" t="s">
        <v>17</v>
      </c>
      <c r="S10" s="124"/>
      <c r="T10" s="124"/>
    </row>
    <row r="11" spans="2:20" s="125" customFormat="1" ht="22.5" customHeight="1" x14ac:dyDescent="0.25">
      <c r="B11" s="129" t="s">
        <v>209</v>
      </c>
      <c r="C11" s="130"/>
      <c r="D11" s="130"/>
      <c r="E11" s="130"/>
      <c r="F11" s="130"/>
      <c r="G11" s="130"/>
      <c r="H11" s="130"/>
      <c r="I11" s="130"/>
      <c r="J11" s="130"/>
      <c r="K11" s="131"/>
      <c r="L11" s="388"/>
      <c r="M11" s="389"/>
      <c r="N11" s="389"/>
      <c r="O11" s="390"/>
      <c r="P11" s="15"/>
      <c r="Q11" s="93" t="s">
        <v>19</v>
      </c>
      <c r="S11" s="124"/>
      <c r="T11" s="124"/>
    </row>
    <row r="12" spans="2:20" s="125" customFormat="1" ht="22.5" customHeight="1" thickTop="1" x14ac:dyDescent="0.25">
      <c r="B12" s="126" t="s">
        <v>208</v>
      </c>
      <c r="C12" s="130"/>
      <c r="D12" s="130"/>
      <c r="E12" s="130"/>
      <c r="F12" s="130"/>
      <c r="G12" s="130"/>
      <c r="H12" s="130"/>
      <c r="I12" s="130"/>
      <c r="J12" s="130"/>
      <c r="K12" s="131"/>
      <c r="L12" s="385"/>
      <c r="M12" s="395"/>
      <c r="N12" s="395"/>
      <c r="O12" s="396"/>
      <c r="P12" s="15"/>
      <c r="Q12" s="93" t="s">
        <v>20</v>
      </c>
      <c r="S12" s="124"/>
      <c r="T12" s="124"/>
    </row>
    <row r="13" spans="2:20" s="125" customFormat="1" ht="22.5" customHeight="1" x14ac:dyDescent="0.25">
      <c r="B13" s="129" t="s">
        <v>209</v>
      </c>
      <c r="C13" s="130"/>
      <c r="D13" s="130"/>
      <c r="E13" s="130"/>
      <c r="F13" s="130"/>
      <c r="G13" s="130"/>
      <c r="H13" s="130"/>
      <c r="I13" s="130"/>
      <c r="J13" s="130"/>
      <c r="K13" s="131"/>
      <c r="L13" s="397"/>
      <c r="M13" s="398"/>
      <c r="N13" s="398"/>
      <c r="O13" s="399"/>
      <c r="P13" s="15"/>
      <c r="Q13" s="93" t="s">
        <v>23</v>
      </c>
      <c r="S13" s="124"/>
      <c r="T13" s="124"/>
    </row>
    <row r="14" spans="2:20" s="125" customFormat="1" ht="22.5" customHeight="1" thickTop="1" x14ac:dyDescent="0.25">
      <c r="B14" s="126" t="s">
        <v>208</v>
      </c>
      <c r="C14" s="130"/>
      <c r="D14" s="130"/>
      <c r="E14" s="130"/>
      <c r="F14" s="130"/>
      <c r="G14" s="130"/>
      <c r="H14" s="130"/>
      <c r="I14" s="130"/>
      <c r="J14" s="130"/>
      <c r="K14" s="131"/>
      <c r="L14" s="385"/>
      <c r="M14" s="386"/>
      <c r="N14" s="386"/>
      <c r="O14" s="387"/>
      <c r="P14" s="15"/>
      <c r="Q14" s="93" t="s">
        <v>24</v>
      </c>
      <c r="S14" s="124"/>
      <c r="T14" s="124"/>
    </row>
    <row r="15" spans="2:20" s="125" customFormat="1" ht="22.5" customHeight="1" x14ac:dyDescent="0.25">
      <c r="B15" s="129" t="s">
        <v>209</v>
      </c>
      <c r="C15" s="130"/>
      <c r="D15" s="130"/>
      <c r="E15" s="130"/>
      <c r="F15" s="130"/>
      <c r="G15" s="130"/>
      <c r="H15" s="130"/>
      <c r="I15" s="130"/>
      <c r="J15" s="130"/>
      <c r="K15" s="131"/>
      <c r="L15" s="388"/>
      <c r="M15" s="389"/>
      <c r="N15" s="389"/>
      <c r="O15" s="390"/>
      <c r="P15" s="15"/>
      <c r="Q15" s="93" t="s">
        <v>8</v>
      </c>
      <c r="S15" s="124"/>
      <c r="T15" s="124"/>
    </row>
    <row r="16" spans="2:20" ht="12" customHeight="1" x14ac:dyDescent="0.25">
      <c r="P16" s="15"/>
      <c r="Q16" s="93" t="s">
        <v>29</v>
      </c>
    </row>
    <row r="17" spans="1:17" ht="22.5" customHeight="1" x14ac:dyDescent="0.25">
      <c r="A17" s="382" t="s">
        <v>210</v>
      </c>
      <c r="B17" s="383"/>
      <c r="C17" s="383"/>
      <c r="D17" s="384"/>
      <c r="E17" s="384"/>
      <c r="F17" s="384"/>
      <c r="G17" s="384"/>
      <c r="H17" s="384"/>
      <c r="I17" s="384"/>
      <c r="K17" s="132"/>
      <c r="P17" s="15"/>
      <c r="Q17" s="93" t="s">
        <v>31</v>
      </c>
    </row>
    <row r="18" spans="1:17" ht="13.5" customHeight="1" x14ac:dyDescent="0.25">
      <c r="B18" s="133"/>
      <c r="C18" s="133"/>
      <c r="D18" s="134"/>
      <c r="E18" s="134"/>
      <c r="F18" s="134"/>
      <c r="G18" s="134"/>
      <c r="H18" s="134"/>
      <c r="I18" s="134"/>
      <c r="K18" s="135" t="s">
        <v>56</v>
      </c>
      <c r="P18" s="15"/>
      <c r="Q18" s="93" t="s">
        <v>32</v>
      </c>
    </row>
    <row r="19" spans="1:17" ht="22.5" customHeight="1" x14ac:dyDescent="0.25">
      <c r="B19" s="382" t="s">
        <v>211</v>
      </c>
      <c r="C19" s="382"/>
      <c r="D19" s="384"/>
      <c r="E19" s="384"/>
      <c r="F19" s="384"/>
      <c r="G19" s="384"/>
      <c r="H19" s="384"/>
      <c r="I19" s="384"/>
      <c r="K19" s="181"/>
      <c r="P19" s="15"/>
      <c r="Q19" s="93" t="s">
        <v>34</v>
      </c>
    </row>
    <row r="20" spans="1:17" ht="14.25" customHeight="1" x14ac:dyDescent="0.25">
      <c r="B20" s="133"/>
      <c r="C20" s="133"/>
      <c r="D20" s="134"/>
      <c r="E20" s="134"/>
      <c r="F20" s="134"/>
      <c r="G20" s="134"/>
      <c r="H20" s="134"/>
      <c r="I20" s="134"/>
      <c r="K20" s="136" t="s">
        <v>56</v>
      </c>
      <c r="P20" s="15"/>
      <c r="Q20" s="93" t="s">
        <v>36</v>
      </c>
    </row>
    <row r="21" spans="1:17" ht="22.5" customHeight="1" x14ac:dyDescent="0.25">
      <c r="B21" s="382" t="s">
        <v>212</v>
      </c>
      <c r="C21" s="382"/>
      <c r="D21" s="384"/>
      <c r="E21" s="384"/>
      <c r="F21" s="384"/>
      <c r="G21" s="384"/>
      <c r="H21" s="384"/>
      <c r="I21" s="384"/>
      <c r="K21" s="180"/>
      <c r="P21" s="15"/>
      <c r="Q21" s="93" t="s">
        <v>41</v>
      </c>
    </row>
    <row r="22" spans="1:17" ht="13.5" customHeight="1" x14ac:dyDescent="0.25">
      <c r="B22" s="137"/>
      <c r="C22" s="137"/>
      <c r="K22" s="138" t="s">
        <v>56</v>
      </c>
      <c r="P22" s="15"/>
      <c r="Q22" s="93" t="s">
        <v>42</v>
      </c>
    </row>
    <row r="23" spans="1:17" ht="22.5" customHeight="1" x14ac:dyDescent="0.25">
      <c r="A23" s="382" t="s">
        <v>213</v>
      </c>
      <c r="B23" s="383"/>
      <c r="C23" s="383"/>
      <c r="D23" s="384"/>
      <c r="E23" s="384"/>
      <c r="F23" s="384"/>
      <c r="G23" s="384"/>
      <c r="H23" s="384"/>
      <c r="I23" s="384"/>
      <c r="K23" s="139"/>
      <c r="P23" s="15"/>
      <c r="Q23" s="93" t="s">
        <v>43</v>
      </c>
    </row>
    <row r="24" spans="1:17" ht="13.5" customHeight="1" x14ac:dyDescent="0.25">
      <c r="B24" s="137"/>
      <c r="C24" s="137"/>
      <c r="K24" s="138" t="s">
        <v>56</v>
      </c>
      <c r="P24" s="15"/>
      <c r="Q24" s="93" t="s">
        <v>44</v>
      </c>
    </row>
    <row r="25" spans="1:17" ht="22.5" customHeight="1" x14ac:dyDescent="0.25">
      <c r="B25" s="382" t="s">
        <v>214</v>
      </c>
      <c r="C25" s="382"/>
      <c r="D25" s="384"/>
      <c r="E25" s="384"/>
      <c r="F25" s="384"/>
      <c r="G25" s="384"/>
      <c r="H25" s="384"/>
      <c r="I25" s="384"/>
      <c r="K25" s="140"/>
      <c r="P25" s="15"/>
    </row>
    <row r="26" spans="1:17" x14ac:dyDescent="0.25">
      <c r="K26" s="138" t="s">
        <v>56</v>
      </c>
      <c r="P26" s="15"/>
    </row>
    <row r="27" spans="1:17" ht="11.25" customHeight="1" x14ac:dyDescent="0.25">
      <c r="P27" s="15"/>
    </row>
    <row r="28" spans="1:17" x14ac:dyDescent="0.25">
      <c r="P28" s="15"/>
      <c r="Q28" s="94" t="s">
        <v>45</v>
      </c>
    </row>
    <row r="29" spans="1:17" x14ac:dyDescent="0.25">
      <c r="P29" s="15"/>
      <c r="Q29" s="93" t="s">
        <v>46</v>
      </c>
    </row>
    <row r="30" spans="1:17" x14ac:dyDescent="0.25">
      <c r="P30" s="15"/>
      <c r="Q30" s="93" t="s">
        <v>47</v>
      </c>
    </row>
    <row r="31" spans="1:17" x14ac:dyDescent="0.25">
      <c r="P31" s="15"/>
      <c r="Q31" s="93" t="s">
        <v>49</v>
      </c>
    </row>
    <row r="32" spans="1:17" x14ac:dyDescent="0.25">
      <c r="J32" s="114"/>
      <c r="K32" s="114"/>
      <c r="P32" s="15"/>
      <c r="Q32" s="93" t="s">
        <v>79</v>
      </c>
    </row>
    <row r="33" spans="10:17" x14ac:dyDescent="0.25">
      <c r="J33" s="114"/>
      <c r="K33" s="114"/>
      <c r="P33" s="15"/>
      <c r="Q33" s="93" t="s">
        <v>215</v>
      </c>
    </row>
    <row r="34" spans="10:17" x14ac:dyDescent="0.25">
      <c r="J34" s="114"/>
      <c r="K34" s="114"/>
      <c r="P34" s="15"/>
      <c r="Q34" s="93" t="s">
        <v>51</v>
      </c>
    </row>
    <row r="35" spans="10:17" x14ac:dyDescent="0.25">
      <c r="J35" s="114"/>
      <c r="K35" s="114"/>
      <c r="P35" s="15"/>
      <c r="Q35" s="93" t="s">
        <v>52</v>
      </c>
    </row>
    <row r="36" spans="10:17" x14ac:dyDescent="0.25">
      <c r="J36" s="114"/>
      <c r="K36" s="114"/>
      <c r="P36" s="15"/>
    </row>
    <row r="37" spans="10:17" x14ac:dyDescent="0.25">
      <c r="J37" s="114"/>
      <c r="K37" s="114"/>
      <c r="P37" s="15"/>
    </row>
    <row r="38" spans="10:17" x14ac:dyDescent="0.25">
      <c r="J38" s="114"/>
      <c r="K38" s="114"/>
      <c r="P38" s="15"/>
      <c r="Q38" s="95" t="s">
        <v>53</v>
      </c>
    </row>
    <row r="39" spans="10:17" x14ac:dyDescent="0.25">
      <c r="J39" s="114"/>
      <c r="K39" s="114"/>
      <c r="P39" s="15"/>
      <c r="Q39" s="149" t="s">
        <v>85</v>
      </c>
    </row>
    <row r="40" spans="10:17" x14ac:dyDescent="0.25">
      <c r="J40" s="114"/>
      <c r="K40" s="114"/>
      <c r="P40" s="15"/>
      <c r="Q40" s="149" t="s">
        <v>57</v>
      </c>
    </row>
    <row r="41" spans="10:17" x14ac:dyDescent="0.25">
      <c r="P41" s="15"/>
      <c r="Q41" s="149" t="s">
        <v>86</v>
      </c>
    </row>
    <row r="42" spans="10:17" x14ac:dyDescent="0.25">
      <c r="P42" s="15"/>
      <c r="Q42" s="149" t="s">
        <v>59</v>
      </c>
    </row>
    <row r="43" spans="10:17" x14ac:dyDescent="0.25">
      <c r="Q43" s="149" t="s">
        <v>87</v>
      </c>
    </row>
    <row r="44" spans="10:17" x14ac:dyDescent="0.25">
      <c r="Q44" s="149" t="s">
        <v>61</v>
      </c>
    </row>
    <row r="45" spans="10:17" x14ac:dyDescent="0.25">
      <c r="Q45" s="93" t="s">
        <v>250</v>
      </c>
    </row>
    <row r="46" spans="10:17" x14ac:dyDescent="0.25">
      <c r="Q46" s="149" t="s">
        <v>88</v>
      </c>
    </row>
    <row r="47" spans="10:17" x14ac:dyDescent="0.25">
      <c r="Q47" s="93" t="s">
        <v>89</v>
      </c>
    </row>
  </sheetData>
  <sheetProtection selectLockedCells="1"/>
  <mergeCells count="16">
    <mergeCell ref="L14:O15"/>
    <mergeCell ref="E5:J5"/>
    <mergeCell ref="L7:O7"/>
    <mergeCell ref="L8:O9"/>
    <mergeCell ref="L10:O11"/>
    <mergeCell ref="L12:O13"/>
    <mergeCell ref="A23:C23"/>
    <mergeCell ref="D23:I23"/>
    <mergeCell ref="B25:C25"/>
    <mergeCell ref="D25:I25"/>
    <mergeCell ref="A17:C17"/>
    <mergeCell ref="D17:I17"/>
    <mergeCell ref="B19:C19"/>
    <mergeCell ref="D19:I19"/>
    <mergeCell ref="B21:C21"/>
    <mergeCell ref="D21:I21"/>
  </mergeCells>
  <dataValidations count="2">
    <dataValidation type="list" allowBlank="1" showInputMessage="1" showErrorMessage="1" sqref="P3:P14 P16:P37" xr:uid="{00000000-0002-0000-0900-000001000000}">
      <formula1>$M$2:$M$36</formula1>
    </dataValidation>
    <dataValidation type="list" allowBlank="1" showInputMessage="1" showErrorMessage="1" sqref="E5:J5" xr:uid="{00000000-0002-0000-0900-000000000000}">
      <formula1>$Q$1:$Q$47</formula1>
    </dataValidation>
  </dataValidations>
  <printOptions horizontalCentered="1" verticalCentered="1"/>
  <pageMargins left="0.15" right="0.15" top="0.5" bottom="1" header="0.3" footer="0.5"/>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31313-AC81-497B-8030-B5672E7188D3}">
  <sheetPr codeName="Sheet11"/>
  <dimension ref="A1:J37"/>
  <sheetViews>
    <sheetView showGridLines="0" zoomScale="85" zoomScaleNormal="85" zoomScaleSheetLayoutView="70" workbookViewId="0">
      <selection activeCell="B4" sqref="B4:C4"/>
    </sheetView>
  </sheetViews>
  <sheetFormatPr defaultColWidth="9.28515625" defaultRowHeight="15" x14ac:dyDescent="0.25"/>
  <cols>
    <col min="1" max="1" width="35.7109375" style="153" customWidth="1"/>
    <col min="2" max="3" width="18.7109375" style="153" customWidth="1"/>
    <col min="4" max="4" width="35.7109375" style="153" customWidth="1"/>
    <col min="5" max="6" width="18.7109375" style="152" customWidth="1"/>
    <col min="7" max="7" width="26.7109375" style="152" bestFit="1" customWidth="1"/>
    <col min="8" max="8" width="32" style="152" customWidth="1"/>
    <col min="9" max="16384" width="9.28515625" style="151"/>
  </cols>
  <sheetData>
    <row r="1" spans="1:10" ht="15.75" thickBot="1" x14ac:dyDescent="0.3">
      <c r="A1" s="154"/>
      <c r="B1" s="154"/>
      <c r="C1" s="154"/>
      <c r="D1" s="154"/>
      <c r="E1" s="156"/>
      <c r="F1" s="156"/>
      <c r="G1" s="156"/>
      <c r="H1" s="156"/>
    </row>
    <row r="2" spans="1:10" ht="27.75" thickBot="1" x14ac:dyDescent="0.4">
      <c r="A2" s="210" t="s">
        <v>216</v>
      </c>
      <c r="B2" s="211"/>
      <c r="C2" s="211"/>
      <c r="D2" s="211"/>
      <c r="E2" s="211"/>
      <c r="F2" s="211"/>
      <c r="G2" s="211"/>
      <c r="H2" s="212"/>
    </row>
    <row r="3" spans="1:10" x14ac:dyDescent="0.25">
      <c r="A3" s="174"/>
      <c r="B3" s="154"/>
      <c r="C3" s="154"/>
      <c r="D3" s="154"/>
      <c r="E3" s="173"/>
      <c r="F3" s="173"/>
      <c r="G3" s="173"/>
      <c r="H3" s="172"/>
    </row>
    <row r="4" spans="1:10" ht="19.5" thickBot="1" x14ac:dyDescent="0.35">
      <c r="A4" s="176" t="s">
        <v>151</v>
      </c>
      <c r="B4" s="213"/>
      <c r="C4" s="214"/>
      <c r="D4" s="154"/>
      <c r="E4" s="173"/>
      <c r="F4" s="173"/>
      <c r="G4" s="173"/>
      <c r="H4" s="172"/>
    </row>
    <row r="5" spans="1:10" ht="19.5" thickBot="1" x14ac:dyDescent="0.35">
      <c r="A5" s="175" t="s">
        <v>217</v>
      </c>
      <c r="B5" s="215">
        <v>45108</v>
      </c>
      <c r="C5" s="215"/>
      <c r="D5" s="154"/>
      <c r="E5" s="173"/>
      <c r="F5" s="173"/>
      <c r="G5" s="173"/>
      <c r="H5" s="172"/>
    </row>
    <row r="6" spans="1:10" ht="15.75" thickBot="1" x14ac:dyDescent="0.3">
      <c r="A6" s="174"/>
      <c r="B6" s="154"/>
      <c r="C6" s="154"/>
      <c r="D6" s="154"/>
      <c r="E6" s="173"/>
      <c r="F6" s="173"/>
      <c r="G6" s="173"/>
      <c r="H6" s="172"/>
    </row>
    <row r="7" spans="1:10" ht="15.75" thickBot="1" x14ac:dyDescent="0.3">
      <c r="A7" s="171" t="s">
        <v>218</v>
      </c>
      <c r="B7" s="170" t="s">
        <v>219</v>
      </c>
      <c r="C7" s="170" t="s">
        <v>220</v>
      </c>
      <c r="D7" s="170" t="s">
        <v>221</v>
      </c>
      <c r="E7" s="169" t="s">
        <v>222</v>
      </c>
      <c r="F7" s="168" t="s">
        <v>223</v>
      </c>
      <c r="G7" s="168" t="s">
        <v>224</v>
      </c>
      <c r="H7" s="168" t="s">
        <v>225</v>
      </c>
      <c r="J7" s="178"/>
    </row>
    <row r="8" spans="1:10" x14ac:dyDescent="0.25">
      <c r="A8" s="167"/>
      <c r="B8" s="165"/>
      <c r="C8" s="166"/>
      <c r="D8" s="165"/>
      <c r="E8" s="160">
        <v>0</v>
      </c>
      <c r="F8" s="164">
        <v>0</v>
      </c>
      <c r="G8" s="182">
        <f>ROUNDUP(($E8-$E8/1.0825),2)</f>
        <v>0</v>
      </c>
      <c r="H8" s="163">
        <f>$F8*0.0825</f>
        <v>0</v>
      </c>
    </row>
    <row r="9" spans="1:10" x14ac:dyDescent="0.25">
      <c r="A9" s="162"/>
      <c r="B9" s="161"/>
      <c r="C9" s="161"/>
      <c r="D9" s="161"/>
      <c r="E9" s="160">
        <v>0</v>
      </c>
      <c r="F9" s="164">
        <v>0</v>
      </c>
      <c r="G9" s="182">
        <f t="shared" ref="G9:G34" si="0">ROUNDUP(($E9-$E9/1.0825),2)</f>
        <v>0</v>
      </c>
      <c r="H9" s="182">
        <f t="shared" ref="H9:H34" si="1">$F9*0.0825</f>
        <v>0</v>
      </c>
    </row>
    <row r="10" spans="1:10" x14ac:dyDescent="0.25">
      <c r="A10" s="162"/>
      <c r="B10" s="161"/>
      <c r="C10" s="161"/>
      <c r="D10" s="161"/>
      <c r="E10" s="160">
        <v>0</v>
      </c>
      <c r="F10" s="164">
        <v>0</v>
      </c>
      <c r="G10" s="182">
        <f t="shared" si="0"/>
        <v>0</v>
      </c>
      <c r="H10" s="182">
        <f t="shared" si="1"/>
        <v>0</v>
      </c>
    </row>
    <row r="11" spans="1:10" x14ac:dyDescent="0.25">
      <c r="A11" s="162"/>
      <c r="B11" s="161"/>
      <c r="C11" s="161"/>
      <c r="D11" s="161"/>
      <c r="E11" s="160">
        <v>0</v>
      </c>
      <c r="F11" s="164">
        <v>0</v>
      </c>
      <c r="G11" s="182">
        <f t="shared" si="0"/>
        <v>0</v>
      </c>
      <c r="H11" s="182">
        <f t="shared" si="1"/>
        <v>0</v>
      </c>
    </row>
    <row r="12" spans="1:10" x14ac:dyDescent="0.25">
      <c r="A12" s="162"/>
      <c r="B12" s="161"/>
      <c r="C12" s="161"/>
      <c r="D12" s="161"/>
      <c r="E12" s="160">
        <v>0</v>
      </c>
      <c r="F12" s="164">
        <v>0</v>
      </c>
      <c r="G12" s="182">
        <f t="shared" si="0"/>
        <v>0</v>
      </c>
      <c r="H12" s="182">
        <f t="shared" si="1"/>
        <v>0</v>
      </c>
    </row>
    <row r="13" spans="1:10" x14ac:dyDescent="0.25">
      <c r="A13" s="162"/>
      <c r="B13" s="161"/>
      <c r="C13" s="161"/>
      <c r="D13" s="161"/>
      <c r="E13" s="160">
        <v>0</v>
      </c>
      <c r="F13" s="164">
        <v>0</v>
      </c>
      <c r="G13" s="182">
        <f t="shared" si="0"/>
        <v>0</v>
      </c>
      <c r="H13" s="182">
        <f t="shared" si="1"/>
        <v>0</v>
      </c>
    </row>
    <row r="14" spans="1:10" x14ac:dyDescent="0.25">
      <c r="A14" s="162"/>
      <c r="B14" s="161"/>
      <c r="C14" s="161"/>
      <c r="D14" s="161"/>
      <c r="E14" s="160">
        <v>0</v>
      </c>
      <c r="F14" s="164">
        <v>0</v>
      </c>
      <c r="G14" s="182">
        <f t="shared" si="0"/>
        <v>0</v>
      </c>
      <c r="H14" s="182">
        <f t="shared" si="1"/>
        <v>0</v>
      </c>
    </row>
    <row r="15" spans="1:10" x14ac:dyDescent="0.25">
      <c r="A15" s="162"/>
      <c r="B15" s="161"/>
      <c r="C15" s="161"/>
      <c r="D15" s="161"/>
      <c r="E15" s="160">
        <v>0</v>
      </c>
      <c r="F15" s="164">
        <v>0</v>
      </c>
      <c r="G15" s="182">
        <f t="shared" si="0"/>
        <v>0</v>
      </c>
      <c r="H15" s="182">
        <f t="shared" si="1"/>
        <v>0</v>
      </c>
    </row>
    <row r="16" spans="1:10" x14ac:dyDescent="0.25">
      <c r="A16" s="162"/>
      <c r="B16" s="161"/>
      <c r="C16" s="161"/>
      <c r="D16" s="161"/>
      <c r="E16" s="160">
        <v>0</v>
      </c>
      <c r="F16" s="164">
        <v>0</v>
      </c>
      <c r="G16" s="182">
        <f t="shared" si="0"/>
        <v>0</v>
      </c>
      <c r="H16" s="182">
        <f t="shared" si="1"/>
        <v>0</v>
      </c>
    </row>
    <row r="17" spans="1:8" x14ac:dyDescent="0.25">
      <c r="A17" s="162"/>
      <c r="B17" s="161"/>
      <c r="C17" s="161"/>
      <c r="D17" s="161"/>
      <c r="E17" s="160">
        <v>0</v>
      </c>
      <c r="F17" s="164">
        <v>0</v>
      </c>
      <c r="G17" s="182">
        <f t="shared" si="0"/>
        <v>0</v>
      </c>
      <c r="H17" s="182">
        <f t="shared" si="1"/>
        <v>0</v>
      </c>
    </row>
    <row r="18" spans="1:8" x14ac:dyDescent="0.25">
      <c r="A18" s="162"/>
      <c r="B18" s="161"/>
      <c r="C18" s="161"/>
      <c r="D18" s="161"/>
      <c r="E18" s="160">
        <v>0</v>
      </c>
      <c r="F18" s="164">
        <v>0</v>
      </c>
      <c r="G18" s="182">
        <f t="shared" si="0"/>
        <v>0</v>
      </c>
      <c r="H18" s="182">
        <f t="shared" si="1"/>
        <v>0</v>
      </c>
    </row>
    <row r="19" spans="1:8" x14ac:dyDescent="0.25">
      <c r="A19" s="162"/>
      <c r="B19" s="161"/>
      <c r="C19" s="161"/>
      <c r="D19" s="161"/>
      <c r="E19" s="160">
        <v>0</v>
      </c>
      <c r="F19" s="164">
        <v>0</v>
      </c>
      <c r="G19" s="182">
        <f t="shared" si="0"/>
        <v>0</v>
      </c>
      <c r="H19" s="182">
        <f t="shared" si="1"/>
        <v>0</v>
      </c>
    </row>
    <row r="20" spans="1:8" x14ac:dyDescent="0.25">
      <c r="A20" s="162"/>
      <c r="B20" s="161"/>
      <c r="C20" s="161"/>
      <c r="D20" s="161"/>
      <c r="E20" s="160">
        <v>0</v>
      </c>
      <c r="F20" s="164">
        <v>0</v>
      </c>
      <c r="G20" s="182">
        <f t="shared" si="0"/>
        <v>0</v>
      </c>
      <c r="H20" s="182">
        <f t="shared" si="1"/>
        <v>0</v>
      </c>
    </row>
    <row r="21" spans="1:8" x14ac:dyDescent="0.25">
      <c r="A21" s="162"/>
      <c r="B21" s="161"/>
      <c r="C21" s="161"/>
      <c r="D21" s="161"/>
      <c r="E21" s="160">
        <v>0</v>
      </c>
      <c r="F21" s="164">
        <v>0</v>
      </c>
      <c r="G21" s="182">
        <f t="shared" si="0"/>
        <v>0</v>
      </c>
      <c r="H21" s="182">
        <f t="shared" si="1"/>
        <v>0</v>
      </c>
    </row>
    <row r="22" spans="1:8" x14ac:dyDescent="0.25">
      <c r="A22" s="162"/>
      <c r="B22" s="161"/>
      <c r="C22" s="161"/>
      <c r="D22" s="161"/>
      <c r="E22" s="160">
        <v>0</v>
      </c>
      <c r="F22" s="164">
        <v>0</v>
      </c>
      <c r="G22" s="182">
        <f t="shared" si="0"/>
        <v>0</v>
      </c>
      <c r="H22" s="182">
        <f t="shared" si="1"/>
        <v>0</v>
      </c>
    </row>
    <row r="23" spans="1:8" x14ac:dyDescent="0.25">
      <c r="A23" s="162"/>
      <c r="B23" s="161"/>
      <c r="C23" s="161"/>
      <c r="D23" s="161"/>
      <c r="E23" s="160">
        <v>0</v>
      </c>
      <c r="F23" s="164">
        <v>0</v>
      </c>
      <c r="G23" s="182">
        <f t="shared" si="0"/>
        <v>0</v>
      </c>
      <c r="H23" s="182">
        <f t="shared" si="1"/>
        <v>0</v>
      </c>
    </row>
    <row r="24" spans="1:8" x14ac:dyDescent="0.25">
      <c r="A24" s="162"/>
      <c r="B24" s="161"/>
      <c r="C24" s="161"/>
      <c r="D24" s="161"/>
      <c r="E24" s="160">
        <v>0</v>
      </c>
      <c r="F24" s="164">
        <v>0</v>
      </c>
      <c r="G24" s="182">
        <f t="shared" si="0"/>
        <v>0</v>
      </c>
      <c r="H24" s="182">
        <f t="shared" si="1"/>
        <v>0</v>
      </c>
    </row>
    <row r="25" spans="1:8" x14ac:dyDescent="0.25">
      <c r="A25" s="162"/>
      <c r="B25" s="161"/>
      <c r="C25" s="161"/>
      <c r="D25" s="161"/>
      <c r="E25" s="160">
        <v>0</v>
      </c>
      <c r="F25" s="164">
        <v>0</v>
      </c>
      <c r="G25" s="182">
        <f t="shared" si="0"/>
        <v>0</v>
      </c>
      <c r="H25" s="182">
        <f t="shared" si="1"/>
        <v>0</v>
      </c>
    </row>
    <row r="26" spans="1:8" x14ac:dyDescent="0.25">
      <c r="A26" s="162"/>
      <c r="B26" s="161"/>
      <c r="C26" s="161"/>
      <c r="D26" s="161"/>
      <c r="E26" s="160">
        <v>0</v>
      </c>
      <c r="F26" s="164">
        <v>0</v>
      </c>
      <c r="G26" s="182">
        <f t="shared" si="0"/>
        <v>0</v>
      </c>
      <c r="H26" s="182">
        <f t="shared" si="1"/>
        <v>0</v>
      </c>
    </row>
    <row r="27" spans="1:8" x14ac:dyDescent="0.25">
      <c r="A27" s="162"/>
      <c r="B27" s="161"/>
      <c r="C27" s="161"/>
      <c r="D27" s="161"/>
      <c r="E27" s="160">
        <v>0</v>
      </c>
      <c r="F27" s="164">
        <v>0</v>
      </c>
      <c r="G27" s="182">
        <f t="shared" si="0"/>
        <v>0</v>
      </c>
      <c r="H27" s="182">
        <f t="shared" si="1"/>
        <v>0</v>
      </c>
    </row>
    <row r="28" spans="1:8" x14ac:dyDescent="0.25">
      <c r="A28" s="162"/>
      <c r="B28" s="161"/>
      <c r="C28" s="161"/>
      <c r="D28" s="161"/>
      <c r="E28" s="160">
        <v>0</v>
      </c>
      <c r="F28" s="164">
        <v>0</v>
      </c>
      <c r="G28" s="182">
        <f t="shared" si="0"/>
        <v>0</v>
      </c>
      <c r="H28" s="182">
        <f t="shared" si="1"/>
        <v>0</v>
      </c>
    </row>
    <row r="29" spans="1:8" x14ac:dyDescent="0.25">
      <c r="A29" s="162"/>
      <c r="B29" s="161"/>
      <c r="C29" s="161"/>
      <c r="D29" s="161"/>
      <c r="E29" s="160">
        <v>0</v>
      </c>
      <c r="F29" s="164">
        <v>0</v>
      </c>
      <c r="G29" s="182">
        <f t="shared" si="0"/>
        <v>0</v>
      </c>
      <c r="H29" s="182">
        <f t="shared" si="1"/>
        <v>0</v>
      </c>
    </row>
    <row r="30" spans="1:8" x14ac:dyDescent="0.25">
      <c r="A30" s="162"/>
      <c r="B30" s="161"/>
      <c r="C30" s="161"/>
      <c r="D30" s="161"/>
      <c r="E30" s="160">
        <v>0</v>
      </c>
      <c r="F30" s="164">
        <v>0</v>
      </c>
      <c r="G30" s="182">
        <f t="shared" si="0"/>
        <v>0</v>
      </c>
      <c r="H30" s="182">
        <f t="shared" si="1"/>
        <v>0</v>
      </c>
    </row>
    <row r="31" spans="1:8" x14ac:dyDescent="0.25">
      <c r="A31" s="162"/>
      <c r="B31" s="161"/>
      <c r="C31" s="161"/>
      <c r="D31" s="161"/>
      <c r="E31" s="160">
        <v>0</v>
      </c>
      <c r="F31" s="164">
        <v>0</v>
      </c>
      <c r="G31" s="182">
        <f t="shared" si="0"/>
        <v>0</v>
      </c>
      <c r="H31" s="182">
        <f t="shared" si="1"/>
        <v>0</v>
      </c>
    </row>
    <row r="32" spans="1:8" x14ac:dyDescent="0.25">
      <c r="A32" s="162"/>
      <c r="B32" s="161"/>
      <c r="C32" s="161"/>
      <c r="D32" s="161"/>
      <c r="E32" s="160">
        <v>0</v>
      </c>
      <c r="F32" s="164">
        <v>0</v>
      </c>
      <c r="G32" s="182">
        <f t="shared" si="0"/>
        <v>0</v>
      </c>
      <c r="H32" s="182">
        <f t="shared" si="1"/>
        <v>0</v>
      </c>
    </row>
    <row r="33" spans="1:8" x14ac:dyDescent="0.25">
      <c r="A33" s="162"/>
      <c r="B33" s="161"/>
      <c r="C33" s="161"/>
      <c r="D33" s="161"/>
      <c r="E33" s="160">
        <v>0</v>
      </c>
      <c r="F33" s="164">
        <v>0</v>
      </c>
      <c r="G33" s="182">
        <f t="shared" si="0"/>
        <v>0</v>
      </c>
      <c r="H33" s="182">
        <f t="shared" si="1"/>
        <v>0</v>
      </c>
    </row>
    <row r="34" spans="1:8" ht="15.75" thickBot="1" x14ac:dyDescent="0.3">
      <c r="A34" s="159"/>
      <c r="B34" s="158"/>
      <c r="C34" s="158"/>
      <c r="D34" s="158"/>
      <c r="E34" s="157">
        <v>0</v>
      </c>
      <c r="F34" s="164">
        <v>0</v>
      </c>
      <c r="G34" s="182">
        <f t="shared" si="0"/>
        <v>0</v>
      </c>
      <c r="H34" s="182">
        <f t="shared" si="1"/>
        <v>0</v>
      </c>
    </row>
    <row r="35" spans="1:8" ht="15.75" thickBot="1" x14ac:dyDescent="0.3">
      <c r="E35" s="155"/>
      <c r="F35" s="155"/>
      <c r="G35" s="156"/>
      <c r="H35" s="155"/>
    </row>
    <row r="36" spans="1:8" ht="19.5" thickBot="1" x14ac:dyDescent="0.35">
      <c r="A36" s="154"/>
      <c r="B36" s="154"/>
      <c r="C36" s="154"/>
      <c r="D36" s="209" t="s">
        <v>226</v>
      </c>
      <c r="E36" s="209"/>
      <c r="F36" s="177"/>
      <c r="G36" s="177"/>
      <c r="H36" s="179">
        <f>SUM(G8:H34)</f>
        <v>0</v>
      </c>
    </row>
    <row r="37" spans="1:8" x14ac:dyDescent="0.25">
      <c r="G37" s="155"/>
    </row>
  </sheetData>
  <sheetProtection selectLockedCells="1"/>
  <mergeCells count="4">
    <mergeCell ref="D36:E36"/>
    <mergeCell ref="A2:H2"/>
    <mergeCell ref="B4:C4"/>
    <mergeCell ref="B5:C5"/>
  </mergeCells>
  <dataValidations count="1">
    <dataValidation type="list" allowBlank="1" showInputMessage="1" showErrorMessage="1" sqref="B5:C5" xr:uid="{E74919C2-CC1F-4851-B293-AD42955CDB49}">
      <formula1>"Choose From Dropdown, JULY 2025, AUG 2025, SEPT 2025, OCT 2025, NOV 2025, DEC 2025, JAN 2026, FEB 2026, MAR 2026, APR 2026, MAY 2026, JUN 2026, JULY 2026, AUG 2026, SEPT 2026, OCT 2026"</formula1>
    </dataValidation>
  </dataValidations>
  <pageMargins left="0.7" right="0.7" top="0.75" bottom="0.75" header="0.3" footer="0.3"/>
  <pageSetup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ad0d1c8-4a9e-419a-86ab-c64fcf128550" xsi:nil="true"/>
    <lcf76f155ced4ddcb4097134ff3c332f xmlns="0d87971f-60bd-46b3-ba7c-417f18cd290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A5883F92BB944CB3DD820ABEF2962B" ma:contentTypeVersion="12" ma:contentTypeDescription="Create a new document." ma:contentTypeScope="" ma:versionID="7fe5e477d270236656537bf6aa96223d">
  <xsd:schema xmlns:xsd="http://www.w3.org/2001/XMLSchema" xmlns:xs="http://www.w3.org/2001/XMLSchema" xmlns:p="http://schemas.microsoft.com/office/2006/metadata/properties" xmlns:ns2="0d87971f-60bd-46b3-ba7c-417f18cd290d" xmlns:ns3="bad0d1c8-4a9e-419a-86ab-c64fcf128550" targetNamespace="http://schemas.microsoft.com/office/2006/metadata/properties" ma:root="true" ma:fieldsID="5450bd173182bdedf9c0374fea197f46" ns2:_="" ns3:_="">
    <xsd:import namespace="0d87971f-60bd-46b3-ba7c-417f18cd290d"/>
    <xsd:import namespace="bad0d1c8-4a9e-419a-86ab-c64fcf1285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87971f-60bd-46b3-ba7c-417f18cd29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3f4a652-b8a9-41ea-b0bc-872a3ba642d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d0d1c8-4a9e-419a-86ab-c64fcf12855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9f98565-3435-4195-8230-7060b7ca7d8a}" ma:internalName="TaxCatchAll" ma:showField="CatchAllData" ma:web="bad0d1c8-4a9e-419a-86ab-c64fcf1285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3420F5-9DD5-4629-9349-CC2AEA52EDCF}">
  <ds:schemaRefs>
    <ds:schemaRef ds:uri="http://schemas.microsoft.com/office/2006/metadata/properties"/>
    <ds:schemaRef ds:uri="http://schemas.microsoft.com/office/infopath/2007/PartnerControls"/>
    <ds:schemaRef ds:uri="bad0d1c8-4a9e-419a-86ab-c64fcf128550"/>
    <ds:schemaRef ds:uri="0d87971f-60bd-46b3-ba7c-417f18cd290d"/>
  </ds:schemaRefs>
</ds:datastoreItem>
</file>

<file path=customXml/itemProps2.xml><?xml version="1.0" encoding="utf-8"?>
<ds:datastoreItem xmlns:ds="http://schemas.openxmlformats.org/officeDocument/2006/customXml" ds:itemID="{E24B8D97-5438-450A-91A2-79784523B515}">
  <ds:schemaRefs>
    <ds:schemaRef ds:uri="http://schemas.microsoft.com/sharepoint/v3/contenttype/forms"/>
  </ds:schemaRefs>
</ds:datastoreItem>
</file>

<file path=customXml/itemProps3.xml><?xml version="1.0" encoding="utf-8"?>
<ds:datastoreItem xmlns:ds="http://schemas.openxmlformats.org/officeDocument/2006/customXml" ds:itemID="{5CBF202E-1876-43BD-B091-FBDEA59A6D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87971f-60bd-46b3-ba7c-417f18cd290d"/>
    <ds:schemaRef ds:uri="bad0d1c8-4a9e-419a-86ab-c64fcf1285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ACOF_STR</vt:lpstr>
      <vt:lpstr>Tabulation Sheet</vt:lpstr>
      <vt:lpstr>Sponsor Deposit Report</vt:lpstr>
      <vt:lpstr>Sponsor's Ledger</vt:lpstr>
      <vt:lpstr>Student Officer List</vt:lpstr>
      <vt:lpstr>Student Club Minutes</vt:lpstr>
      <vt:lpstr>Student Club Minutes PG2</vt:lpstr>
      <vt:lpstr>Student Sign In</vt:lpstr>
      <vt:lpstr>Student Purchase Auth Form</vt:lpstr>
      <vt:lpstr>Transfer Form</vt:lpstr>
      <vt:lpstr>Sales-Tax Calculator </vt:lpstr>
      <vt:lpstr>ACOF_STR!Print_Area</vt:lpstr>
      <vt:lpstr>'Sales-Tax Calculator '!Print_Area</vt:lpstr>
      <vt:lpstr>'Sponsor Deposit Report'!Print_Area</vt:lpstr>
      <vt:lpstr>'Sponsor''s Ledger'!Print_Area</vt:lpstr>
      <vt:lpstr>'Student Club Minutes'!Print_Area</vt:lpstr>
      <vt:lpstr>'Student Club Minutes PG2'!Print_Area</vt:lpstr>
      <vt:lpstr>'Student Officer List'!Print_Area</vt:lpstr>
      <vt:lpstr>'Student Purchase Auth Form'!Print_Area</vt:lpstr>
      <vt:lpstr>'Student Sign In'!Print_Area</vt:lpstr>
      <vt:lpstr>'Tabulation Sheet'!Print_Area</vt:lpstr>
      <vt:lpstr>'Transfer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Zoraida Gonzalez</dc:creator>
  <cp:keywords/>
  <dc:description/>
  <cp:lastModifiedBy>Monica Moreno</cp:lastModifiedBy>
  <cp:revision/>
  <cp:lastPrinted>2026-03-09T13:56:27Z</cp:lastPrinted>
  <dcterms:created xsi:type="dcterms:W3CDTF">2017-08-18T16:02:09Z</dcterms:created>
  <dcterms:modified xsi:type="dcterms:W3CDTF">2026-08-10T18:50:15Z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0x010100C6A5883F92BB944CB3DD820ABEF2962B</vt:lpwstr>
  </property>
  <property fmtid="{D5CDD505-2E9C-101B-9397-08002B2CF9AE}" pid="3" name="Order">
    <vt:r8>8846400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