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ylandisd-my.sharepoint.com/personal/jgsalazar_sharylandisd_org/Documents/Desktop/Forms/"/>
    </mc:Choice>
  </mc:AlternateContent>
  <xr:revisionPtr revIDLastSave="74" documentId="8_{13B45CCB-AB05-44A4-840A-AB4B04EFEBEF}" xr6:coauthVersionLast="47" xr6:coauthVersionMax="47" xr10:uidLastSave="{A3EEF3F6-A3D3-4897-BE2A-09C70CF072D9}"/>
  <bookViews>
    <workbookView xWindow="-120" yWindow="-120" windowWidth="29040" windowHeight="15720" xr2:uid="{00000000-000D-0000-FFFF-FFFF00000000}"/>
  </bookViews>
  <sheets>
    <sheet name="Monthly Mileage" sheetId="1" r:id="rId1"/>
    <sheet name="Intra District &amp; RT Mileage" sheetId="4" r:id="rId2"/>
  </sheets>
  <definedNames>
    <definedName name="_xlnm.Print_Area" localSheetId="0">'Monthly Mileage'!$A$1:$E$45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4" l="1"/>
  <c r="I28" i="4"/>
  <c r="I27" i="4"/>
  <c r="I26" i="4"/>
  <c r="I25" i="4"/>
  <c r="I24" i="4"/>
  <c r="I23" i="4"/>
  <c r="I22" i="4"/>
  <c r="I21" i="4"/>
  <c r="I20" i="4"/>
  <c r="I19" i="4"/>
  <c r="I18" i="4"/>
  <c r="E36" i="1"/>
  <c r="E39" i="1" s="1"/>
</calcChain>
</file>

<file path=xl/sharedStrings.xml><?xml version="1.0" encoding="utf-8"?>
<sst xmlns="http://schemas.openxmlformats.org/spreadsheetml/2006/main" count="85" uniqueCount="73">
  <si>
    <t>Date</t>
  </si>
  <si>
    <t xml:space="preserve">Miles </t>
  </si>
  <si>
    <t>Destination</t>
  </si>
  <si>
    <t>TOTAL MILES</t>
  </si>
  <si>
    <t>INTRA-DISTRICT</t>
  </si>
  <si>
    <t>SHARY ELEM</t>
  </si>
  <si>
    <t>GARZA ELEM</t>
  </si>
  <si>
    <t>JENSEN ELEM</t>
  </si>
  <si>
    <t>MARTINEZ ELEM</t>
  </si>
  <si>
    <t>HINOJOSA ELEM</t>
  </si>
  <si>
    <t>BENTSEN ELEM</t>
  </si>
  <si>
    <t>WAREHOUSE</t>
  </si>
  <si>
    <t xml:space="preserve">   (Name &amp; Department)</t>
  </si>
  <si>
    <t xml:space="preserve">         (Month &amp; Year)</t>
  </si>
  <si>
    <t>SHIMOTSU ELEM</t>
  </si>
  <si>
    <t>WERNECKE ELEM</t>
  </si>
  <si>
    <t>Contact</t>
  </si>
  <si>
    <t>Purpose</t>
  </si>
  <si>
    <t>Reimbursement Allowance</t>
  </si>
  <si>
    <t>TOTAL Reimbursement</t>
  </si>
  <si>
    <t>DATE:</t>
  </si>
  <si>
    <t>EMPLOYEE:</t>
  </si>
  <si>
    <r>
      <t xml:space="preserve">Report DUE DATE:  </t>
    </r>
    <r>
      <rPr>
        <b/>
        <sz val="10"/>
        <color rgb="FFFF0000"/>
        <rFont val="Arial"/>
        <family val="2"/>
      </rPr>
      <t>10th day of the following month</t>
    </r>
  </si>
  <si>
    <t>PRINCIPAL/DIRECTOR/ASSIST SUPER-CURR:</t>
  </si>
  <si>
    <t>BL GRAY JH</t>
  </si>
  <si>
    <t>AEP BUILDING</t>
  </si>
  <si>
    <t>PIONEER HIGH SCHOOL</t>
  </si>
  <si>
    <t>SHARYLAND NORTH JH</t>
  </si>
  <si>
    <r>
      <rPr>
        <sz val="16"/>
        <rFont val="Calibri"/>
        <family val="2"/>
      </rPr>
      <t>CAMPUS</t>
    </r>
  </si>
  <si>
    <r>
      <rPr>
        <b/>
        <sz val="16"/>
        <rFont val="Calibri"/>
        <family val="2"/>
      </rPr>
      <t>SHS</t>
    </r>
  </si>
  <si>
    <t>BL GRAY</t>
  </si>
  <si>
    <t>MARTINEZ</t>
  </si>
  <si>
    <r>
      <rPr>
        <b/>
        <sz val="16"/>
        <rFont val="Calibri"/>
        <family val="2"/>
      </rPr>
      <t>BENTSEN</t>
    </r>
  </si>
  <si>
    <r>
      <rPr>
        <b/>
        <sz val="16"/>
        <rFont val="Calibri"/>
        <family val="2"/>
      </rPr>
      <t>HINOJOSA</t>
    </r>
  </si>
  <si>
    <t>SHIMOTSU</t>
  </si>
  <si>
    <r>
      <rPr>
        <b/>
        <sz val="16"/>
        <rFont val="Calibri"/>
        <family val="2"/>
      </rPr>
      <t>PHS</t>
    </r>
  </si>
  <si>
    <r>
      <rPr>
        <b/>
        <sz val="16"/>
        <rFont val="Calibri"/>
        <family val="2"/>
      </rPr>
      <t>NORTH</t>
    </r>
  </si>
  <si>
    <t>SHARY</t>
  </si>
  <si>
    <r>
      <rPr>
        <b/>
        <sz val="16"/>
        <rFont val="Calibri"/>
        <family val="2"/>
      </rPr>
      <t>WERNECKE</t>
    </r>
  </si>
  <si>
    <r>
      <rPr>
        <b/>
        <sz val="16"/>
        <rFont val="Calibri"/>
        <family val="2"/>
      </rPr>
      <t>O. GARZA</t>
    </r>
  </si>
  <si>
    <r>
      <rPr>
        <b/>
        <sz val="16"/>
        <rFont val="Calibri"/>
        <family val="2"/>
      </rPr>
      <t>JENSEN</t>
    </r>
  </si>
  <si>
    <r>
      <rPr>
        <b/>
        <sz val="12"/>
        <rFont val="Calibri"/>
        <family val="2"/>
      </rPr>
      <t>SHS</t>
    </r>
  </si>
  <si>
    <t>XXXX</t>
  </si>
  <si>
    <r>
      <rPr>
        <b/>
        <sz val="12"/>
        <rFont val="Calibri"/>
        <family val="2"/>
      </rPr>
      <t>BL GRAY JHS</t>
    </r>
  </si>
  <si>
    <r>
      <rPr>
        <sz val="12"/>
        <rFont val="Calibri"/>
        <family val="2"/>
      </rPr>
      <t>XXXX</t>
    </r>
  </si>
  <si>
    <r>
      <rPr>
        <b/>
        <sz val="12"/>
        <rFont val="Calibri"/>
        <family val="2"/>
      </rPr>
      <t>MARTINEZ</t>
    </r>
  </si>
  <si>
    <r>
      <rPr>
        <b/>
        <sz val="12"/>
        <rFont val="Calibri"/>
        <family val="2"/>
      </rPr>
      <t>BENTSEN</t>
    </r>
  </si>
  <si>
    <r>
      <rPr>
        <b/>
        <sz val="12"/>
        <rFont val="Calibri"/>
        <family val="2"/>
      </rPr>
      <t>HINOJOSA</t>
    </r>
  </si>
  <si>
    <r>
      <rPr>
        <b/>
        <sz val="12"/>
        <rFont val="Calibri"/>
        <family val="2"/>
      </rPr>
      <t>SHIMOTSU</t>
    </r>
  </si>
  <si>
    <r>
      <rPr>
        <b/>
        <sz val="12"/>
        <rFont val="Calibri"/>
        <family val="2"/>
      </rPr>
      <t>PHS</t>
    </r>
  </si>
  <si>
    <r>
      <rPr>
        <b/>
        <sz val="12"/>
        <rFont val="Calibri"/>
        <family val="2"/>
      </rPr>
      <t>NORTH JHS</t>
    </r>
  </si>
  <si>
    <r>
      <rPr>
        <b/>
        <sz val="12"/>
        <rFont val="Calibri"/>
        <family val="2"/>
      </rPr>
      <t>JOHN H SHARY</t>
    </r>
  </si>
  <si>
    <r>
      <rPr>
        <b/>
        <sz val="12"/>
        <rFont val="Calibri"/>
        <family val="2"/>
      </rPr>
      <t>WERNECKE</t>
    </r>
  </si>
  <si>
    <r>
      <rPr>
        <b/>
        <sz val="12"/>
        <rFont val="Calibri"/>
        <family val="2"/>
      </rPr>
      <t>O. GARZA</t>
    </r>
  </si>
  <si>
    <r>
      <rPr>
        <b/>
        <sz val="12"/>
        <rFont val="Calibri"/>
        <family val="2"/>
      </rPr>
      <t>JENSEN</t>
    </r>
  </si>
  <si>
    <t>ROUND TRIP</t>
  </si>
  <si>
    <t>OUT OF-DISTRICT      ROUND TRIP</t>
  </si>
  <si>
    <t>Region One - Edinburg</t>
  </si>
  <si>
    <t>FUND CODE:</t>
  </si>
  <si>
    <t>CHIEF FINANCIAL OFFICER</t>
  </si>
  <si>
    <t>Mission</t>
  </si>
  <si>
    <t>La Joya</t>
  </si>
  <si>
    <t>Edinburg</t>
  </si>
  <si>
    <t>McAllen</t>
  </si>
  <si>
    <t>PSJA</t>
  </si>
  <si>
    <t>Donna</t>
  </si>
  <si>
    <t>Weslaco</t>
  </si>
  <si>
    <t>Mercedes</t>
  </si>
  <si>
    <t>Brownsville</t>
  </si>
  <si>
    <t>SPI</t>
  </si>
  <si>
    <t>Rio Grande</t>
  </si>
  <si>
    <t>Roma</t>
  </si>
  <si>
    <t>Round Trip Mileage from Service Center to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</si>
</sst>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$&quot;#,##0.00"/>
    <numFmt numFmtId="165" formatCode="###0.0;###0.0"/>
    <numFmt numFmtId="166" formatCode="###0;###0"/>
    <numFmt numFmtId="167" formatCode="_(* #,##0.000_);_(* \(#,##0.000\);_(* &quot;-&quot;??_);_(@_)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rgb="FFFF0000"/>
      <name val="Arial"/>
      <family val="2"/>
    </font>
    <font>
      <sz val="16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right"/>
    </xf>
    <xf numFmtId="0" fontId="2" fillId="0" borderId="0" xfId="0" applyFont="1"/>
    <xf numFmtId="14" fontId="0" fillId="0" borderId="1" xfId="0" applyNumberFormat="1" applyBorder="1"/>
    <xf numFmtId="0" fontId="3" fillId="0" borderId="0" xfId="0" applyFont="1"/>
    <xf numFmtId="0" fontId="4" fillId="0" borderId="1" xfId="0" applyFont="1" applyBorder="1"/>
    <xf numFmtId="14" fontId="4" fillId="0" borderId="1" xfId="0" applyNumberFormat="1" applyFont="1" applyBorder="1"/>
    <xf numFmtId="0" fontId="0" fillId="0" borderId="2" xfId="0" applyBorder="1"/>
    <xf numFmtId="0" fontId="2" fillId="0" borderId="2" xfId="0" applyFont="1" applyBorder="1"/>
    <xf numFmtId="164" fontId="2" fillId="0" borderId="0" xfId="0" applyNumberFormat="1" applyFont="1"/>
    <xf numFmtId="0" fontId="2" fillId="0" borderId="0" xfId="0" applyFont="1" applyAlignment="1">
      <alignment horizontal="left"/>
    </xf>
    <xf numFmtId="43" fontId="2" fillId="0" borderId="4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7" fillId="0" borderId="5" xfId="0" applyFont="1" applyBorder="1" applyAlignment="1">
      <alignment horizontal="left" wrapText="1"/>
    </xf>
    <xf numFmtId="0" fontId="8" fillId="0" borderId="1" xfId="0" applyFont="1" applyBorder="1" applyAlignment="1">
      <alignment horizontal="left" textRotation="90" wrapText="1"/>
    </xf>
    <xf numFmtId="0" fontId="8" fillId="0" borderId="1" xfId="0" applyFont="1" applyBorder="1" applyAlignment="1">
      <alignment horizontal="center" textRotation="90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horizontal="center" vertical="top" wrapText="1"/>
    </xf>
    <xf numFmtId="165" fontId="11" fillId="0" borderId="6" xfId="0" applyNumberFormat="1" applyFont="1" applyBorder="1" applyAlignment="1">
      <alignment horizontal="center" vertical="top" wrapText="1"/>
    </xf>
    <xf numFmtId="166" fontId="11" fillId="0" borderId="1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166" fontId="11" fillId="0" borderId="6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165" fontId="11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2" borderId="7" xfId="0" applyFont="1" applyFill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167" fontId="2" fillId="0" borderId="2" xfId="1" applyNumberFormat="1" applyFont="1" applyBorder="1"/>
    <xf numFmtId="49" fontId="4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9" fillId="3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zoomScaleNormal="100" workbookViewId="0">
      <selection activeCell="B8" sqref="B8"/>
    </sheetView>
  </sheetViews>
  <sheetFormatPr defaultRowHeight="12.75" x14ac:dyDescent="0.2"/>
  <cols>
    <col min="1" max="1" width="9.7109375" customWidth="1"/>
    <col min="2" max="3" width="23.7109375" customWidth="1"/>
    <col min="4" max="4" width="31.7109375" customWidth="1"/>
    <col min="5" max="5" width="9.7109375" customWidth="1"/>
  </cols>
  <sheetData>
    <row r="1" spans="1:5" ht="21.95" customHeight="1" x14ac:dyDescent="0.2">
      <c r="B1" s="9"/>
      <c r="C1" s="9"/>
      <c r="D1" s="9"/>
    </row>
    <row r="2" spans="1:5" ht="17.100000000000001" customHeight="1" x14ac:dyDescent="0.2">
      <c r="B2" s="35" t="s">
        <v>12</v>
      </c>
      <c r="C2" s="35"/>
      <c r="D2" s="35"/>
    </row>
    <row r="3" spans="1:5" ht="21.95" customHeight="1" x14ac:dyDescent="0.2">
      <c r="B3" s="34"/>
      <c r="C3" s="34"/>
      <c r="D3" s="9"/>
    </row>
    <row r="4" spans="1:5" ht="17.100000000000001" customHeight="1" x14ac:dyDescent="0.2">
      <c r="B4" s="35" t="s">
        <v>13</v>
      </c>
      <c r="C4" s="35"/>
      <c r="D4" s="35"/>
    </row>
    <row r="6" spans="1:5" s="1" customFormat="1" ht="18" customHeight="1" x14ac:dyDescent="0.2">
      <c r="A6" s="14" t="s">
        <v>0</v>
      </c>
      <c r="B6" s="14" t="s">
        <v>2</v>
      </c>
      <c r="C6" s="14" t="s">
        <v>16</v>
      </c>
      <c r="D6" s="14" t="s">
        <v>17</v>
      </c>
      <c r="E6" s="14" t="s">
        <v>1</v>
      </c>
    </row>
    <row r="7" spans="1:5" ht="18" customHeight="1" x14ac:dyDescent="0.2">
      <c r="A7" s="7"/>
      <c r="B7" s="8"/>
      <c r="C7" s="2"/>
      <c r="D7" s="2"/>
      <c r="E7" s="2"/>
    </row>
    <row r="8" spans="1:5" ht="18" customHeight="1" x14ac:dyDescent="0.2">
      <c r="A8" s="7"/>
      <c r="B8" s="5"/>
      <c r="C8" s="2"/>
      <c r="D8" s="2"/>
      <c r="E8" s="2"/>
    </row>
    <row r="9" spans="1:5" ht="18" customHeight="1" x14ac:dyDescent="0.2">
      <c r="A9" s="2"/>
      <c r="B9" s="5"/>
      <c r="C9" s="2"/>
      <c r="D9" s="2"/>
      <c r="E9" s="2"/>
    </row>
    <row r="10" spans="1:5" ht="18" customHeight="1" x14ac:dyDescent="0.2">
      <c r="A10" s="2"/>
      <c r="B10" s="5"/>
      <c r="C10" s="2"/>
      <c r="D10" s="2"/>
      <c r="E10" s="2"/>
    </row>
    <row r="11" spans="1:5" ht="18" customHeight="1" x14ac:dyDescent="0.2">
      <c r="A11" s="2"/>
      <c r="B11" s="5"/>
      <c r="C11" s="2"/>
      <c r="D11" s="2"/>
      <c r="E11" s="2"/>
    </row>
    <row r="12" spans="1:5" ht="18" customHeight="1" x14ac:dyDescent="0.2">
      <c r="A12" s="2"/>
      <c r="B12" s="5"/>
      <c r="C12" s="2"/>
      <c r="D12" s="2"/>
      <c r="E12" s="2"/>
    </row>
    <row r="13" spans="1:5" ht="18" customHeight="1" x14ac:dyDescent="0.2">
      <c r="A13" s="2"/>
      <c r="B13" s="5"/>
      <c r="C13" s="2"/>
      <c r="D13" s="2"/>
      <c r="E13" s="2"/>
    </row>
    <row r="14" spans="1:5" ht="18" customHeight="1" x14ac:dyDescent="0.2">
      <c r="A14" s="2"/>
      <c r="B14" s="5"/>
      <c r="C14" s="2"/>
      <c r="D14" s="2"/>
      <c r="E14" s="2"/>
    </row>
    <row r="15" spans="1:5" ht="18" customHeight="1" x14ac:dyDescent="0.2">
      <c r="A15" s="2"/>
      <c r="B15" s="5"/>
      <c r="C15" s="2"/>
      <c r="D15" s="2"/>
      <c r="E15" s="2"/>
    </row>
    <row r="16" spans="1:5" ht="18" customHeight="1" x14ac:dyDescent="0.2">
      <c r="A16" s="2"/>
      <c r="B16" s="5"/>
      <c r="C16" s="2"/>
      <c r="D16" s="2"/>
      <c r="E16" s="2"/>
    </row>
    <row r="17" spans="1:5" ht="18" customHeight="1" x14ac:dyDescent="0.2">
      <c r="A17" s="2"/>
      <c r="B17" s="5"/>
      <c r="C17" s="2"/>
      <c r="D17" s="2"/>
      <c r="E17" s="2"/>
    </row>
    <row r="18" spans="1:5" ht="18" customHeight="1" x14ac:dyDescent="0.2">
      <c r="A18" s="2"/>
      <c r="B18" s="5"/>
      <c r="C18" s="2"/>
      <c r="D18" s="2"/>
      <c r="E18" s="2"/>
    </row>
    <row r="19" spans="1:5" ht="18" customHeight="1" x14ac:dyDescent="0.2">
      <c r="A19" s="2"/>
      <c r="B19" s="5"/>
      <c r="C19" s="2"/>
      <c r="D19" s="2"/>
      <c r="E19" s="2"/>
    </row>
    <row r="20" spans="1:5" ht="18" customHeight="1" x14ac:dyDescent="0.2">
      <c r="A20" s="2"/>
      <c r="B20" s="5"/>
      <c r="C20" s="2"/>
      <c r="D20" s="2"/>
      <c r="E20" s="2"/>
    </row>
    <row r="21" spans="1:5" ht="18" customHeight="1" x14ac:dyDescent="0.2">
      <c r="A21" s="2"/>
      <c r="B21" s="5"/>
      <c r="C21" s="2"/>
      <c r="D21" s="2"/>
      <c r="E21" s="2"/>
    </row>
    <row r="22" spans="1:5" ht="18" customHeight="1" x14ac:dyDescent="0.2">
      <c r="A22" s="2"/>
      <c r="B22" s="5"/>
      <c r="C22" s="2"/>
      <c r="D22" s="2"/>
      <c r="E22" s="2"/>
    </row>
    <row r="23" spans="1:5" ht="18" customHeight="1" x14ac:dyDescent="0.2">
      <c r="A23" s="2"/>
      <c r="B23" s="5"/>
      <c r="C23" s="2"/>
      <c r="D23" s="2"/>
      <c r="E23" s="2"/>
    </row>
    <row r="24" spans="1:5" ht="18" customHeight="1" x14ac:dyDescent="0.2">
      <c r="A24" s="2"/>
      <c r="B24" s="5"/>
      <c r="C24" s="2"/>
      <c r="D24" s="2"/>
      <c r="E24" s="2"/>
    </row>
    <row r="25" spans="1:5" ht="18" customHeight="1" x14ac:dyDescent="0.2">
      <c r="A25" s="2"/>
      <c r="B25" s="5"/>
      <c r="C25" s="2"/>
      <c r="D25" s="2"/>
      <c r="E25" s="2"/>
    </row>
    <row r="26" spans="1:5" ht="18" customHeight="1" x14ac:dyDescent="0.2">
      <c r="A26" s="2"/>
      <c r="B26" s="5"/>
      <c r="C26" s="2"/>
      <c r="D26" s="2"/>
      <c r="E26" s="2"/>
    </row>
    <row r="27" spans="1:5" ht="18" customHeight="1" x14ac:dyDescent="0.2">
      <c r="A27" s="2"/>
      <c r="B27" s="2"/>
      <c r="C27" s="2"/>
      <c r="D27" s="2"/>
      <c r="E27" s="2"/>
    </row>
    <row r="28" spans="1:5" ht="18" customHeight="1" x14ac:dyDescent="0.2">
      <c r="A28" s="2"/>
      <c r="B28" s="2"/>
      <c r="C28" s="2"/>
      <c r="D28" s="2"/>
      <c r="E28" s="2"/>
    </row>
    <row r="29" spans="1:5" ht="18" customHeight="1" x14ac:dyDescent="0.2">
      <c r="A29" s="2"/>
      <c r="B29" s="2"/>
      <c r="C29" s="2"/>
      <c r="D29" s="2"/>
      <c r="E29" s="2"/>
    </row>
    <row r="30" spans="1:5" ht="18" customHeight="1" x14ac:dyDescent="0.2">
      <c r="A30" s="2"/>
      <c r="B30" s="2"/>
      <c r="C30" s="2"/>
      <c r="D30" s="2"/>
      <c r="E30" s="2"/>
    </row>
    <row r="31" spans="1:5" ht="18" customHeight="1" x14ac:dyDescent="0.2">
      <c r="A31" s="2"/>
      <c r="B31" s="2"/>
      <c r="C31" s="2"/>
      <c r="D31" s="2"/>
      <c r="E31" s="2"/>
    </row>
    <row r="32" spans="1:5" ht="18" customHeight="1" x14ac:dyDescent="0.2">
      <c r="A32" s="2"/>
      <c r="B32" s="2"/>
      <c r="C32" s="2"/>
      <c r="D32" s="2"/>
      <c r="E32" s="2"/>
    </row>
    <row r="33" spans="1:5" ht="18" customHeight="1" x14ac:dyDescent="0.2">
      <c r="A33" s="2"/>
      <c r="B33" s="2"/>
      <c r="C33" s="2"/>
      <c r="D33" s="2"/>
      <c r="E33" s="2"/>
    </row>
    <row r="34" spans="1:5" ht="18" customHeight="1" x14ac:dyDescent="0.2">
      <c r="A34" s="2"/>
      <c r="B34" s="2"/>
      <c r="C34" s="2"/>
      <c r="D34" s="2"/>
      <c r="E34" s="2"/>
    </row>
    <row r="35" spans="1:5" ht="12.75" customHeight="1" x14ac:dyDescent="0.2"/>
    <row r="36" spans="1:5" ht="12.75" customHeight="1" x14ac:dyDescent="0.2">
      <c r="A36" s="4" t="s">
        <v>22</v>
      </c>
      <c r="B36" s="3"/>
      <c r="C36" s="1"/>
      <c r="D36" s="11" t="s">
        <v>3</v>
      </c>
      <c r="E36" s="4">
        <f>SUM(E7:E34)</f>
        <v>0</v>
      </c>
    </row>
    <row r="37" spans="1:5" x14ac:dyDescent="0.2">
      <c r="D37" s="4" t="s">
        <v>18</v>
      </c>
      <c r="E37" s="33">
        <v>0.76</v>
      </c>
    </row>
    <row r="38" spans="1:5" x14ac:dyDescent="0.2">
      <c r="E38" s="4"/>
    </row>
    <row r="39" spans="1:5" ht="13.5" thickBot="1" x14ac:dyDescent="0.25">
      <c r="A39" s="10" t="s">
        <v>58</v>
      </c>
      <c r="B39" s="9"/>
      <c r="C39" s="9"/>
      <c r="D39" s="4" t="s">
        <v>19</v>
      </c>
      <c r="E39" s="13">
        <f>E36*E37</f>
        <v>0</v>
      </c>
    </row>
    <row r="40" spans="1:5" ht="13.5" thickTop="1" x14ac:dyDescent="0.2">
      <c r="B40" s="6"/>
    </row>
    <row r="41" spans="1:5" x14ac:dyDescent="0.2">
      <c r="A41" s="10" t="s">
        <v>21</v>
      </c>
      <c r="B41" s="9"/>
      <c r="C41" s="9"/>
      <c r="D41" s="15" t="s">
        <v>20</v>
      </c>
      <c r="E41" s="9"/>
    </row>
    <row r="42" spans="1:5" x14ac:dyDescent="0.2">
      <c r="D42" s="12"/>
    </row>
    <row r="43" spans="1:5" x14ac:dyDescent="0.2">
      <c r="A43" s="10" t="s">
        <v>23</v>
      </c>
      <c r="B43" s="9"/>
      <c r="C43" s="9"/>
      <c r="D43" s="15" t="s">
        <v>20</v>
      </c>
      <c r="E43" s="9"/>
    </row>
    <row r="44" spans="1:5" x14ac:dyDescent="0.2">
      <c r="D44" s="12"/>
    </row>
    <row r="45" spans="1:5" x14ac:dyDescent="0.2">
      <c r="A45" s="10" t="s">
        <v>59</v>
      </c>
      <c r="B45" s="9"/>
      <c r="C45" s="9"/>
      <c r="D45" s="15" t="s">
        <v>20</v>
      </c>
      <c r="E45" s="9"/>
    </row>
  </sheetData>
  <mergeCells count="3">
    <mergeCell ref="B3:C3"/>
    <mergeCell ref="B2:D2"/>
    <mergeCell ref="B4:D4"/>
  </mergeCells>
  <phoneticPr fontId="1" type="noConversion"/>
  <conditionalFormatting sqref="A46">
    <cfRule type="dataBar" priority="1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{FC4C7A74-090B-4451-A8F1-6447A2CE5B5D}</x14:id>
        </ext>
      </extLst>
    </cfRule>
  </conditionalFormatting>
  <pageMargins left="0.4" right="0.37" top="0.59" bottom="0.27" header="0.2" footer="0.17"/>
  <pageSetup scale="97" orientation="portrait" r:id="rId1"/>
  <headerFooter alignWithMargins="0">
    <oddHeader xml:space="preserve">&amp;C&amp;16Monthly Mileage Reimbursement&amp;10
</oddHeader>
    <oddFooter>&amp;RRevised 7/29/13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C4C7A74-090B-4451-A8F1-6447A2CE5B5D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A46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zoomScaleNormal="100" workbookViewId="0">
      <selection activeCell="N23" sqref="N23"/>
    </sheetView>
  </sheetViews>
  <sheetFormatPr defaultColWidth="9.140625" defaultRowHeight="12.75" x14ac:dyDescent="0.2"/>
  <cols>
    <col min="1" max="1" width="26.85546875" style="19" customWidth="1"/>
    <col min="2" max="13" width="7.42578125" style="19" customWidth="1"/>
    <col min="14" max="16384" width="9.140625" style="19"/>
  </cols>
  <sheetData>
    <row r="1" spans="1:13" ht="86.25" customHeight="1" x14ac:dyDescent="0.35">
      <c r="A1" s="16" t="s">
        <v>28</v>
      </c>
      <c r="B1" s="17" t="s">
        <v>29</v>
      </c>
      <c r="C1" s="17" t="s">
        <v>30</v>
      </c>
      <c r="D1" s="17" t="s">
        <v>31</v>
      </c>
      <c r="E1" s="17" t="s">
        <v>32</v>
      </c>
      <c r="F1" s="17" t="s">
        <v>33</v>
      </c>
      <c r="G1" s="17" t="s">
        <v>34</v>
      </c>
      <c r="H1" s="17" t="s">
        <v>35</v>
      </c>
      <c r="I1" s="17" t="s">
        <v>36</v>
      </c>
      <c r="J1" s="17" t="s">
        <v>37</v>
      </c>
      <c r="K1" s="17" t="s">
        <v>38</v>
      </c>
      <c r="L1" s="18" t="s">
        <v>39</v>
      </c>
      <c r="M1" s="18" t="s">
        <v>40</v>
      </c>
    </row>
    <row r="2" spans="1:13" ht="15.75" x14ac:dyDescent="0.2">
      <c r="A2" s="20" t="s">
        <v>41</v>
      </c>
      <c r="B2" s="21" t="s">
        <v>42</v>
      </c>
      <c r="C2" s="22">
        <v>4.7</v>
      </c>
      <c r="D2" s="22">
        <v>1.3</v>
      </c>
      <c r="E2" s="22">
        <v>2.1</v>
      </c>
      <c r="F2" s="22">
        <v>3.7</v>
      </c>
      <c r="G2" s="22">
        <v>3.9</v>
      </c>
      <c r="H2" s="22">
        <v>6.1</v>
      </c>
      <c r="I2" s="22">
        <v>3.8</v>
      </c>
      <c r="J2" s="23">
        <v>1.3</v>
      </c>
      <c r="K2" s="22">
        <v>4.4000000000000004</v>
      </c>
      <c r="L2" s="22">
        <v>5.3</v>
      </c>
      <c r="M2" s="22">
        <v>5.5</v>
      </c>
    </row>
    <row r="3" spans="1:13" ht="15.75" x14ac:dyDescent="0.2">
      <c r="A3" s="20" t="s">
        <v>43</v>
      </c>
      <c r="B3" s="22">
        <v>4.7</v>
      </c>
      <c r="C3" s="21" t="s">
        <v>44</v>
      </c>
      <c r="D3" s="22">
        <v>4.4000000000000004</v>
      </c>
      <c r="E3" s="22">
        <v>3.7</v>
      </c>
      <c r="F3" s="22">
        <v>2.2000000000000002</v>
      </c>
      <c r="G3" s="22">
        <v>0.6</v>
      </c>
      <c r="H3" s="22">
        <v>10.7</v>
      </c>
      <c r="I3" s="22">
        <v>8.5</v>
      </c>
      <c r="J3" s="23">
        <v>6.1</v>
      </c>
      <c r="K3" s="22">
        <v>8.8000000000000007</v>
      </c>
      <c r="L3" s="24">
        <v>10</v>
      </c>
      <c r="M3" s="22">
        <v>10.199999999999999</v>
      </c>
    </row>
    <row r="4" spans="1:13" ht="15.75" x14ac:dyDescent="0.2">
      <c r="A4" s="20" t="s">
        <v>45</v>
      </c>
      <c r="B4" s="22">
        <v>1.3</v>
      </c>
      <c r="C4" s="22">
        <v>4.4000000000000004</v>
      </c>
      <c r="D4" s="21" t="s">
        <v>42</v>
      </c>
      <c r="E4" s="24">
        <v>2</v>
      </c>
      <c r="F4" s="22">
        <v>3.2</v>
      </c>
      <c r="G4" s="22">
        <v>3.6</v>
      </c>
      <c r="H4" s="22">
        <v>7.2</v>
      </c>
      <c r="I4" s="22">
        <v>4.0999999999999996</v>
      </c>
      <c r="J4" s="23">
        <v>2.5</v>
      </c>
      <c r="K4" s="22">
        <v>4.3</v>
      </c>
      <c r="L4" s="22">
        <v>5.6</v>
      </c>
      <c r="M4" s="22">
        <v>6.6</v>
      </c>
    </row>
    <row r="5" spans="1:13" ht="15.75" x14ac:dyDescent="0.2">
      <c r="A5" s="20" t="s">
        <v>46</v>
      </c>
      <c r="B5" s="22">
        <v>2.1</v>
      </c>
      <c r="C5" s="22">
        <v>3.7</v>
      </c>
      <c r="D5" s="24">
        <v>2</v>
      </c>
      <c r="E5" s="21" t="s">
        <v>44</v>
      </c>
      <c r="F5" s="22">
        <v>2.5</v>
      </c>
      <c r="G5" s="22">
        <v>2.9</v>
      </c>
      <c r="H5" s="22">
        <v>8.1999999999999993</v>
      </c>
      <c r="I5" s="22">
        <v>5.9</v>
      </c>
      <c r="J5" s="23">
        <v>3.5</v>
      </c>
      <c r="K5" s="22">
        <v>6.4</v>
      </c>
      <c r="L5" s="22">
        <v>7.4</v>
      </c>
      <c r="M5" s="22">
        <v>7.6</v>
      </c>
    </row>
    <row r="6" spans="1:13" ht="15.75" x14ac:dyDescent="0.2">
      <c r="A6" s="20" t="s">
        <v>47</v>
      </c>
      <c r="B6" s="22">
        <v>3.7</v>
      </c>
      <c r="C6" s="22">
        <v>2.2000000000000002</v>
      </c>
      <c r="D6" s="22">
        <v>3.2</v>
      </c>
      <c r="E6" s="22">
        <v>2.5</v>
      </c>
      <c r="F6" s="21" t="s">
        <v>44</v>
      </c>
      <c r="G6" s="22">
        <v>1.5</v>
      </c>
      <c r="H6" s="22">
        <v>9.6999999999999993</v>
      </c>
      <c r="I6" s="22">
        <v>7.5</v>
      </c>
      <c r="J6" s="23">
        <v>4.9000000000000004</v>
      </c>
      <c r="K6" s="22">
        <v>7.6</v>
      </c>
      <c r="L6" s="22">
        <v>8.8000000000000007</v>
      </c>
      <c r="M6" s="22">
        <v>9.1999999999999993</v>
      </c>
    </row>
    <row r="7" spans="1:13" ht="15.75" x14ac:dyDescent="0.2">
      <c r="A7" s="20" t="s">
        <v>48</v>
      </c>
      <c r="B7" s="22">
        <v>3.9</v>
      </c>
      <c r="C7" s="22">
        <v>0.6</v>
      </c>
      <c r="D7" s="22">
        <v>3.6</v>
      </c>
      <c r="E7" s="22">
        <v>2.9</v>
      </c>
      <c r="F7" s="22">
        <v>1.5</v>
      </c>
      <c r="G7" s="21" t="s">
        <v>44</v>
      </c>
      <c r="H7" s="22">
        <v>9.9</v>
      </c>
      <c r="I7" s="22">
        <v>7.7</v>
      </c>
      <c r="J7" s="23">
        <v>5.3</v>
      </c>
      <c r="K7" s="22">
        <v>8.1999999999999993</v>
      </c>
      <c r="L7" s="22">
        <v>9.1999999999999993</v>
      </c>
      <c r="M7" s="22">
        <v>9.4</v>
      </c>
    </row>
    <row r="8" spans="1:13" ht="15.75" x14ac:dyDescent="0.2">
      <c r="A8" s="20" t="s">
        <v>49</v>
      </c>
      <c r="B8" s="22">
        <v>6.1</v>
      </c>
      <c r="C8" s="22">
        <v>10.7</v>
      </c>
      <c r="D8" s="22">
        <v>7.2</v>
      </c>
      <c r="E8" s="22">
        <v>8.1999999999999993</v>
      </c>
      <c r="F8" s="22">
        <v>9.6999999999999993</v>
      </c>
      <c r="G8" s="22">
        <v>9.9</v>
      </c>
      <c r="H8" s="21" t="s">
        <v>44</v>
      </c>
      <c r="I8" s="22">
        <v>3.5</v>
      </c>
      <c r="J8" s="23">
        <v>5.7</v>
      </c>
      <c r="K8" s="22">
        <v>3.8</v>
      </c>
      <c r="L8" s="22">
        <v>1.9</v>
      </c>
      <c r="M8" s="22">
        <v>1.6</v>
      </c>
    </row>
    <row r="9" spans="1:13" ht="15.75" x14ac:dyDescent="0.2">
      <c r="A9" s="20" t="s">
        <v>50</v>
      </c>
      <c r="B9" s="22">
        <v>3.8</v>
      </c>
      <c r="C9" s="22">
        <v>8.5</v>
      </c>
      <c r="D9" s="22">
        <v>4.0999999999999996</v>
      </c>
      <c r="E9" s="22">
        <v>5.9</v>
      </c>
      <c r="F9" s="22">
        <v>7.5</v>
      </c>
      <c r="G9" s="22">
        <v>7.7</v>
      </c>
      <c r="H9" s="22">
        <v>3.5</v>
      </c>
      <c r="I9" s="21" t="s">
        <v>44</v>
      </c>
      <c r="J9" s="23">
        <v>3.4</v>
      </c>
      <c r="K9" s="22">
        <v>0.3</v>
      </c>
      <c r="L9" s="22">
        <v>1.7</v>
      </c>
      <c r="M9" s="22">
        <v>2.9</v>
      </c>
    </row>
    <row r="10" spans="1:13" ht="15.75" x14ac:dyDescent="0.2">
      <c r="A10" s="20" t="s">
        <v>51</v>
      </c>
      <c r="B10" s="22">
        <v>1.3</v>
      </c>
      <c r="C10" s="22">
        <v>6.1</v>
      </c>
      <c r="D10" s="22">
        <v>2.5</v>
      </c>
      <c r="E10" s="22">
        <v>3.5</v>
      </c>
      <c r="F10" s="22">
        <v>4.9000000000000004</v>
      </c>
      <c r="G10" s="22">
        <v>5.3</v>
      </c>
      <c r="H10" s="22">
        <v>5.7</v>
      </c>
      <c r="I10" s="22">
        <v>3.4</v>
      </c>
      <c r="J10" s="25" t="s">
        <v>44</v>
      </c>
      <c r="K10" s="22">
        <v>3.7</v>
      </c>
      <c r="L10" s="24">
        <v>5</v>
      </c>
      <c r="M10" s="22">
        <v>4.2</v>
      </c>
    </row>
    <row r="11" spans="1:13" ht="15.75" x14ac:dyDescent="0.2">
      <c r="A11" s="20" t="s">
        <v>52</v>
      </c>
      <c r="B11" s="22">
        <v>4.4000000000000004</v>
      </c>
      <c r="C11" s="22">
        <v>8.8000000000000007</v>
      </c>
      <c r="D11" s="22">
        <v>4.3</v>
      </c>
      <c r="E11" s="22">
        <v>6.4</v>
      </c>
      <c r="F11" s="22">
        <v>7.6</v>
      </c>
      <c r="G11" s="22">
        <v>8.1999999999999993</v>
      </c>
      <c r="H11" s="22">
        <v>3.8</v>
      </c>
      <c r="I11" s="22">
        <v>0.3</v>
      </c>
      <c r="J11" s="23">
        <v>3.7</v>
      </c>
      <c r="K11" s="21" t="s">
        <v>42</v>
      </c>
      <c r="L11" s="22">
        <v>2.2999999999999998</v>
      </c>
      <c r="M11" s="22">
        <v>3.2</v>
      </c>
    </row>
    <row r="12" spans="1:13" ht="15.75" x14ac:dyDescent="0.2">
      <c r="A12" s="20" t="s">
        <v>53</v>
      </c>
      <c r="B12" s="22">
        <v>5.3</v>
      </c>
      <c r="C12" s="24">
        <v>10</v>
      </c>
      <c r="D12" s="22">
        <v>5.6</v>
      </c>
      <c r="E12" s="22">
        <v>7.4</v>
      </c>
      <c r="F12" s="22">
        <v>8.8000000000000007</v>
      </c>
      <c r="G12" s="22">
        <v>9.1999999999999993</v>
      </c>
      <c r="H12" s="22">
        <v>1.9</v>
      </c>
      <c r="I12" s="22">
        <v>1.7</v>
      </c>
      <c r="J12" s="26">
        <v>5</v>
      </c>
      <c r="K12" s="22">
        <v>2.2999999999999998</v>
      </c>
      <c r="L12" s="21" t="s">
        <v>44</v>
      </c>
      <c r="M12" s="22">
        <v>1.4</v>
      </c>
    </row>
    <row r="13" spans="1:13" ht="15.75" x14ac:dyDescent="0.2">
      <c r="A13" s="20" t="s">
        <v>54</v>
      </c>
      <c r="B13" s="22">
        <v>5.5</v>
      </c>
      <c r="C13" s="22">
        <v>10.199999999999999</v>
      </c>
      <c r="D13" s="22">
        <v>6.6</v>
      </c>
      <c r="E13" s="22">
        <v>7.6</v>
      </c>
      <c r="F13" s="22">
        <v>9.1999999999999993</v>
      </c>
      <c r="G13" s="22">
        <v>9.4</v>
      </c>
      <c r="H13" s="22">
        <v>1.6</v>
      </c>
      <c r="I13" s="22">
        <v>2.9</v>
      </c>
      <c r="J13" s="23">
        <v>4.2</v>
      </c>
      <c r="K13" s="22">
        <v>3.2</v>
      </c>
      <c r="L13" s="22">
        <v>1.4</v>
      </c>
      <c r="M13" s="21" t="s">
        <v>44</v>
      </c>
    </row>
    <row r="14" spans="1:13" ht="15.75" x14ac:dyDescent="0.2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13" ht="23.25" customHeight="1" thickBot="1" x14ac:dyDescent="0.25">
      <c r="A15" s="50" t="s">
        <v>72</v>
      </c>
      <c r="B15" s="50"/>
      <c r="C15" s="50"/>
      <c r="D15" s="50"/>
      <c r="E15" s="50"/>
      <c r="F15" s="50"/>
      <c r="G15" s="50"/>
      <c r="H15" s="50"/>
      <c r="I15" s="50"/>
      <c r="J15" s="50"/>
      <c r="K15" s="28"/>
      <c r="L15" s="28"/>
      <c r="M15" s="29"/>
    </row>
    <row r="16" spans="1:13" ht="15" x14ac:dyDescent="0.2">
      <c r="A16" s="30" t="s">
        <v>4</v>
      </c>
      <c r="B16" s="40" t="s">
        <v>55</v>
      </c>
      <c r="C16" s="41"/>
      <c r="D16" s="42"/>
      <c r="F16" s="44" t="s">
        <v>56</v>
      </c>
      <c r="G16" s="45"/>
      <c r="H16" s="45"/>
      <c r="I16" s="45"/>
      <c r="J16" s="46"/>
    </row>
    <row r="17" spans="1:10" ht="15.75" x14ac:dyDescent="0.2">
      <c r="A17" s="31" t="s">
        <v>25</v>
      </c>
      <c r="B17" s="36">
        <v>2.4</v>
      </c>
      <c r="C17" s="36"/>
      <c r="D17" s="37"/>
      <c r="F17" s="47" t="s">
        <v>57</v>
      </c>
      <c r="G17" s="43"/>
      <c r="H17" s="43"/>
      <c r="I17" s="36">
        <v>25.7</v>
      </c>
      <c r="J17" s="37"/>
    </row>
    <row r="18" spans="1:10" ht="15.75" x14ac:dyDescent="0.2">
      <c r="A18" s="31" t="s">
        <v>10</v>
      </c>
      <c r="B18" s="36">
        <v>4.2</v>
      </c>
      <c r="C18" s="36"/>
      <c r="D18" s="37"/>
      <c r="F18" s="47" t="s">
        <v>60</v>
      </c>
      <c r="G18" s="43"/>
      <c r="H18" s="43"/>
      <c r="I18" s="36">
        <f>3.9*2</f>
        <v>7.8</v>
      </c>
      <c r="J18" s="37"/>
    </row>
    <row r="19" spans="1:10" ht="15.75" x14ac:dyDescent="0.2">
      <c r="A19" s="31" t="s">
        <v>24</v>
      </c>
      <c r="B19" s="36">
        <v>9.4</v>
      </c>
      <c r="C19" s="36"/>
      <c r="D19" s="37"/>
      <c r="F19" s="47" t="s">
        <v>61</v>
      </c>
      <c r="G19" s="43"/>
      <c r="H19" s="43"/>
      <c r="I19" s="36">
        <f>14.5*2</f>
        <v>29</v>
      </c>
      <c r="J19" s="37"/>
    </row>
    <row r="20" spans="1:10" ht="15.75" x14ac:dyDescent="0.2">
      <c r="A20" s="31" t="s">
        <v>6</v>
      </c>
      <c r="B20" s="36">
        <v>10.6</v>
      </c>
      <c r="C20" s="36"/>
      <c r="D20" s="37"/>
      <c r="F20" s="47" t="s">
        <v>62</v>
      </c>
      <c r="G20" s="43"/>
      <c r="H20" s="43"/>
      <c r="I20" s="36">
        <f>14*2</f>
        <v>28</v>
      </c>
      <c r="J20" s="37"/>
    </row>
    <row r="21" spans="1:10" ht="15.75" x14ac:dyDescent="0.2">
      <c r="A21" s="31" t="s">
        <v>9</v>
      </c>
      <c r="B21" s="36">
        <v>7.4</v>
      </c>
      <c r="C21" s="36"/>
      <c r="D21" s="37"/>
      <c r="F21" s="47" t="s">
        <v>63</v>
      </c>
      <c r="G21" s="43"/>
      <c r="H21" s="43"/>
      <c r="I21" s="36">
        <f>4*2</f>
        <v>8</v>
      </c>
      <c r="J21" s="37"/>
    </row>
    <row r="22" spans="1:10" ht="15.75" x14ac:dyDescent="0.2">
      <c r="A22" s="31" t="s">
        <v>7</v>
      </c>
      <c r="B22" s="36">
        <v>11</v>
      </c>
      <c r="C22" s="36"/>
      <c r="D22" s="37"/>
      <c r="F22" s="47" t="s">
        <v>64</v>
      </c>
      <c r="G22" s="43"/>
      <c r="H22" s="43"/>
      <c r="I22" s="36">
        <f>7.3*2</f>
        <v>14.6</v>
      </c>
      <c r="J22" s="37"/>
    </row>
    <row r="23" spans="1:10" ht="15.75" x14ac:dyDescent="0.2">
      <c r="A23" s="31" t="s">
        <v>8</v>
      </c>
      <c r="B23" s="36">
        <v>2.6</v>
      </c>
      <c r="C23" s="36"/>
      <c r="D23" s="37"/>
      <c r="F23" s="47" t="s">
        <v>65</v>
      </c>
      <c r="G23" s="43"/>
      <c r="H23" s="43"/>
      <c r="I23" s="36">
        <f>16.9*2</f>
        <v>33.799999999999997</v>
      </c>
      <c r="J23" s="37"/>
    </row>
    <row r="24" spans="1:10" ht="15.75" x14ac:dyDescent="0.2">
      <c r="A24" s="31" t="s">
        <v>26</v>
      </c>
      <c r="B24" s="36">
        <v>12.2</v>
      </c>
      <c r="C24" s="36"/>
      <c r="D24" s="37"/>
      <c r="F24" s="47" t="s">
        <v>66</v>
      </c>
      <c r="G24" s="43"/>
      <c r="H24" s="43"/>
      <c r="I24" s="36">
        <f>22.5*2</f>
        <v>45</v>
      </c>
      <c r="J24" s="37"/>
    </row>
    <row r="25" spans="1:10" ht="15.75" x14ac:dyDescent="0.2">
      <c r="A25" s="31" t="s">
        <v>5</v>
      </c>
      <c r="B25" s="36">
        <v>2.6</v>
      </c>
      <c r="C25" s="36"/>
      <c r="D25" s="37"/>
      <c r="F25" s="47" t="s">
        <v>67</v>
      </c>
      <c r="G25" s="43"/>
      <c r="H25" s="43"/>
      <c r="I25" s="36">
        <f>26.7*2</f>
        <v>53.4</v>
      </c>
      <c r="J25" s="37"/>
    </row>
    <row r="26" spans="1:10" ht="15.75" x14ac:dyDescent="0.2">
      <c r="A26" s="31" t="s">
        <v>27</v>
      </c>
      <c r="B26" s="36">
        <v>7.6</v>
      </c>
      <c r="C26" s="36"/>
      <c r="D26" s="37"/>
      <c r="F26" s="47" t="s">
        <v>68</v>
      </c>
      <c r="G26" s="43"/>
      <c r="H26" s="43"/>
      <c r="I26" s="36">
        <f>64.9*2</f>
        <v>129.80000000000001</v>
      </c>
      <c r="J26" s="37"/>
    </row>
    <row r="27" spans="1:10" ht="15.75" x14ac:dyDescent="0.2">
      <c r="A27" s="31" t="s">
        <v>14</v>
      </c>
      <c r="B27" s="36">
        <v>7.8</v>
      </c>
      <c r="C27" s="36"/>
      <c r="D27" s="37"/>
      <c r="F27" s="47" t="s">
        <v>69</v>
      </c>
      <c r="G27" s="43"/>
      <c r="H27" s="43"/>
      <c r="I27" s="36">
        <f>84.9*2</f>
        <v>169.8</v>
      </c>
      <c r="J27" s="37"/>
    </row>
    <row r="28" spans="1:10" ht="15.75" x14ac:dyDescent="0.2">
      <c r="A28" s="31" t="s">
        <v>11</v>
      </c>
      <c r="B28" s="36">
        <v>3.2</v>
      </c>
      <c r="C28" s="36"/>
      <c r="D28" s="37"/>
      <c r="F28" s="47" t="s">
        <v>70</v>
      </c>
      <c r="G28" s="43"/>
      <c r="H28" s="43"/>
      <c r="I28" s="36">
        <f>78.4*2</f>
        <v>156.80000000000001</v>
      </c>
      <c r="J28" s="37"/>
    </row>
    <row r="29" spans="1:10" ht="16.5" thickBot="1" x14ac:dyDescent="0.25">
      <c r="A29" s="32" t="s">
        <v>15</v>
      </c>
      <c r="B29" s="38">
        <v>8.8000000000000007</v>
      </c>
      <c r="C29" s="38"/>
      <c r="D29" s="39"/>
      <c r="F29" s="48" t="s">
        <v>71</v>
      </c>
      <c r="G29" s="49"/>
      <c r="H29" s="49"/>
      <c r="I29" s="38">
        <f>58.9*2</f>
        <v>117.8</v>
      </c>
      <c r="J29" s="39"/>
    </row>
  </sheetData>
  <mergeCells count="42">
    <mergeCell ref="A15:J15"/>
    <mergeCell ref="F27:H27"/>
    <mergeCell ref="F28:H28"/>
    <mergeCell ref="F29:H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F22:H22"/>
    <mergeCell ref="F23:H23"/>
    <mergeCell ref="F24:H24"/>
    <mergeCell ref="F25:H25"/>
    <mergeCell ref="F26:H26"/>
    <mergeCell ref="B28:D28"/>
    <mergeCell ref="B29:D29"/>
    <mergeCell ref="B22:D22"/>
    <mergeCell ref="B23:D23"/>
    <mergeCell ref="B24:D24"/>
    <mergeCell ref="B25:D25"/>
    <mergeCell ref="B26:D26"/>
    <mergeCell ref="B27:D27"/>
    <mergeCell ref="F16:J16"/>
    <mergeCell ref="I17:J17"/>
    <mergeCell ref="F17:H17"/>
    <mergeCell ref="B21:D21"/>
    <mergeCell ref="B16:D16"/>
    <mergeCell ref="B17:D17"/>
    <mergeCell ref="B18:D18"/>
    <mergeCell ref="B19:D19"/>
    <mergeCell ref="B20:D20"/>
    <mergeCell ref="F18:H18"/>
    <mergeCell ref="F19:H19"/>
    <mergeCell ref="F20:H20"/>
    <mergeCell ref="F21:H21"/>
  </mergeCells>
  <pageMargins left="0.78125" right="0.7" top="0.75" bottom="0.75" header="0.3" footer="0.3"/>
  <pageSetup orientation="landscape" verticalDpi="300" r:id="rId1"/>
  <headerFooter>
    <oddHeader>&amp;C&amp;"Times New Roman,Bold"&amp;18INTRA DISTRICT MILEAGE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Mileage</vt:lpstr>
      <vt:lpstr>Intra District &amp; RT Mileage</vt:lpstr>
      <vt:lpstr>'Monthly Mileage'!Print_Area</vt:lpstr>
    </vt:vector>
  </TitlesOfParts>
  <Company>SISD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Salazar, Jesus G.</cp:lastModifiedBy>
  <cp:lastPrinted>2026-08-07T18:42:04Z</cp:lastPrinted>
  <dcterms:created xsi:type="dcterms:W3CDTF">2006-09-15T21:15:29Z</dcterms:created>
  <dcterms:modified xsi:type="dcterms:W3CDTF">2026-08-07T19:19:07Z</dcterms:modified>
</cp:coreProperties>
</file>