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https://livedallasisd-my.sharepoint.com/personal/rbetts_dallasisd_org/Documents/2026-27/SLO Resources/"/>
    </mc:Choice>
  </mc:AlternateContent>
  <xr:revisionPtr revIDLastSave="0" documentId="8_{A81115D8-3D1B-4F1F-B6F5-5D9C1CB079B9}" xr6:coauthVersionLast="47" xr6:coauthVersionMax="47" xr10:uidLastSave="{00000000-0000-0000-0000-000000000000}"/>
  <bookViews>
    <workbookView xWindow="-120" yWindow="-120" windowWidth="38640" windowHeight="21120" activeTab="3" xr2:uid="{3D918BB7-BF5F-40E6-BB9F-21EA91FF8AE6}"/>
  </bookViews>
  <sheets>
    <sheet name="Instructions" sheetId="1" r:id="rId1"/>
    <sheet name="EXAMPLE-Student Roster" sheetId="10" r:id="rId2"/>
    <sheet name="EXAMPLE-Evidence" sheetId="7" r:id="rId3"/>
    <sheet name="1-Student Roster" sheetId="6" r:id="rId4"/>
    <sheet name="2-Evidence" sheetId="5"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 i="6" l="1"/>
  <c r="J5" i="6" s="1"/>
  <c r="F4" i="6"/>
  <c r="J6" i="10"/>
  <c r="J5" i="10"/>
  <c r="J4" i="10"/>
  <c r="F6" i="10"/>
  <c r="F4" i="10"/>
  <c r="F5" i="10"/>
  <c r="Q110" i="10"/>
  <c r="P110" i="10"/>
  <c r="O110" i="10"/>
  <c r="N110" i="10" a="1"/>
  <c r="N110" i="10" s="1"/>
  <c r="M110" i="10"/>
  <c r="Q109" i="10"/>
  <c r="P109" i="10"/>
  <c r="O109" i="10"/>
  <c r="N109" i="10" a="1"/>
  <c r="N109" i="10" s="1"/>
  <c r="M109" i="10"/>
  <c r="Q108" i="10"/>
  <c r="P108" i="10"/>
  <c r="N108" i="10" s="1" a="1"/>
  <c r="N108" i="10" s="1"/>
  <c r="O108" i="10"/>
  <c r="M108" i="10"/>
  <c r="Q107" i="10"/>
  <c r="P107" i="10"/>
  <c r="O107" i="10"/>
  <c r="N107" i="10" a="1"/>
  <c r="N107" i="10" s="1"/>
  <c r="M107" i="10"/>
  <c r="Q106" i="10"/>
  <c r="P106" i="10"/>
  <c r="O106" i="10"/>
  <c r="N106" i="10" a="1"/>
  <c r="N106" i="10" s="1"/>
  <c r="M106" i="10"/>
  <c r="Q105" i="10"/>
  <c r="P105" i="10"/>
  <c r="N105" i="10" s="1" a="1"/>
  <c r="N105" i="10" s="1"/>
  <c r="O105" i="10"/>
  <c r="M105" i="10"/>
  <c r="Q104" i="10"/>
  <c r="P104" i="10"/>
  <c r="N104" i="10" s="1" a="1"/>
  <c r="N104" i="10" s="1"/>
  <c r="O104" i="10"/>
  <c r="M104" i="10"/>
  <c r="Q103" i="10"/>
  <c r="P103" i="10"/>
  <c r="O103" i="10"/>
  <c r="N103" i="10" a="1"/>
  <c r="N103" i="10" s="1"/>
  <c r="M103" i="10"/>
  <c r="Q102" i="10"/>
  <c r="P102" i="10"/>
  <c r="N102" i="10" s="1" a="1"/>
  <c r="N102" i="10" s="1"/>
  <c r="O102" i="10"/>
  <c r="M102" i="10"/>
  <c r="Q101" i="10"/>
  <c r="P101" i="10"/>
  <c r="N101" i="10" s="1" a="1"/>
  <c r="N101" i="10" s="1"/>
  <c r="O101" i="10"/>
  <c r="M101" i="10"/>
  <c r="Q100" i="10"/>
  <c r="P100" i="10"/>
  <c r="O100" i="10"/>
  <c r="N100" i="10" a="1"/>
  <c r="N100" i="10" s="1"/>
  <c r="M100" i="10"/>
  <c r="Q99" i="10"/>
  <c r="P99" i="10"/>
  <c r="O99" i="10"/>
  <c r="N99" i="10" a="1"/>
  <c r="N99" i="10" s="1"/>
  <c r="M99" i="10"/>
  <c r="Q98" i="10"/>
  <c r="P98" i="10"/>
  <c r="N98" i="10" s="1" a="1"/>
  <c r="N98" i="10" s="1"/>
  <c r="O98" i="10"/>
  <c r="M98" i="10"/>
  <c r="Q97" i="10"/>
  <c r="P97" i="10"/>
  <c r="O97" i="10"/>
  <c r="N97" i="10" a="1"/>
  <c r="N97" i="10" s="1"/>
  <c r="M97" i="10"/>
  <c r="Q96" i="10"/>
  <c r="P96" i="10"/>
  <c r="O96" i="10"/>
  <c r="N96" i="10" a="1"/>
  <c r="N96" i="10" s="1"/>
  <c r="M96" i="10"/>
  <c r="Q95" i="10"/>
  <c r="P95" i="10"/>
  <c r="N95" i="10" s="1" a="1"/>
  <c r="N95" i="10" s="1"/>
  <c r="O95" i="10"/>
  <c r="M95" i="10"/>
  <c r="Q94" i="10"/>
  <c r="P94" i="10"/>
  <c r="N94" i="10" s="1" a="1"/>
  <c r="N94" i="10" s="1"/>
  <c r="O94" i="10"/>
  <c r="M94" i="10"/>
  <c r="Q93" i="10"/>
  <c r="P93" i="10"/>
  <c r="O93" i="10"/>
  <c r="N93" i="10" a="1"/>
  <c r="N93" i="10" s="1"/>
  <c r="M93" i="10"/>
  <c r="Q92" i="10"/>
  <c r="P92" i="10"/>
  <c r="N92" i="10" s="1" a="1"/>
  <c r="N92" i="10" s="1"/>
  <c r="O92" i="10"/>
  <c r="M92" i="10"/>
  <c r="Q91" i="10"/>
  <c r="P91" i="10"/>
  <c r="N91" i="10" s="1" a="1"/>
  <c r="N91" i="10" s="1"/>
  <c r="O91" i="10"/>
  <c r="M91" i="10"/>
  <c r="Q90" i="10"/>
  <c r="P90" i="10"/>
  <c r="O90" i="10"/>
  <c r="N90" i="10" a="1"/>
  <c r="N90" i="10" s="1"/>
  <c r="M90" i="10"/>
  <c r="Q89" i="10"/>
  <c r="P89" i="10"/>
  <c r="O89" i="10"/>
  <c r="N89" i="10" a="1"/>
  <c r="N89" i="10" s="1"/>
  <c r="M89" i="10"/>
  <c r="Q88" i="10"/>
  <c r="P88" i="10"/>
  <c r="N88" i="10" s="1" a="1"/>
  <c r="N88" i="10" s="1"/>
  <c r="O88" i="10"/>
  <c r="M88" i="10"/>
  <c r="Q87" i="10"/>
  <c r="P87" i="10"/>
  <c r="O87" i="10"/>
  <c r="N87" i="10" a="1"/>
  <c r="N87" i="10" s="1"/>
  <c r="M87" i="10"/>
  <c r="Q86" i="10"/>
  <c r="P86" i="10"/>
  <c r="O86" i="10"/>
  <c r="N86" i="10" a="1"/>
  <c r="N86" i="10" s="1"/>
  <c r="M86" i="10"/>
  <c r="Q85" i="10"/>
  <c r="P85" i="10"/>
  <c r="N85" i="10" s="1" a="1"/>
  <c r="N85" i="10" s="1"/>
  <c r="O85" i="10"/>
  <c r="M85" i="10"/>
  <c r="Q84" i="10"/>
  <c r="P84" i="10"/>
  <c r="N84" i="10" s="1" a="1"/>
  <c r="N84" i="10" s="1"/>
  <c r="O84" i="10"/>
  <c r="M84" i="10"/>
  <c r="Q83" i="10"/>
  <c r="P83" i="10"/>
  <c r="O83" i="10"/>
  <c r="N83" i="10" a="1"/>
  <c r="N83" i="10" s="1"/>
  <c r="M83" i="10"/>
  <c r="Q82" i="10"/>
  <c r="P82" i="10"/>
  <c r="O82" i="10"/>
  <c r="N82" i="10"/>
  <c r="N82" i="10" a="1"/>
  <c r="M82" i="10"/>
  <c r="Q81" i="10"/>
  <c r="P81" i="10"/>
  <c r="N81" i="10" s="1" a="1"/>
  <c r="N81" i="10" s="1"/>
  <c r="O81" i="10"/>
  <c r="M81" i="10"/>
  <c r="Q80" i="10"/>
  <c r="P80" i="10"/>
  <c r="O80" i="10"/>
  <c r="N80" i="10" a="1"/>
  <c r="N80" i="10" s="1"/>
  <c r="M80" i="10"/>
  <c r="Q79" i="10"/>
  <c r="P79" i="10"/>
  <c r="O79" i="10"/>
  <c r="N79" i="10" a="1"/>
  <c r="N79" i="10" s="1"/>
  <c r="M79" i="10"/>
  <c r="Q78" i="10"/>
  <c r="P78" i="10"/>
  <c r="N78" i="10" s="1" a="1"/>
  <c r="N78" i="10" s="1"/>
  <c r="O78" i="10"/>
  <c r="M78" i="10"/>
  <c r="Q77" i="10"/>
  <c r="P77" i="10"/>
  <c r="O77" i="10"/>
  <c r="N77" i="10" a="1"/>
  <c r="N77" i="10" s="1"/>
  <c r="M77" i="10"/>
  <c r="Q76" i="10"/>
  <c r="P76" i="10"/>
  <c r="O76" i="10"/>
  <c r="N76" i="10" a="1"/>
  <c r="N76" i="10" s="1"/>
  <c r="M76" i="10"/>
  <c r="Q75" i="10"/>
  <c r="P75" i="10"/>
  <c r="N75" i="10" s="1" a="1"/>
  <c r="N75" i="10" s="1"/>
  <c r="O75" i="10"/>
  <c r="M75" i="10"/>
  <c r="Q74" i="10"/>
  <c r="P74" i="10"/>
  <c r="N74" i="10" s="1" a="1"/>
  <c r="N74" i="10" s="1"/>
  <c r="O74" i="10"/>
  <c r="M74" i="10"/>
  <c r="Q73" i="10"/>
  <c r="P73" i="10"/>
  <c r="O73" i="10"/>
  <c r="N73" i="10" a="1"/>
  <c r="N73" i="10" s="1"/>
  <c r="M73" i="10"/>
  <c r="Q72" i="10"/>
  <c r="P72" i="10"/>
  <c r="O72" i="10"/>
  <c r="N72" i="10"/>
  <c r="N72" i="10" a="1"/>
  <c r="M72" i="10"/>
  <c r="Q71" i="10"/>
  <c r="P71" i="10"/>
  <c r="N71" i="10" s="1" a="1"/>
  <c r="N71" i="10" s="1"/>
  <c r="O71" i="10"/>
  <c r="M71" i="10"/>
  <c r="Q70" i="10"/>
  <c r="P70" i="10"/>
  <c r="O70" i="10"/>
  <c r="N70" i="10" a="1"/>
  <c r="N70" i="10" s="1"/>
  <c r="M70" i="10"/>
  <c r="Q69" i="10"/>
  <c r="P69" i="10"/>
  <c r="O69" i="10"/>
  <c r="N69" i="10" a="1"/>
  <c r="N69" i="10" s="1"/>
  <c r="M69" i="10"/>
  <c r="Q68" i="10"/>
  <c r="P68" i="10"/>
  <c r="N68" i="10" s="1" a="1"/>
  <c r="N68" i="10" s="1"/>
  <c r="O68" i="10"/>
  <c r="M68" i="10"/>
  <c r="Q67" i="10"/>
  <c r="P67" i="10"/>
  <c r="O67" i="10"/>
  <c r="N67" i="10" a="1"/>
  <c r="N67" i="10" s="1"/>
  <c r="M67" i="10"/>
  <c r="Q66" i="10"/>
  <c r="P66" i="10"/>
  <c r="O66" i="10"/>
  <c r="N66" i="10" a="1"/>
  <c r="N66" i="10" s="1"/>
  <c r="M66" i="10"/>
  <c r="Q65" i="10"/>
  <c r="P65" i="10"/>
  <c r="N65" i="10" s="1" a="1"/>
  <c r="N65" i="10" s="1"/>
  <c r="O65" i="10"/>
  <c r="M65" i="10"/>
  <c r="Q64" i="10"/>
  <c r="P64" i="10"/>
  <c r="N64" i="10" s="1" a="1"/>
  <c r="N64" i="10" s="1"/>
  <c r="O64" i="10"/>
  <c r="M64" i="10"/>
  <c r="Q63" i="10"/>
  <c r="P63" i="10"/>
  <c r="O63" i="10"/>
  <c r="N63" i="10" a="1"/>
  <c r="N63" i="10" s="1"/>
  <c r="M63" i="10"/>
  <c r="Q62" i="10"/>
  <c r="P62" i="10"/>
  <c r="O62" i="10"/>
  <c r="N62" i="10"/>
  <c r="N62" i="10" a="1"/>
  <c r="M62" i="10"/>
  <c r="Q61" i="10"/>
  <c r="P61" i="10"/>
  <c r="N61" i="10" s="1" a="1"/>
  <c r="N61" i="10" s="1"/>
  <c r="O61" i="10"/>
  <c r="M61" i="10"/>
  <c r="Q60" i="10"/>
  <c r="P60" i="10"/>
  <c r="O60" i="10"/>
  <c r="N60" i="10" a="1"/>
  <c r="N60" i="10" s="1"/>
  <c r="M60" i="10"/>
  <c r="Q59" i="10"/>
  <c r="P59" i="10"/>
  <c r="O59" i="10"/>
  <c r="N59" i="10" a="1"/>
  <c r="N59" i="10" s="1"/>
  <c r="M59" i="10"/>
  <c r="Q58" i="10"/>
  <c r="P58" i="10"/>
  <c r="N58" i="10" s="1" a="1"/>
  <c r="N58" i="10" s="1"/>
  <c r="O58" i="10"/>
  <c r="M58" i="10"/>
  <c r="Q57" i="10"/>
  <c r="P57" i="10"/>
  <c r="O57" i="10"/>
  <c r="N57" i="10" a="1"/>
  <c r="N57" i="10" s="1"/>
  <c r="M57" i="10"/>
  <c r="Q56" i="10"/>
  <c r="P56" i="10"/>
  <c r="O56" i="10"/>
  <c r="N56" i="10" a="1"/>
  <c r="N56" i="10" s="1"/>
  <c r="M56" i="10"/>
  <c r="Q55" i="10"/>
  <c r="P55" i="10"/>
  <c r="N55" i="10" s="1" a="1"/>
  <c r="N55" i="10" s="1"/>
  <c r="O55" i="10"/>
  <c r="M55" i="10"/>
  <c r="Q54" i="10"/>
  <c r="P54" i="10"/>
  <c r="N54" i="10" s="1" a="1"/>
  <c r="N54" i="10" s="1"/>
  <c r="O54" i="10"/>
  <c r="M54" i="10"/>
  <c r="Q53" i="10"/>
  <c r="P53" i="10"/>
  <c r="O53" i="10"/>
  <c r="N53" i="10" a="1"/>
  <c r="N53" i="10" s="1"/>
  <c r="M53" i="10"/>
  <c r="Q52" i="10"/>
  <c r="P52" i="10"/>
  <c r="O52" i="10"/>
  <c r="N52" i="10" a="1"/>
  <c r="N52" i="10" s="1"/>
  <c r="M52" i="10"/>
  <c r="Q51" i="10"/>
  <c r="P51" i="10"/>
  <c r="N51" i="10" s="1" a="1"/>
  <c r="N51" i="10" s="1"/>
  <c r="O51" i="10"/>
  <c r="M51" i="10"/>
  <c r="Q50" i="10"/>
  <c r="P50" i="10"/>
  <c r="O50" i="10"/>
  <c r="N50" i="10" a="1"/>
  <c r="N50" i="10" s="1"/>
  <c r="M50" i="10"/>
  <c r="Q49" i="10"/>
  <c r="P49" i="10"/>
  <c r="O49" i="10"/>
  <c r="N49" i="10" a="1"/>
  <c r="N49" i="10" s="1"/>
  <c r="M49" i="10"/>
  <c r="Q48" i="10"/>
  <c r="P48" i="10"/>
  <c r="N48" i="10" s="1" a="1"/>
  <c r="N48" i="10" s="1"/>
  <c r="O48" i="10"/>
  <c r="M48" i="10"/>
  <c r="Q47" i="10"/>
  <c r="P47" i="10"/>
  <c r="O47" i="10"/>
  <c r="N47" i="10" a="1"/>
  <c r="N47" i="10" s="1"/>
  <c r="M47" i="10"/>
  <c r="Q46" i="10"/>
  <c r="P46" i="10"/>
  <c r="O46" i="10"/>
  <c r="N46" i="10" a="1"/>
  <c r="N46" i="10" s="1"/>
  <c r="M46" i="10"/>
  <c r="Q45" i="10"/>
  <c r="P45" i="10"/>
  <c r="N45" i="10" s="1" a="1"/>
  <c r="N45" i="10" s="1"/>
  <c r="O45" i="10"/>
  <c r="M45" i="10"/>
  <c r="Q44" i="10"/>
  <c r="P44" i="10"/>
  <c r="N44" i="10" s="1" a="1"/>
  <c r="N44" i="10" s="1"/>
  <c r="O44" i="10"/>
  <c r="M44" i="10"/>
  <c r="Q43" i="10"/>
  <c r="P43" i="10"/>
  <c r="O43" i="10"/>
  <c r="N43" i="10" a="1"/>
  <c r="N43" i="10" s="1"/>
  <c r="M43" i="10"/>
  <c r="Q42" i="10"/>
  <c r="P42" i="10"/>
  <c r="O42" i="10"/>
  <c r="N42" i="10" a="1"/>
  <c r="N42" i="10" s="1"/>
  <c r="M42" i="10"/>
  <c r="Q41" i="10"/>
  <c r="P41" i="10"/>
  <c r="N41" i="10" s="1" a="1"/>
  <c r="N41" i="10" s="1"/>
  <c r="O41" i="10"/>
  <c r="M41" i="10"/>
  <c r="Q40" i="10"/>
  <c r="P40" i="10"/>
  <c r="O40" i="10"/>
  <c r="N40" i="10" a="1"/>
  <c r="N40" i="10" s="1"/>
  <c r="M40" i="10"/>
  <c r="Q39" i="10"/>
  <c r="P39" i="10"/>
  <c r="O39" i="10"/>
  <c r="N39" i="10" a="1"/>
  <c r="N39" i="10" s="1"/>
  <c r="M39" i="10"/>
  <c r="Q38" i="10"/>
  <c r="P38" i="10"/>
  <c r="N38" i="10" s="1" a="1"/>
  <c r="N38" i="10" s="1"/>
  <c r="O38" i="10"/>
  <c r="M38" i="10"/>
  <c r="Q37" i="10"/>
  <c r="P37" i="10"/>
  <c r="O37" i="10"/>
  <c r="N37" i="10" a="1"/>
  <c r="N37" i="10" s="1"/>
  <c r="M37" i="10"/>
  <c r="Q36" i="10"/>
  <c r="P36" i="10"/>
  <c r="O36" i="10"/>
  <c r="N36" i="10" a="1"/>
  <c r="N36" i="10" s="1"/>
  <c r="M36" i="10"/>
  <c r="Q35" i="10"/>
  <c r="P35" i="10"/>
  <c r="N35" i="10" s="1" a="1"/>
  <c r="N35" i="10" s="1"/>
  <c r="O35" i="10"/>
  <c r="M35" i="10"/>
  <c r="Q34" i="10"/>
  <c r="P34" i="10"/>
  <c r="N34" i="10" s="1" a="1"/>
  <c r="N34" i="10" s="1"/>
  <c r="O34" i="10"/>
  <c r="M34" i="10"/>
  <c r="Q33" i="10"/>
  <c r="P33" i="10"/>
  <c r="O33" i="10"/>
  <c r="N33" i="10" a="1"/>
  <c r="N33" i="10" s="1"/>
  <c r="M33" i="10"/>
  <c r="Q32" i="10"/>
  <c r="P32" i="10"/>
  <c r="O32" i="10"/>
  <c r="N32" i="10" a="1"/>
  <c r="N32" i="10" s="1"/>
  <c r="M32" i="10"/>
  <c r="Q31" i="10"/>
  <c r="P31" i="10"/>
  <c r="N31" i="10" s="1" a="1"/>
  <c r="N31" i="10" s="1"/>
  <c r="O31" i="10"/>
  <c r="M31" i="10"/>
  <c r="Q30" i="10"/>
  <c r="P30" i="10"/>
  <c r="O30" i="10"/>
  <c r="N30" i="10" a="1"/>
  <c r="N30" i="10" s="1"/>
  <c r="M30" i="10"/>
  <c r="Q29" i="10"/>
  <c r="P29" i="10"/>
  <c r="O29" i="10"/>
  <c r="N29" i="10" a="1"/>
  <c r="N29" i="10" s="1"/>
  <c r="M29" i="10"/>
  <c r="Q28" i="10"/>
  <c r="P28" i="10"/>
  <c r="N28" i="10" s="1" a="1"/>
  <c r="N28" i="10" s="1"/>
  <c r="O28" i="10"/>
  <c r="M28" i="10"/>
  <c r="Q27" i="10"/>
  <c r="P27" i="10"/>
  <c r="O27" i="10"/>
  <c r="N27" i="10" a="1"/>
  <c r="N27" i="10" s="1"/>
  <c r="M27" i="10"/>
  <c r="Q26" i="10"/>
  <c r="P26" i="10"/>
  <c r="O26" i="10"/>
  <c r="N26" i="10" a="1"/>
  <c r="N26" i="10" s="1"/>
  <c r="M26" i="10"/>
  <c r="Q25" i="10"/>
  <c r="P25" i="10"/>
  <c r="N25" i="10" s="1" a="1"/>
  <c r="N25" i="10" s="1"/>
  <c r="M25" i="10"/>
  <c r="O25" i="10" s="1"/>
  <c r="Q24" i="10"/>
  <c r="M24" i="10" s="1"/>
  <c r="O24" i="10" s="1"/>
  <c r="P24" i="10"/>
  <c r="N24" i="10" s="1" a="1"/>
  <c r="N24" i="10" s="1"/>
  <c r="Q23" i="10"/>
  <c r="P23" i="10"/>
  <c r="N23" i="10" s="1" a="1"/>
  <c r="N23" i="10" s="1"/>
  <c r="M23" i="10"/>
  <c r="O23" i="10" s="1"/>
  <c r="Q22" i="10"/>
  <c r="P22" i="10"/>
  <c r="O22" i="10"/>
  <c r="N22" i="10" a="1"/>
  <c r="N22" i="10" s="1"/>
  <c r="M22" i="10"/>
  <c r="Q21" i="10"/>
  <c r="P21" i="10"/>
  <c r="N21" i="10" s="1" a="1"/>
  <c r="N21" i="10" s="1"/>
  <c r="M21" i="10"/>
  <c r="O21" i="10" s="1"/>
  <c r="Q20" i="10"/>
  <c r="P20" i="10"/>
  <c r="N20" i="10" a="1"/>
  <c r="N20" i="10" s="1"/>
  <c r="M20" i="10"/>
  <c r="O20" i="10" s="1"/>
  <c r="Q19" i="10"/>
  <c r="N19" i="10" s="1" a="1"/>
  <c r="N19" i="10" s="1"/>
  <c r="P19" i="10"/>
  <c r="Q18" i="10"/>
  <c r="M18" i="10" s="1"/>
  <c r="O18" i="10" s="1"/>
  <c r="P18" i="10"/>
  <c r="Q17" i="10"/>
  <c r="P17" i="10"/>
  <c r="N17" i="10" a="1"/>
  <c r="N17" i="10" s="1"/>
  <c r="M17" i="10"/>
  <c r="O17" i="10" s="1"/>
  <c r="Q16" i="10"/>
  <c r="P16" i="10"/>
  <c r="N16" i="10" a="1"/>
  <c r="N16" i="10" s="1"/>
  <c r="M16" i="10"/>
  <c r="O16" i="10" s="1"/>
  <c r="Q15" i="10"/>
  <c r="M15" i="10" s="1"/>
  <c r="O15" i="10" s="1"/>
  <c r="P15" i="10"/>
  <c r="N15" i="10" s="1" a="1"/>
  <c r="N15" i="10" s="1"/>
  <c r="Q14" i="10"/>
  <c r="M14" i="10" s="1"/>
  <c r="O14" i="10" s="1"/>
  <c r="P14" i="10"/>
  <c r="N14" i="10" s="1" a="1"/>
  <c r="N14" i="10" s="1"/>
  <c r="Q13" i="10"/>
  <c r="P13" i="10"/>
  <c r="O13" i="10"/>
  <c r="N13" i="10" a="1"/>
  <c r="N13" i="10" s="1"/>
  <c r="M13" i="10"/>
  <c r="Q12" i="10"/>
  <c r="P12" i="10"/>
  <c r="N12" i="10" a="1"/>
  <c r="N12" i="10" s="1"/>
  <c r="M12" i="10"/>
  <c r="O12" i="10" s="1"/>
  <c r="Q11" i="10"/>
  <c r="P11" i="10"/>
  <c r="N11" i="10" s="1" a="1"/>
  <c r="N11" i="10" s="1"/>
  <c r="M11" i="10"/>
  <c r="O11" i="10" s="1"/>
  <c r="F6" i="6" l="1"/>
  <c r="J4" i="6"/>
  <c r="J6" i="6"/>
  <c r="N18" i="10" a="1"/>
  <c r="N18" i="10" s="1"/>
  <c r="M19" i="10"/>
  <c r="O19" i="10" s="1"/>
  <c r="Q11" i="6" l="1"/>
  <c r="Q12" i="6"/>
  <c r="Q13" i="6"/>
  <c r="Q14" i="6"/>
  <c r="Q15" i="6"/>
  <c r="M15" i="6" s="1"/>
  <c r="O15" i="6" s="1"/>
  <c r="Q16" i="6"/>
  <c r="Q17" i="6"/>
  <c r="M17" i="6" s="1"/>
  <c r="O17" i="6" s="1"/>
  <c r="Q18" i="6"/>
  <c r="M18" i="6" s="1"/>
  <c r="O18" i="6" s="1"/>
  <c r="Q19" i="6"/>
  <c r="Q20" i="6"/>
  <c r="M20" i="6" s="1"/>
  <c r="O20" i="6" s="1"/>
  <c r="Q21" i="6"/>
  <c r="M21" i="6" s="1"/>
  <c r="O21" i="6" s="1"/>
  <c r="Q22" i="6"/>
  <c r="Q23" i="6"/>
  <c r="M23" i="6" s="1"/>
  <c r="O23" i="6" s="1"/>
  <c r="Q24" i="6"/>
  <c r="M24" i="6" s="1"/>
  <c r="O24" i="6" s="1"/>
  <c r="Q25" i="6"/>
  <c r="M25" i="6" s="1"/>
  <c r="O25" i="6" s="1"/>
  <c r="Q26" i="6"/>
  <c r="Q27" i="6"/>
  <c r="Q28" i="6"/>
  <c r="Q29" i="6"/>
  <c r="Q30" i="6"/>
  <c r="Q31" i="6"/>
  <c r="Q32" i="6"/>
  <c r="Q33" i="6"/>
  <c r="Q34" i="6"/>
  <c r="Q35" i="6"/>
  <c r="Q36" i="6"/>
  <c r="Q37" i="6"/>
  <c r="Q38" i="6"/>
  <c r="Q39" i="6"/>
  <c r="Q40" i="6"/>
  <c r="Q41" i="6"/>
  <c r="Q42" i="6"/>
  <c r="Q43" i="6"/>
  <c r="Q44" i="6"/>
  <c r="Q45" i="6"/>
  <c r="Q46" i="6"/>
  <c r="Q47" i="6"/>
  <c r="Q48" i="6"/>
  <c r="Q49" i="6"/>
  <c r="Q50" i="6"/>
  <c r="Q51" i="6"/>
  <c r="Q52" i="6"/>
  <c r="Q53" i="6"/>
  <c r="Q54" i="6"/>
  <c r="Q55" i="6"/>
  <c r="Q56" i="6"/>
  <c r="Q57" i="6"/>
  <c r="Q58" i="6"/>
  <c r="Q59" i="6"/>
  <c r="Q60" i="6"/>
  <c r="Q61" i="6"/>
  <c r="Q62" i="6"/>
  <c r="Q63" i="6"/>
  <c r="Q64" i="6"/>
  <c r="Q65" i="6"/>
  <c r="Q66" i="6"/>
  <c r="Q67" i="6"/>
  <c r="Q68" i="6"/>
  <c r="Q69" i="6"/>
  <c r="Q70" i="6"/>
  <c r="Q71" i="6"/>
  <c r="Q72" i="6"/>
  <c r="Q73" i="6"/>
  <c r="Q74" i="6"/>
  <c r="Q75" i="6"/>
  <c r="Q76" i="6"/>
  <c r="Q77" i="6"/>
  <c r="Q78" i="6"/>
  <c r="Q79" i="6"/>
  <c r="Q80" i="6"/>
  <c r="Q81" i="6"/>
  <c r="Q82" i="6"/>
  <c r="Q83" i="6"/>
  <c r="Q84" i="6"/>
  <c r="Q85" i="6"/>
  <c r="Q86" i="6"/>
  <c r="Q87" i="6"/>
  <c r="Q88" i="6"/>
  <c r="Q89" i="6"/>
  <c r="Q90" i="6"/>
  <c r="Q91" i="6"/>
  <c r="Q92" i="6"/>
  <c r="Q93" i="6"/>
  <c r="Q94" i="6"/>
  <c r="Q95" i="6"/>
  <c r="Q96" i="6"/>
  <c r="Q97" i="6"/>
  <c r="Q98" i="6"/>
  <c r="Q99" i="6"/>
  <c r="Q100" i="6"/>
  <c r="Q101" i="6"/>
  <c r="Q102" i="6"/>
  <c r="Q103" i="6"/>
  <c r="Q104" i="6"/>
  <c r="Q105" i="6"/>
  <c r="Q106" i="6"/>
  <c r="Q107" i="6"/>
  <c r="Q108" i="6"/>
  <c r="Q109" i="6"/>
  <c r="Q110" i="6"/>
  <c r="P12" i="6"/>
  <c r="P13" i="6"/>
  <c r="N13" i="6" s="1" a="1"/>
  <c r="N13" i="6" s="1"/>
  <c r="P14" i="6"/>
  <c r="P15" i="6"/>
  <c r="N15" i="6" s="1" a="1"/>
  <c r="N15" i="6" s="1"/>
  <c r="P16" i="6"/>
  <c r="P17" i="6"/>
  <c r="N17" i="6" s="1" a="1"/>
  <c r="N17" i="6" s="1"/>
  <c r="P18" i="6"/>
  <c r="P19" i="6"/>
  <c r="P20" i="6"/>
  <c r="P21" i="6"/>
  <c r="P22" i="6"/>
  <c r="N22" i="6" s="1" a="1"/>
  <c r="N22" i="6" s="1"/>
  <c r="P23" i="6"/>
  <c r="P24" i="6"/>
  <c r="P25" i="6"/>
  <c r="P26" i="6"/>
  <c r="N26" i="6" s="1" a="1"/>
  <c r="N26" i="6" s="1"/>
  <c r="P27" i="6"/>
  <c r="N27" i="6" s="1" a="1"/>
  <c r="N27" i="6" s="1"/>
  <c r="P28" i="6"/>
  <c r="N28" i="6" s="1" a="1"/>
  <c r="N28" i="6" s="1"/>
  <c r="P29" i="6"/>
  <c r="N29" i="6" s="1" a="1"/>
  <c r="N29" i="6" s="1"/>
  <c r="P30" i="6"/>
  <c r="N30" i="6" s="1" a="1"/>
  <c r="N30" i="6" s="1"/>
  <c r="P31" i="6"/>
  <c r="N31" i="6" s="1" a="1"/>
  <c r="N31" i="6" s="1"/>
  <c r="P32" i="6"/>
  <c r="N32" i="6" s="1" a="1"/>
  <c r="N32" i="6" s="1"/>
  <c r="P33" i="6"/>
  <c r="N33" i="6" s="1" a="1"/>
  <c r="N33" i="6" s="1"/>
  <c r="P34" i="6"/>
  <c r="N34" i="6" s="1" a="1"/>
  <c r="N34" i="6" s="1"/>
  <c r="P35" i="6"/>
  <c r="N35" i="6" s="1" a="1"/>
  <c r="N35" i="6" s="1"/>
  <c r="P36" i="6"/>
  <c r="N36" i="6" s="1" a="1"/>
  <c r="N36" i="6" s="1"/>
  <c r="P37" i="6"/>
  <c r="N37" i="6" s="1" a="1"/>
  <c r="N37" i="6" s="1"/>
  <c r="P38" i="6"/>
  <c r="N38" i="6" s="1" a="1"/>
  <c r="N38" i="6" s="1"/>
  <c r="P39" i="6"/>
  <c r="N39" i="6" s="1" a="1"/>
  <c r="N39" i="6" s="1"/>
  <c r="P40" i="6"/>
  <c r="N40" i="6" s="1" a="1"/>
  <c r="N40" i="6" s="1"/>
  <c r="P41" i="6"/>
  <c r="N41" i="6" s="1" a="1"/>
  <c r="N41" i="6" s="1"/>
  <c r="P42" i="6"/>
  <c r="N42" i="6" s="1" a="1"/>
  <c r="N42" i="6" s="1"/>
  <c r="P43" i="6"/>
  <c r="N43" i="6" s="1" a="1"/>
  <c r="N43" i="6" s="1"/>
  <c r="P44" i="6"/>
  <c r="N44" i="6" s="1" a="1"/>
  <c r="N44" i="6" s="1"/>
  <c r="P45" i="6"/>
  <c r="N45" i="6" s="1" a="1"/>
  <c r="N45" i="6" s="1"/>
  <c r="P46" i="6"/>
  <c r="N46" i="6" s="1" a="1"/>
  <c r="N46" i="6" s="1"/>
  <c r="P47" i="6"/>
  <c r="N47" i="6" s="1" a="1"/>
  <c r="N47" i="6" s="1"/>
  <c r="P48" i="6"/>
  <c r="N48" i="6" s="1" a="1"/>
  <c r="N48" i="6" s="1"/>
  <c r="P49" i="6"/>
  <c r="N49" i="6" s="1" a="1"/>
  <c r="N49" i="6" s="1"/>
  <c r="P50" i="6"/>
  <c r="N50" i="6" s="1" a="1"/>
  <c r="N50" i="6" s="1"/>
  <c r="P51" i="6"/>
  <c r="N51" i="6" s="1" a="1"/>
  <c r="N51" i="6" s="1"/>
  <c r="P52" i="6"/>
  <c r="N52" i="6" s="1" a="1"/>
  <c r="N52" i="6" s="1"/>
  <c r="P53" i="6"/>
  <c r="N53" i="6" s="1" a="1"/>
  <c r="N53" i="6" s="1"/>
  <c r="P54" i="6"/>
  <c r="N54" i="6" s="1" a="1"/>
  <c r="N54" i="6" s="1"/>
  <c r="P55" i="6"/>
  <c r="N55" i="6" s="1" a="1"/>
  <c r="N55" i="6" s="1"/>
  <c r="P56" i="6"/>
  <c r="N56" i="6" s="1" a="1"/>
  <c r="N56" i="6" s="1"/>
  <c r="P57" i="6"/>
  <c r="N57" i="6" s="1" a="1"/>
  <c r="N57" i="6" s="1"/>
  <c r="P58" i="6"/>
  <c r="N58" i="6" s="1" a="1"/>
  <c r="N58" i="6" s="1"/>
  <c r="P59" i="6"/>
  <c r="N59" i="6" s="1" a="1"/>
  <c r="N59" i="6" s="1"/>
  <c r="P60" i="6"/>
  <c r="N60" i="6" s="1" a="1"/>
  <c r="N60" i="6" s="1"/>
  <c r="P61" i="6"/>
  <c r="N61" i="6" s="1" a="1"/>
  <c r="N61" i="6" s="1"/>
  <c r="P62" i="6"/>
  <c r="N62" i="6" s="1" a="1"/>
  <c r="N62" i="6" s="1"/>
  <c r="P63" i="6"/>
  <c r="N63" i="6" s="1" a="1"/>
  <c r="N63" i="6" s="1"/>
  <c r="P64" i="6"/>
  <c r="N64" i="6" s="1" a="1"/>
  <c r="N64" i="6" s="1"/>
  <c r="P65" i="6"/>
  <c r="N65" i="6" s="1" a="1"/>
  <c r="N65" i="6" s="1"/>
  <c r="P66" i="6"/>
  <c r="N66" i="6" s="1" a="1"/>
  <c r="N66" i="6" s="1"/>
  <c r="P67" i="6"/>
  <c r="N67" i="6" s="1" a="1"/>
  <c r="N67" i="6" s="1"/>
  <c r="P68" i="6"/>
  <c r="N68" i="6" s="1" a="1"/>
  <c r="N68" i="6" s="1"/>
  <c r="P69" i="6"/>
  <c r="N69" i="6" s="1" a="1"/>
  <c r="N69" i="6" s="1"/>
  <c r="P70" i="6"/>
  <c r="N70" i="6" s="1" a="1"/>
  <c r="N70" i="6" s="1"/>
  <c r="P71" i="6"/>
  <c r="N71" i="6" s="1" a="1"/>
  <c r="N71" i="6" s="1"/>
  <c r="P72" i="6"/>
  <c r="N72" i="6" s="1" a="1"/>
  <c r="N72" i="6" s="1"/>
  <c r="P73" i="6"/>
  <c r="P74" i="6"/>
  <c r="N74" i="6" s="1" a="1"/>
  <c r="N74" i="6" s="1"/>
  <c r="P75" i="6"/>
  <c r="N75" i="6" s="1" a="1"/>
  <c r="N75" i="6" s="1"/>
  <c r="P76" i="6"/>
  <c r="N76" i="6" s="1" a="1"/>
  <c r="N76" i="6" s="1"/>
  <c r="P77" i="6"/>
  <c r="N77" i="6" s="1" a="1"/>
  <c r="N77" i="6" s="1"/>
  <c r="P78" i="6"/>
  <c r="N78" i="6" s="1" a="1"/>
  <c r="N78" i="6" s="1"/>
  <c r="P79" i="6"/>
  <c r="N79" i="6" s="1" a="1"/>
  <c r="N79" i="6" s="1"/>
  <c r="P80" i="6"/>
  <c r="N80" i="6" s="1" a="1"/>
  <c r="N80" i="6" s="1"/>
  <c r="P81" i="6"/>
  <c r="N81" i="6" s="1" a="1"/>
  <c r="N81" i="6" s="1"/>
  <c r="P82" i="6"/>
  <c r="N82" i="6" s="1" a="1"/>
  <c r="N82" i="6" s="1"/>
  <c r="P83" i="6"/>
  <c r="N83" i="6" s="1" a="1"/>
  <c r="N83" i="6" s="1"/>
  <c r="P84" i="6"/>
  <c r="N84" i="6" s="1" a="1"/>
  <c r="N84" i="6" s="1"/>
  <c r="P85" i="6"/>
  <c r="N85" i="6" s="1" a="1"/>
  <c r="N85" i="6" s="1"/>
  <c r="P86" i="6"/>
  <c r="N86" i="6" s="1" a="1"/>
  <c r="N86" i="6" s="1"/>
  <c r="P87" i="6"/>
  <c r="N87" i="6" s="1" a="1"/>
  <c r="N87" i="6" s="1"/>
  <c r="P88" i="6"/>
  <c r="N88" i="6" s="1" a="1"/>
  <c r="N88" i="6" s="1"/>
  <c r="P89" i="6"/>
  <c r="N89" i="6" s="1" a="1"/>
  <c r="N89" i="6" s="1"/>
  <c r="P90" i="6"/>
  <c r="N90" i="6" s="1" a="1"/>
  <c r="N90" i="6" s="1"/>
  <c r="P91" i="6"/>
  <c r="N91" i="6" s="1" a="1"/>
  <c r="N91" i="6" s="1"/>
  <c r="P92" i="6"/>
  <c r="N92" i="6" s="1" a="1"/>
  <c r="N92" i="6" s="1"/>
  <c r="P93" i="6"/>
  <c r="P94" i="6"/>
  <c r="N94" i="6" s="1" a="1"/>
  <c r="N94" i="6" s="1"/>
  <c r="P95" i="6"/>
  <c r="N95" i="6" s="1" a="1"/>
  <c r="N95" i="6" s="1"/>
  <c r="P96" i="6"/>
  <c r="N96" i="6" s="1" a="1"/>
  <c r="N96" i="6" s="1"/>
  <c r="P97" i="6"/>
  <c r="N97" i="6" s="1" a="1"/>
  <c r="N97" i="6" s="1"/>
  <c r="P98" i="6"/>
  <c r="N98" i="6" s="1" a="1"/>
  <c r="N98" i="6" s="1"/>
  <c r="P99" i="6"/>
  <c r="N99" i="6" s="1" a="1"/>
  <c r="N99" i="6" s="1"/>
  <c r="P100" i="6"/>
  <c r="N100" i="6" s="1" a="1"/>
  <c r="N100" i="6" s="1"/>
  <c r="P101" i="6"/>
  <c r="N101" i="6" s="1" a="1"/>
  <c r="N101" i="6" s="1"/>
  <c r="P102" i="6"/>
  <c r="N102" i="6" s="1" a="1"/>
  <c r="N102" i="6" s="1"/>
  <c r="P103" i="6"/>
  <c r="N103" i="6" s="1" a="1"/>
  <c r="N103" i="6" s="1"/>
  <c r="P104" i="6"/>
  <c r="N104" i="6" s="1" a="1"/>
  <c r="N104" i="6" s="1"/>
  <c r="P105" i="6"/>
  <c r="N105" i="6" s="1" a="1"/>
  <c r="N105" i="6" s="1"/>
  <c r="P106" i="6"/>
  <c r="N106" i="6" s="1" a="1"/>
  <c r="N106" i="6" s="1"/>
  <c r="P107" i="6"/>
  <c r="N107" i="6" s="1" a="1"/>
  <c r="N107" i="6" s="1"/>
  <c r="P108" i="6"/>
  <c r="N108" i="6" s="1" a="1"/>
  <c r="N108" i="6" s="1"/>
  <c r="P109" i="6"/>
  <c r="N109" i="6" s="1" a="1"/>
  <c r="N109" i="6" s="1"/>
  <c r="P110" i="6"/>
  <c r="N110" i="6" s="1" a="1"/>
  <c r="N110" i="6" s="1"/>
  <c r="P11" i="6"/>
  <c r="N11" i="6" s="1" a="1"/>
  <c r="N11" i="6" s="1"/>
  <c r="O13" i="6"/>
  <c r="O22" i="6"/>
  <c r="O26" i="6"/>
  <c r="O27" i="6"/>
  <c r="O28" i="6"/>
  <c r="O29" i="6"/>
  <c r="O30" i="6"/>
  <c r="O31" i="6"/>
  <c r="O32" i="6"/>
  <c r="O33" i="6"/>
  <c r="O34" i="6"/>
  <c r="O35" i="6"/>
  <c r="O36" i="6"/>
  <c r="O37" i="6"/>
  <c r="O38" i="6"/>
  <c r="O39" i="6"/>
  <c r="O40" i="6"/>
  <c r="O41" i="6"/>
  <c r="O42" i="6"/>
  <c r="O43" i="6"/>
  <c r="O44" i="6"/>
  <c r="O45" i="6"/>
  <c r="O46" i="6"/>
  <c r="O47" i="6"/>
  <c r="O48" i="6"/>
  <c r="O49" i="6"/>
  <c r="O50" i="6"/>
  <c r="O51" i="6"/>
  <c r="O52" i="6"/>
  <c r="O53" i="6"/>
  <c r="O54" i="6"/>
  <c r="O55" i="6"/>
  <c r="O56" i="6"/>
  <c r="O57" i="6"/>
  <c r="O58" i="6"/>
  <c r="O59" i="6"/>
  <c r="O60" i="6"/>
  <c r="O61" i="6"/>
  <c r="O62" i="6"/>
  <c r="O63" i="6"/>
  <c r="O64" i="6"/>
  <c r="O65" i="6"/>
  <c r="O66" i="6"/>
  <c r="O67" i="6"/>
  <c r="O68" i="6"/>
  <c r="O69" i="6"/>
  <c r="O70" i="6"/>
  <c r="O71" i="6"/>
  <c r="O72" i="6"/>
  <c r="O73" i="6"/>
  <c r="O74" i="6"/>
  <c r="O75" i="6"/>
  <c r="O76" i="6"/>
  <c r="O77" i="6"/>
  <c r="O78" i="6"/>
  <c r="O79" i="6"/>
  <c r="O80" i="6"/>
  <c r="O81" i="6"/>
  <c r="O82" i="6"/>
  <c r="O83" i="6"/>
  <c r="O84" i="6"/>
  <c r="O85" i="6"/>
  <c r="O86" i="6"/>
  <c r="O87" i="6"/>
  <c r="O88" i="6"/>
  <c r="O89" i="6"/>
  <c r="O90" i="6"/>
  <c r="O91" i="6"/>
  <c r="O92" i="6"/>
  <c r="O93" i="6"/>
  <c r="O94" i="6"/>
  <c r="O95" i="6"/>
  <c r="O96" i="6"/>
  <c r="O97" i="6"/>
  <c r="O98" i="6"/>
  <c r="O99" i="6"/>
  <c r="O100" i="6"/>
  <c r="O101" i="6"/>
  <c r="O102" i="6"/>
  <c r="O103" i="6"/>
  <c r="O104" i="6"/>
  <c r="O105" i="6"/>
  <c r="O106" i="6"/>
  <c r="O107" i="6"/>
  <c r="O108" i="6"/>
  <c r="O109" i="6"/>
  <c r="O110" i="6"/>
  <c r="N73" i="6" a="1"/>
  <c r="N73" i="6" s="1"/>
  <c r="N93" i="6" a="1"/>
  <c r="N93" i="6" s="1"/>
  <c r="M12" i="6"/>
  <c r="O12" i="6" s="1"/>
  <c r="M13" i="6"/>
  <c r="M14" i="6"/>
  <c r="O14" i="6" s="1"/>
  <c r="M16" i="6"/>
  <c r="O16" i="6" s="1"/>
  <c r="M19" i="6"/>
  <c r="O19" i="6" s="1"/>
  <c r="M22" i="6"/>
  <c r="M26" i="6"/>
  <c r="M27" i="6"/>
  <c r="M28" i="6"/>
  <c r="M29" i="6"/>
  <c r="M30" i="6"/>
  <c r="M31" i="6"/>
  <c r="M32" i="6"/>
  <c r="M33" i="6"/>
  <c r="M34" i="6"/>
  <c r="M35" i="6"/>
  <c r="M36" i="6"/>
  <c r="M37" i="6"/>
  <c r="M38" i="6"/>
  <c r="M39" i="6"/>
  <c r="M40" i="6"/>
  <c r="M41" i="6"/>
  <c r="M42" i="6"/>
  <c r="M43" i="6"/>
  <c r="M44" i="6"/>
  <c r="M45" i="6"/>
  <c r="M46" i="6"/>
  <c r="M47" i="6"/>
  <c r="M48" i="6"/>
  <c r="M49" i="6"/>
  <c r="M50" i="6"/>
  <c r="M51" i="6"/>
  <c r="M52" i="6"/>
  <c r="M53" i="6"/>
  <c r="M54" i="6"/>
  <c r="M55" i="6"/>
  <c r="M56" i="6"/>
  <c r="M57" i="6"/>
  <c r="M58" i="6"/>
  <c r="M59" i="6"/>
  <c r="M60" i="6"/>
  <c r="M61" i="6"/>
  <c r="M62" i="6"/>
  <c r="M63" i="6"/>
  <c r="M64" i="6"/>
  <c r="M65" i="6"/>
  <c r="M66" i="6"/>
  <c r="M67" i="6"/>
  <c r="M68" i="6"/>
  <c r="M69" i="6"/>
  <c r="M70" i="6"/>
  <c r="M71" i="6"/>
  <c r="M72" i="6"/>
  <c r="M73" i="6"/>
  <c r="M74" i="6"/>
  <c r="M75" i="6"/>
  <c r="M76" i="6"/>
  <c r="M77" i="6"/>
  <c r="M78" i="6"/>
  <c r="M79" i="6"/>
  <c r="M80" i="6"/>
  <c r="M81" i="6"/>
  <c r="M82" i="6"/>
  <c r="M83" i="6"/>
  <c r="M84" i="6"/>
  <c r="M85" i="6"/>
  <c r="M86" i="6"/>
  <c r="M87" i="6"/>
  <c r="M88" i="6"/>
  <c r="M89" i="6"/>
  <c r="M90" i="6"/>
  <c r="M91" i="6"/>
  <c r="M92" i="6"/>
  <c r="M93" i="6"/>
  <c r="M94" i="6"/>
  <c r="M95" i="6"/>
  <c r="M96" i="6"/>
  <c r="M97" i="6"/>
  <c r="M98" i="6"/>
  <c r="M99" i="6"/>
  <c r="M100" i="6"/>
  <c r="M101" i="6"/>
  <c r="M102" i="6"/>
  <c r="M103" i="6"/>
  <c r="M104" i="6"/>
  <c r="M105" i="6"/>
  <c r="M106" i="6"/>
  <c r="M107" i="6"/>
  <c r="M108" i="6"/>
  <c r="M109" i="6"/>
  <c r="M110" i="6"/>
  <c r="M11" i="6"/>
  <c r="O11" i="6" s="1"/>
  <c r="N12" i="6" l="1" a="1"/>
  <c r="N12" i="6" s="1"/>
  <c r="N25" i="6" a="1"/>
  <c r="N25" i="6" s="1"/>
  <c r="N24" i="6" a="1"/>
  <c r="N24" i="6" s="1"/>
  <c r="N23" i="6" a="1"/>
  <c r="N23" i="6" s="1"/>
  <c r="N19" i="6" a="1"/>
  <c r="N19" i="6" s="1"/>
  <c r="N18" i="6" a="1"/>
  <c r="N18" i="6" s="1"/>
  <c r="N16" i="6" a="1"/>
  <c r="N16" i="6" s="1"/>
  <c r="N14" i="6" a="1"/>
  <c r="N14" i="6" s="1"/>
  <c r="N21" i="6" a="1"/>
  <c r="N21" i="6" s="1"/>
  <c r="N20" i="6" a="1"/>
  <c r="N20" i="6"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<sst xmlns="http://schemas.openxmlformats.org/spreadsheetml/2006/main" count="449" uniqueCount="102">
  <si>
    <t xml:space="preserve">The following fields in GRAY are required and should be completed before uploading the Student Growth Tracker to Cornerstone (SLO Goal-Setting), typically during the fall semester. </t>
  </si>
  <si>
    <t xml:space="preserve">The following fields in GREEN are required and should be completed before uploading the completed Student Growth Tracker to Cornerstone (SLO Mid-Year Check), typically between December - January. </t>
  </si>
  <si>
    <t xml:space="preserve">The following fields in BLUE are required and should be completed before uploading the completed Student Growth Tracker to Cornerstone (SLO Goal-Accomplishment), typically during the Spring semester.  All fields in BLUE must be completed to receive the percentage of students meeting or exceeding the growth target. </t>
  </si>
  <si>
    <t>Field Name</t>
  </si>
  <si>
    <t>Notes</t>
  </si>
  <si>
    <t>Teacher Name</t>
  </si>
  <si>
    <t xml:space="preserve">Enter the teacher FIRST and LAST name. </t>
  </si>
  <si>
    <t>Evidence of Student Progress #2</t>
  </si>
  <si>
    <t xml:space="preserve">Teachers should collect up to five pieces of evidence over the course of the SLO.  Select "yes" or "no" to indicate that evidence is available. Provide more information about the sample on the EVIDENCE tab. </t>
  </si>
  <si>
    <t>Eligible Based On Attendance (MANDATORY FIELD)</t>
  </si>
  <si>
    <t xml:space="preserve">Students should be in attendance for a minimum of 85% of the SLO term. Select "Yes," "No," or "Withdrawn" from the dropdown list regarding the student's eligibility based on enrollment and attendance status. </t>
  </si>
  <si>
    <t>Course</t>
  </si>
  <si>
    <t xml:space="preserve">Identify the content area for the SLO. </t>
  </si>
  <si>
    <t>MOY (Evidence of Student Progress #3)</t>
  </si>
  <si>
    <t>Evidence of Student Progress #4</t>
  </si>
  <si>
    <t>Student Name</t>
  </si>
  <si>
    <t xml:space="preserve">Teachers will select an entire class section for their SLO.  Elementary self-contained teachers should select their entire class section, focusing on one skill/standard from a single subject.  Elementary departmentalized and secondary teachers should select their most representative class or section, considering the diversity in students' skill levels.  One semester teachers should complete the SLO for a fall semester section. </t>
  </si>
  <si>
    <t>MOY Progress Toward Targeted Growth Goal
(Select from Drop Down)</t>
  </si>
  <si>
    <t>Review the student's  progress towards the target skill level.  Select "on-track," "off-track", "ahead" or "withdrawn" and be prepared to discuss with your primary appraiser.</t>
  </si>
  <si>
    <t>EOY Assessment Score (Evidence of Student Progress #5)</t>
  </si>
  <si>
    <t xml:space="preserve">Enter the post-assessment score for each student here. </t>
  </si>
  <si>
    <t>Initial Skill Profile Level</t>
  </si>
  <si>
    <t>Align the student's current level to that outlined in your Initial Skills Profile (ISP)</t>
  </si>
  <si>
    <t>EOY Student Skill Level (Select from Drop Down)</t>
  </si>
  <si>
    <t xml:space="preserve">Review the body of evidence and select the student's performance level using the TSP. </t>
  </si>
  <si>
    <t>Targeted Skill Profile Level</t>
  </si>
  <si>
    <t>Review baseline assessment data along with additional student data and identify the student's projected EOY skill profile level using the TSP</t>
  </si>
  <si>
    <t>BOY  Assessment Score (Evidence of Student Progress #1)</t>
  </si>
  <si>
    <t xml:space="preserve">Enter the baseline assessment score for each student here. </t>
  </si>
  <si>
    <t>SLO Student Growth Tracker</t>
  </si>
  <si>
    <t>Teacher Name:</t>
  </si>
  <si>
    <t>Joshua Hawks</t>
  </si>
  <si>
    <t>Year</t>
  </si>
  <si>
    <t>Course:</t>
  </si>
  <si>
    <t>3rd Grade Math</t>
  </si>
  <si>
    <t>Eligible Students Meeting or Exceeding Growth Target =</t>
  </si>
  <si>
    <t>Percent Students Did Not Meet =</t>
  </si>
  <si>
    <t>Students Eligible for Growth Calculation =</t>
  </si>
  <si>
    <t>Percent Students Met Growth Target =</t>
  </si>
  <si>
    <t>Percent of Eligible Students Meeting or Exceeding Target =</t>
  </si>
  <si>
    <t>Percent Students Exceeded =</t>
  </si>
  <si>
    <r>
      <t xml:space="preserve">Complete the </t>
    </r>
    <r>
      <rPr>
        <b/>
        <i/>
        <u/>
        <sz val="11"/>
        <color theme="1"/>
        <rFont val="Aptos Narrow"/>
        <family val="2"/>
        <scheme val="minor"/>
      </rPr>
      <t>GRAY</t>
    </r>
    <r>
      <rPr>
        <b/>
        <sz val="11"/>
        <color theme="1"/>
        <rFont val="Aptos Narrow"/>
        <family val="2"/>
        <scheme val="minor"/>
      </rPr>
      <t xml:space="preserve"> Fields during the SLO Goal Setting
(typically during the Fall semester)</t>
    </r>
  </si>
  <si>
    <r>
      <t xml:space="preserve">Complete the </t>
    </r>
    <r>
      <rPr>
        <b/>
        <i/>
        <u/>
        <sz val="11"/>
        <color theme="1"/>
        <rFont val="Aptos Narrow"/>
        <family val="2"/>
        <scheme val="minor"/>
      </rPr>
      <t>GREEN</t>
    </r>
    <r>
      <rPr>
        <b/>
        <sz val="11"/>
        <color theme="1"/>
        <rFont val="Aptos Narrow"/>
        <family val="2"/>
        <scheme val="minor"/>
      </rPr>
      <t xml:space="preserve"> Fields during SLO Mid-Year
(typically between December-January)</t>
    </r>
  </si>
  <si>
    <r>
      <t xml:space="preserve">Complete the </t>
    </r>
    <r>
      <rPr>
        <b/>
        <i/>
        <u/>
        <sz val="11"/>
        <color theme="1"/>
        <rFont val="Aptos Narrow"/>
        <family val="2"/>
        <scheme val="minor"/>
      </rPr>
      <t>BLUE</t>
    </r>
    <r>
      <rPr>
        <b/>
        <sz val="11"/>
        <color theme="1"/>
        <rFont val="Aptos Narrow"/>
        <family val="2"/>
        <scheme val="minor"/>
      </rPr>
      <t xml:space="preserve"> fields during the SLO Goal Accomplishment
(typically during the Spring semester)</t>
    </r>
  </si>
  <si>
    <r>
      <t xml:space="preserve">The </t>
    </r>
    <r>
      <rPr>
        <b/>
        <i/>
        <u/>
        <sz val="14"/>
        <color theme="1"/>
        <rFont val="Aptos Narrow"/>
        <family val="2"/>
        <scheme val="minor"/>
      </rPr>
      <t>PURPLE</t>
    </r>
    <r>
      <rPr>
        <b/>
        <sz val="14"/>
        <color theme="1"/>
        <rFont val="Aptos Narrow"/>
        <family val="2"/>
        <scheme val="minor"/>
      </rPr>
      <t xml:space="preserve"> fields calculate automatically.
Revisions in the purple fields should </t>
    </r>
    <r>
      <rPr>
        <b/>
        <u/>
        <sz val="14"/>
        <color theme="1"/>
        <rFont val="Aptos Narrow"/>
        <family val="2"/>
        <scheme val="minor"/>
      </rPr>
      <t>NOT</t>
    </r>
    <r>
      <rPr>
        <b/>
        <sz val="14"/>
        <color theme="1"/>
        <rFont val="Aptos Narrow"/>
        <family val="2"/>
        <scheme val="minor"/>
      </rPr>
      <t xml:space="preserve"> be made.</t>
    </r>
  </si>
  <si>
    <t>Number</t>
  </si>
  <si>
    <r>
      <t xml:space="preserve">Initial Skill Profile  Level </t>
    </r>
    <r>
      <rPr>
        <sz val="10"/>
        <color theme="1"/>
        <rFont val="Aptos Narrow"/>
        <family val="2"/>
        <scheme val="minor"/>
      </rPr>
      <t>(Select from Drop Down)</t>
    </r>
  </si>
  <si>
    <r>
      <t>Targeted Skill Profile  Growth Goal</t>
    </r>
    <r>
      <rPr>
        <sz val="10"/>
        <color theme="1"/>
        <rFont val="Aptos Narrow"/>
        <family val="2"/>
        <scheme val="minor"/>
      </rPr>
      <t xml:space="preserve"> (Select from Drop Down)</t>
    </r>
  </si>
  <si>
    <r>
      <t xml:space="preserve">MOY Progress Toward Targeted Growth Goal
</t>
    </r>
    <r>
      <rPr>
        <sz val="10"/>
        <color theme="1"/>
        <rFont val="Aptos Narrow"/>
        <family val="2"/>
        <scheme val="minor"/>
      </rPr>
      <t>(Select from Drop Down)</t>
    </r>
  </si>
  <si>
    <r>
      <t>Eligible Based on Attendance?</t>
    </r>
    <r>
      <rPr>
        <b/>
        <sz val="10"/>
        <color rgb="FFFF0000"/>
        <rFont val="Aptos Narrow"/>
        <family val="2"/>
        <scheme val="minor"/>
      </rPr>
      <t xml:space="preserve"> </t>
    </r>
    <r>
      <rPr>
        <b/>
        <sz val="10"/>
        <color rgb="FFC00000"/>
        <rFont val="Aptos Narrow"/>
        <family val="2"/>
        <scheme val="minor"/>
      </rPr>
      <t>(MANDATORY FIELD)</t>
    </r>
  </si>
  <si>
    <t>EOY Assesment Score (Evidence of Student Progress #5)</t>
  </si>
  <si>
    <r>
      <t>EOY Student Skill Level</t>
    </r>
    <r>
      <rPr>
        <sz val="10"/>
        <color theme="1"/>
        <rFont val="Aptos Narrow"/>
        <family val="2"/>
        <scheme val="minor"/>
      </rPr>
      <t xml:space="preserve"> (Select from Drop Down)</t>
    </r>
  </si>
  <si>
    <t>Did Student Meet Target?</t>
  </si>
  <si>
    <t>Does the EOY Student Skill Level meet or exceeed expected growth?</t>
  </si>
  <si>
    <t>Eligible Students Meeting Target</t>
  </si>
  <si>
    <t>Attendance Helper</t>
  </si>
  <si>
    <t>Proximity to Target</t>
  </si>
  <si>
    <t>John Smith</t>
  </si>
  <si>
    <t>2-Below Typical</t>
  </si>
  <si>
    <t>4-Above Typical</t>
  </si>
  <si>
    <t>Yes</t>
  </si>
  <si>
    <t>On-Track</t>
  </si>
  <si>
    <t>Jose Garcia</t>
  </si>
  <si>
    <t>3-Typical</t>
  </si>
  <si>
    <t>Amy Blue</t>
  </si>
  <si>
    <t>Withdrawn</t>
  </si>
  <si>
    <t>No</t>
  </si>
  <si>
    <t>Keisha Green</t>
  </si>
  <si>
    <t>David Jones</t>
  </si>
  <si>
    <t>5-Well Above Typical</t>
  </si>
  <si>
    <t>Jonathan Doe</t>
  </si>
  <si>
    <t>Holden Clark</t>
  </si>
  <si>
    <t>1-Well Below Typical</t>
  </si>
  <si>
    <t>Damien Kolsh</t>
  </si>
  <si>
    <t>Alicia Perez</t>
  </si>
  <si>
    <t>Alex Hamilton</t>
  </si>
  <si>
    <t>David Rose</t>
  </si>
  <si>
    <t>Clark Kent</t>
  </si>
  <si>
    <t>Melissa Miller</t>
  </si>
  <si>
    <t>Off-Track</t>
  </si>
  <si>
    <t>Elsa Verde</t>
  </si>
  <si>
    <t>Carri Bryant</t>
  </si>
  <si>
    <t>Blank</t>
  </si>
  <si>
    <t xml:space="preserve">Remember: Teachers should collect a minimum of five pieces of evidence to track progress towards SLO Accomplishment. </t>
  </si>
  <si>
    <t>Body of Evidence</t>
  </si>
  <si>
    <r>
      <t xml:space="preserve">Type </t>
    </r>
    <r>
      <rPr>
        <b/>
        <i/>
        <sz val="11"/>
        <color theme="1"/>
        <rFont val="Aptos Narrow"/>
        <family val="2"/>
        <scheme val="minor"/>
      </rPr>
      <t>(Select from Drop Down)</t>
    </r>
  </si>
  <si>
    <t>Date Complete or Collected</t>
  </si>
  <si>
    <t>Notes (Optional)</t>
  </si>
  <si>
    <t>Evidence Item #1</t>
  </si>
  <si>
    <t>Assessment</t>
  </si>
  <si>
    <t>Eureka Module Assessment</t>
  </si>
  <si>
    <t>Evidence Item #2</t>
  </si>
  <si>
    <t>Department Benchmark</t>
  </si>
  <si>
    <t>Evidence Item #3</t>
  </si>
  <si>
    <t>DOL</t>
  </si>
  <si>
    <t>Classroom lab - students determined the approximate measures of angles in degrees to the nearest whole number using a protractor.</t>
  </si>
  <si>
    <t>Evidence Item #4</t>
  </si>
  <si>
    <t>Unit Test</t>
  </si>
  <si>
    <t>Evidence Item #5</t>
  </si>
  <si>
    <t>Work Sample</t>
  </si>
  <si>
    <t>Teacher Made Project</t>
  </si>
  <si>
    <t>2026-2027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</si>
</sst>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1" x14ac:knownFonts="1">
    <font>
      <sz val="11"/>
      <color theme="1"/>
      <name val="Aptos Narrow"/>
      <family val="2"/>
      <scheme val="minor"/>
    </font>
    <font>
      <sz val="11"/>
      <color theme="1"/>
      <name val="Aptos Narrow"/>
      <family val="2"/>
      <scheme val="minor"/>
    </font>
    <font>
      <sz val="11"/>
      <color rgb="FFFF0000"/>
      <name val="Aptos Narrow"/>
      <family val="2"/>
      <scheme val="minor"/>
    </font>
    <font>
      <b/>
      <sz val="11"/>
      <color theme="1"/>
      <name val="Aptos Narrow"/>
      <family val="2"/>
      <scheme val="minor"/>
    </font>
    <font>
      <sz val="11"/>
      <color theme="0"/>
      <name val="Aptos Narrow"/>
      <family val="2"/>
      <scheme val="minor"/>
    </font>
    <font>
      <sz val="12"/>
      <color theme="0"/>
      <name val="Aptos Narrow"/>
      <family val="2"/>
      <scheme val="minor"/>
    </font>
    <font>
      <b/>
      <sz val="11"/>
      <color rgb="FFFF0000"/>
      <name val="Aptos Narrow"/>
      <family val="2"/>
      <scheme val="minor"/>
    </font>
    <font>
      <b/>
      <sz val="14"/>
      <color theme="1"/>
      <name val="Aptos Narrow"/>
      <family val="2"/>
      <scheme val="minor"/>
    </font>
    <font>
      <b/>
      <i/>
      <sz val="11"/>
      <color theme="1"/>
      <name val="Aptos Narrow"/>
      <family val="2"/>
      <scheme val="minor"/>
    </font>
    <font>
      <b/>
      <sz val="18"/>
      <color theme="1"/>
      <name val="Aptos Narrow"/>
      <family val="2"/>
      <scheme val="minor"/>
    </font>
    <font>
      <i/>
      <sz val="11"/>
      <color theme="1"/>
      <name val="Aptos Narrow"/>
      <family val="2"/>
      <scheme val="minor"/>
    </font>
    <font>
      <b/>
      <sz val="10"/>
      <color theme="1"/>
      <name val="Aptos Narrow"/>
      <family val="2"/>
      <scheme val="minor"/>
    </font>
    <font>
      <sz val="10"/>
      <color theme="1"/>
      <name val="Aptos Narrow"/>
      <family val="2"/>
      <scheme val="minor"/>
    </font>
    <font>
      <b/>
      <sz val="10"/>
      <color rgb="FFFF0000"/>
      <name val="Aptos Narrow"/>
      <family val="2"/>
      <scheme val="minor"/>
    </font>
    <font>
      <b/>
      <sz val="13"/>
      <color theme="1"/>
      <name val="Aptos Narrow"/>
      <family val="2"/>
      <scheme val="minor"/>
    </font>
    <font>
      <b/>
      <u/>
      <sz val="14"/>
      <color theme="1"/>
      <name val="Aptos Narrow"/>
      <family val="2"/>
      <scheme val="minor"/>
    </font>
    <font>
      <b/>
      <i/>
      <u/>
      <sz val="11"/>
      <color theme="1"/>
      <name val="Aptos Narrow"/>
      <family val="2"/>
      <scheme val="minor"/>
    </font>
    <font>
      <b/>
      <i/>
      <u/>
      <sz val="14"/>
      <color theme="1"/>
      <name val="Aptos Narrow"/>
      <family val="2"/>
      <scheme val="minor"/>
    </font>
    <font>
      <sz val="17"/>
      <color theme="1"/>
      <name val="Aptos Narrow"/>
      <family val="2"/>
      <scheme val="minor"/>
    </font>
    <font>
      <sz val="9.5"/>
      <color theme="1"/>
      <name val="Aptos Narrow"/>
      <family val="2"/>
      <scheme val="minor"/>
    </font>
    <font>
      <b/>
      <sz val="10"/>
      <color rgb="FFC00000"/>
      <name val="Aptos Narrow"/>
      <family val="2"/>
      <scheme val="minor"/>
    </font>
  </fonts>
  <fills count="15">
    <fill>
      <patternFill patternType="none"/>
    </fill>
    <fill>
      <patternFill patternType="gray125"/>
    </fill>
    <fill>
      <patternFill patternType="solid">
        <fgColor theme="1"/>
        <bgColor indexed="64"/>
      </patternFill>
    </fill>
    <fill>
      <patternFill patternType="solid">
        <fgColor theme="0"/>
        <bgColor indexed="64"/>
      </patternFill>
    </fill>
    <fill>
      <patternFill patternType="solid">
        <fgColor rgb="FFEDEDED"/>
        <bgColor indexed="64"/>
      </patternFill>
    </fill>
    <fill>
      <patternFill patternType="solid">
        <fgColor theme="0" tint="-0.34998626667073579"/>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rgb="FFC2C2C2"/>
        <bgColor indexed="64"/>
      </patternFill>
    </fill>
    <fill>
      <patternFill patternType="solid">
        <fgColor rgb="FFE4DFEC"/>
        <bgColor indexed="64"/>
      </patternFill>
    </fill>
    <fill>
      <patternFill patternType="solid">
        <fgColor theme="9" tint="0.39997558519241921"/>
        <bgColor indexed="64"/>
      </patternFill>
    </fill>
    <fill>
      <patternFill patternType="solid">
        <fgColor rgb="FFA898C2"/>
        <bgColor indexed="64"/>
      </patternFill>
    </fill>
    <fill>
      <patternFill patternType="solid">
        <fgColor theme="4" tint="0.39997558519241921"/>
        <bgColor indexed="64"/>
      </patternFill>
    </fill>
    <fill>
      <patternFill patternType="solid">
        <fgColor rgb="FFFFDB00"/>
        <bgColor indexed="64"/>
      </patternFill>
    </fill>
    <fill>
      <patternFill patternType="solid">
        <fgColor theme="2" tint="-0.249977111117893"/>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s>
  <cellStyleXfs count="2">
    <xf numFmtId="0" fontId="0" fillId="0" borderId="0"/>
    <xf numFmtId="9" fontId="1" fillId="0" borderId="0" applyFont="0" applyFill="0" applyBorder="0" applyAlignment="0" applyProtection="0"/>
  </cellStyleXfs>
  <cellXfs count="89">
    <xf numFmtId="0" fontId="0" fillId="0" borderId="0" xfId="0"/>
    <xf numFmtId="0" fontId="4" fillId="2" borderId="1" xfId="0" applyFont="1" applyFill="1" applyBorder="1" applyAlignment="1">
      <alignment horizontal="centerContinuous" wrapText="1"/>
    </xf>
    <xf numFmtId="0" fontId="0" fillId="4" borderId="1" xfId="0" applyFill="1" applyBorder="1" applyAlignment="1">
      <alignment vertical="center"/>
    </xf>
    <xf numFmtId="0" fontId="2" fillId="4" borderId="1" xfId="0" applyFont="1" applyFill="1" applyBorder="1" applyAlignment="1">
      <alignment vertical="center"/>
    </xf>
    <xf numFmtId="0" fontId="6" fillId="6" borderId="1" xfId="0" applyFont="1" applyFill="1" applyBorder="1" applyAlignment="1">
      <alignment vertical="center"/>
    </xf>
    <xf numFmtId="0" fontId="3" fillId="6" borderId="1" xfId="0" applyFont="1" applyFill="1" applyBorder="1" applyAlignment="1">
      <alignment vertical="center" wrapText="1"/>
    </xf>
    <xf numFmtId="0" fontId="0" fillId="5" borderId="1" xfId="0" applyFill="1" applyBorder="1" applyAlignment="1">
      <alignment horizontal="center" vertical="center"/>
    </xf>
    <xf numFmtId="0" fontId="0" fillId="4" borderId="1" xfId="0" applyFill="1" applyBorder="1" applyAlignment="1">
      <alignment vertical="center" wrapText="1"/>
    </xf>
    <xf numFmtId="0" fontId="2" fillId="4" borderId="1" xfId="0" applyFont="1" applyFill="1" applyBorder="1" applyAlignment="1">
      <alignment vertical="center" wrapText="1"/>
    </xf>
    <xf numFmtId="0" fontId="0" fillId="6" borderId="1" xfId="0" applyFill="1" applyBorder="1" applyAlignment="1">
      <alignment vertical="center" wrapText="1"/>
    </xf>
    <xf numFmtId="0" fontId="6" fillId="7" borderId="1" xfId="0" applyFont="1" applyFill="1" applyBorder="1" applyAlignment="1">
      <alignment vertical="center"/>
    </xf>
    <xf numFmtId="0" fontId="0" fillId="7" borderId="1" xfId="0" applyFill="1" applyBorder="1" applyAlignment="1">
      <alignment vertical="center" wrapText="1"/>
    </xf>
    <xf numFmtId="0" fontId="0" fillId="7" borderId="1" xfId="0" applyFill="1" applyBorder="1" applyAlignment="1">
      <alignment vertical="center"/>
    </xf>
    <xf numFmtId="0" fontId="0" fillId="7" borderId="3" xfId="0" applyFill="1" applyBorder="1" applyAlignment="1">
      <alignment vertical="center"/>
    </xf>
    <xf numFmtId="0" fontId="0" fillId="7" borderId="4" xfId="0" applyFill="1" applyBorder="1" applyAlignment="1">
      <alignment vertical="center"/>
    </xf>
    <xf numFmtId="0" fontId="0" fillId="0" borderId="0" xfId="0" applyAlignment="1">
      <alignment vertical="center"/>
    </xf>
    <xf numFmtId="0" fontId="7" fillId="7" borderId="2" xfId="0" applyFont="1" applyFill="1" applyBorder="1" applyAlignment="1">
      <alignment vertical="center"/>
    </xf>
    <xf numFmtId="0" fontId="3" fillId="7" borderId="1" xfId="0" applyFont="1" applyFill="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11" fillId="8" borderId="1" xfId="0" applyFont="1" applyFill="1" applyBorder="1" applyAlignment="1">
      <alignment horizontal="center" vertical="center" wrapText="1"/>
    </xf>
    <xf numFmtId="0" fontId="11" fillId="10" borderId="1" xfId="0" applyFont="1" applyFill="1" applyBorder="1" applyAlignment="1">
      <alignment horizontal="center" vertical="center" wrapText="1"/>
    </xf>
    <xf numFmtId="0" fontId="11" fillId="11" borderId="1" xfId="0" applyFont="1" applyFill="1" applyBorder="1" applyAlignment="1">
      <alignment horizontal="center" vertical="center" wrapText="1"/>
    </xf>
    <xf numFmtId="0" fontId="0" fillId="4" borderId="1" xfId="0" applyFill="1" applyBorder="1" applyAlignment="1">
      <alignment horizontal="center" vertical="center"/>
    </xf>
    <xf numFmtId="0" fontId="5" fillId="2" borderId="4" xfId="0" applyFont="1" applyFill="1" applyBorder="1" applyAlignment="1">
      <alignment horizontal="centerContinuous" wrapText="1"/>
    </xf>
    <xf numFmtId="0" fontId="0" fillId="4" borderId="0" xfId="0" applyFill="1" applyAlignment="1">
      <alignment vertical="center"/>
    </xf>
    <xf numFmtId="0" fontId="11" fillId="12" borderId="1" xfId="0" applyFont="1" applyFill="1" applyBorder="1" applyAlignment="1">
      <alignment horizontal="center" vertical="center" wrapText="1"/>
    </xf>
    <xf numFmtId="0" fontId="0" fillId="9" borderId="0" xfId="0" applyFill="1" applyAlignment="1">
      <alignment vertical="center"/>
    </xf>
    <xf numFmtId="0" fontId="0" fillId="9" borderId="1" xfId="0" applyFill="1" applyBorder="1" applyAlignment="1">
      <alignment horizontal="left" vertical="center"/>
    </xf>
    <xf numFmtId="0" fontId="0" fillId="8" borderId="0" xfId="0" applyFill="1" applyAlignment="1">
      <alignment vertical="center"/>
    </xf>
    <xf numFmtId="0" fontId="0" fillId="3" borderId="0" xfId="0" applyFill="1" applyAlignment="1">
      <alignment vertical="center"/>
    </xf>
    <xf numFmtId="0" fontId="0" fillId="9" borderId="1" xfId="0" applyFill="1" applyBorder="1" applyAlignment="1">
      <alignment horizontal="center" vertical="center"/>
    </xf>
    <xf numFmtId="0" fontId="0" fillId="3" borderId="6" xfId="0" applyFill="1" applyBorder="1" applyAlignment="1">
      <alignment vertical="center"/>
    </xf>
    <xf numFmtId="0" fontId="0" fillId="3" borderId="7" xfId="0" applyFill="1" applyBorder="1" applyAlignment="1">
      <alignment vertical="center"/>
    </xf>
    <xf numFmtId="0" fontId="0" fillId="3" borderId="10" xfId="0" applyFill="1" applyBorder="1" applyAlignment="1">
      <alignment vertical="center"/>
    </xf>
    <xf numFmtId="0" fontId="0" fillId="7" borderId="1" xfId="0" applyFill="1" applyBorder="1" applyAlignment="1" applyProtection="1">
      <alignment horizontal="center" vertical="center"/>
      <protection locked="0"/>
    </xf>
    <xf numFmtId="164" fontId="0" fillId="4" borderId="1" xfId="0" applyNumberFormat="1" applyFill="1" applyBorder="1" applyAlignment="1" applyProtection="1">
      <alignment horizontal="center" vertical="center"/>
      <protection locked="0"/>
    </xf>
    <xf numFmtId="164" fontId="0" fillId="7" borderId="1" xfId="0" applyNumberFormat="1" applyFill="1" applyBorder="1" applyAlignment="1" applyProtection="1">
      <alignment horizontal="center" vertical="center"/>
      <protection locked="0"/>
    </xf>
    <xf numFmtId="0" fontId="0" fillId="6" borderId="1" xfId="0" applyFill="1" applyBorder="1" applyAlignment="1" applyProtection="1">
      <alignment horizontal="center" vertical="center"/>
      <protection locked="0"/>
    </xf>
    <xf numFmtId="0" fontId="0" fillId="4" borderId="1" xfId="0" applyFill="1" applyBorder="1" applyAlignment="1" applyProtection="1">
      <alignment horizontal="center" vertical="center"/>
      <protection locked="0"/>
    </xf>
    <xf numFmtId="0" fontId="0" fillId="3" borderId="5" xfId="0" applyFill="1" applyBorder="1" applyAlignment="1">
      <alignment vertical="center"/>
    </xf>
    <xf numFmtId="0" fontId="9" fillId="3" borderId="6" xfId="0" applyFont="1" applyFill="1" applyBorder="1" applyAlignment="1">
      <alignment horizontal="left" vertical="center"/>
    </xf>
    <xf numFmtId="0" fontId="7" fillId="3" borderId="10" xfId="0" applyFont="1" applyFill="1" applyBorder="1" applyAlignment="1" applyProtection="1">
      <alignment horizontal="center" vertical="center"/>
      <protection locked="0"/>
    </xf>
    <xf numFmtId="0" fontId="20" fillId="8" borderId="1" xfId="0" applyFont="1" applyFill="1" applyBorder="1" applyAlignment="1">
      <alignment horizontal="center" vertical="center" wrapText="1"/>
    </xf>
    <xf numFmtId="0" fontId="20" fillId="10" borderId="1" xfId="0" applyFont="1" applyFill="1" applyBorder="1" applyAlignment="1">
      <alignment horizontal="center" vertical="center" wrapText="1"/>
    </xf>
    <xf numFmtId="0" fontId="20" fillId="12" borderId="1" xfId="0" applyFont="1" applyFill="1" applyBorder="1" applyAlignment="1">
      <alignment horizontal="center" vertic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left" vertical="center" wrapText="1"/>
    </xf>
    <xf numFmtId="0" fontId="0" fillId="0" borderId="1" xfId="0" applyBorder="1" applyAlignment="1" applyProtection="1">
      <alignment horizontal="center" vertical="center"/>
      <protection locked="0"/>
    </xf>
    <xf numFmtId="14" fontId="0" fillId="0" borderId="1" xfId="0" applyNumberFormat="1" applyBorder="1" applyAlignment="1" applyProtection="1">
      <alignment horizontal="center" vertical="center"/>
      <protection locked="0"/>
    </xf>
    <xf numFmtId="0" fontId="0" fillId="0" borderId="1" xfId="0" applyBorder="1" applyAlignment="1" applyProtection="1">
      <alignment horizontal="left" vertical="center" wrapText="1"/>
      <protection locked="0"/>
    </xf>
    <xf numFmtId="0" fontId="4" fillId="2" borderId="1" xfId="0" applyFont="1" applyFill="1" applyBorder="1" applyAlignment="1">
      <alignment horizontal="centerContinuous" vertical="center" wrapText="1"/>
    </xf>
    <xf numFmtId="0" fontId="5" fillId="2" borderId="2" xfId="0" applyFont="1" applyFill="1" applyBorder="1" applyAlignment="1">
      <alignment horizontal="centerContinuous" vertical="center" wrapText="1"/>
    </xf>
    <xf numFmtId="0" fontId="0" fillId="3" borderId="8" xfId="0" applyFill="1" applyBorder="1" applyAlignment="1">
      <alignment vertical="center"/>
    </xf>
    <xf numFmtId="0" fontId="3" fillId="4" borderId="9" xfId="0" applyFont="1" applyFill="1" applyBorder="1" applyAlignment="1">
      <alignment horizontal="centerContinuous" vertical="center" wrapText="1"/>
    </xf>
    <xf numFmtId="0" fontId="0" fillId="4" borderId="10" xfId="0" applyFill="1" applyBorder="1" applyAlignment="1">
      <alignment horizontal="centerContinuous" vertical="center"/>
    </xf>
    <xf numFmtId="0" fontId="3" fillId="6" borderId="9" xfId="0" applyFont="1" applyFill="1" applyBorder="1" applyAlignment="1">
      <alignment horizontal="centerContinuous" vertical="center" wrapText="1"/>
    </xf>
    <xf numFmtId="0" fontId="0" fillId="6" borderId="10" xfId="0" applyFill="1" applyBorder="1" applyAlignment="1">
      <alignment horizontal="centerContinuous" vertical="center"/>
    </xf>
    <xf numFmtId="0" fontId="0" fillId="6" borderId="11" xfId="0" applyFill="1" applyBorder="1" applyAlignment="1">
      <alignment horizontal="centerContinuous" vertical="center"/>
    </xf>
    <xf numFmtId="0" fontId="3" fillId="7" borderId="10" xfId="0" applyFont="1" applyFill="1" applyBorder="1" applyAlignment="1">
      <alignment horizontal="centerContinuous" vertical="center" wrapText="1"/>
    </xf>
    <xf numFmtId="0" fontId="0" fillId="7" borderId="10" xfId="0" applyFill="1" applyBorder="1" applyAlignment="1">
      <alignment horizontal="centerContinuous" vertical="center"/>
    </xf>
    <xf numFmtId="0" fontId="7" fillId="9" borderId="9" xfId="0" applyFont="1" applyFill="1" applyBorder="1" applyAlignment="1">
      <alignment horizontal="centerContinuous" vertical="center" wrapText="1"/>
    </xf>
    <xf numFmtId="0" fontId="0" fillId="9" borderId="10" xfId="0" applyFill="1" applyBorder="1" applyAlignment="1">
      <alignment horizontal="centerContinuous" vertical="center"/>
    </xf>
    <xf numFmtId="0" fontId="0" fillId="9" borderId="11" xfId="0" applyFill="1" applyBorder="1" applyAlignment="1">
      <alignment horizontal="centerContinuous" vertical="center"/>
    </xf>
    <xf numFmtId="0" fontId="0" fillId="3" borderId="15" xfId="0" applyFill="1" applyBorder="1" applyAlignment="1">
      <alignment vertical="center"/>
    </xf>
    <xf numFmtId="0" fontId="7" fillId="3" borderId="0" xfId="0" applyFont="1" applyFill="1" applyAlignment="1">
      <alignment horizontal="right" vertical="center"/>
    </xf>
    <xf numFmtId="0" fontId="0" fillId="4" borderId="8" xfId="0" applyFill="1" applyBorder="1" applyAlignment="1">
      <alignment vertical="center"/>
    </xf>
    <xf numFmtId="0" fontId="14" fillId="13" borderId="12" xfId="0" applyFont="1" applyFill="1" applyBorder="1" applyAlignment="1">
      <alignment horizontal="left" vertical="center"/>
    </xf>
    <xf numFmtId="0" fontId="0" fillId="13" borderId="13" xfId="0" applyFill="1" applyBorder="1" applyAlignment="1">
      <alignment vertical="center"/>
    </xf>
    <xf numFmtId="0" fontId="0" fillId="4" borderId="0" xfId="0" applyFill="1" applyAlignment="1">
      <alignment horizontal="left" vertical="center"/>
    </xf>
    <xf numFmtId="164" fontId="0" fillId="4" borderId="0" xfId="0" applyNumberFormat="1" applyFill="1" applyAlignment="1">
      <alignment horizontal="center" vertical="center"/>
    </xf>
    <xf numFmtId="0" fontId="10" fillId="4" borderId="0" xfId="0" applyFont="1" applyFill="1" applyAlignment="1">
      <alignment vertical="center"/>
    </xf>
    <xf numFmtId="165" fontId="19" fillId="4" borderId="0" xfId="0" applyNumberFormat="1" applyFont="1" applyFill="1" applyAlignment="1">
      <alignment horizontal="center" vertical="center"/>
    </xf>
    <xf numFmtId="165" fontId="12" fillId="4" borderId="0" xfId="0" applyNumberFormat="1" applyFont="1" applyFill="1" applyAlignment="1">
      <alignment horizontal="center" vertical="center"/>
    </xf>
    <xf numFmtId="165" fontId="0" fillId="4" borderId="0" xfId="0" applyNumberFormat="1" applyFill="1" applyAlignment="1">
      <alignment horizontal="center" vertical="center"/>
    </xf>
    <xf numFmtId="0" fontId="0" fillId="14" borderId="2" xfId="0" applyFill="1" applyBorder="1" applyAlignment="1">
      <alignment vertical="center"/>
    </xf>
    <xf numFmtId="0" fontId="0" fillId="14" borderId="3" xfId="0" applyFill="1" applyBorder="1" applyAlignment="1">
      <alignment vertical="center"/>
    </xf>
    <xf numFmtId="0" fontId="0" fillId="14" borderId="4" xfId="0" applyFill="1" applyBorder="1" applyAlignment="1">
      <alignment vertical="center"/>
    </xf>
    <xf numFmtId="0" fontId="18" fillId="3" borderId="6" xfId="0" applyFont="1" applyFill="1" applyBorder="1" applyAlignment="1" applyProtection="1">
      <alignment horizontal="left" vertical="center"/>
      <protection locked="0"/>
    </xf>
    <xf numFmtId="0" fontId="18" fillId="3" borderId="6" xfId="0" applyFont="1" applyFill="1" applyBorder="1" applyAlignment="1">
      <alignment horizontal="left" vertical="center"/>
    </xf>
    <xf numFmtId="0" fontId="18" fillId="3" borderId="0" xfId="0" applyFont="1" applyFill="1" applyAlignment="1" applyProtection="1">
      <alignment horizontal="left" vertical="center"/>
      <protection locked="0"/>
    </xf>
    <xf numFmtId="0" fontId="18" fillId="3" borderId="0" xfId="0" applyFont="1" applyFill="1" applyAlignment="1">
      <alignment horizontal="left" vertical="center"/>
    </xf>
    <xf numFmtId="0" fontId="9" fillId="3" borderId="6" xfId="0" applyFont="1" applyFill="1" applyBorder="1" applyAlignment="1">
      <alignment horizontal="right" vertical="center"/>
    </xf>
    <xf numFmtId="0" fontId="9" fillId="3" borderId="10" xfId="0" applyFont="1" applyFill="1" applyBorder="1" applyAlignment="1">
      <alignment horizontal="right" vertical="center"/>
    </xf>
    <xf numFmtId="0" fontId="0" fillId="0" borderId="0" xfId="0" applyAlignment="1" applyProtection="1">
      <alignment vertical="center"/>
      <protection locked="0"/>
    </xf>
    <xf numFmtId="0" fontId="0" fillId="0" borderId="0" xfId="0" applyProtection="1">
      <protection locked="0"/>
    </xf>
    <xf numFmtId="1" fontId="0" fillId="4" borderId="0" xfId="0" applyNumberFormat="1" applyFill="1" applyAlignment="1">
      <alignment horizontal="center" vertical="center"/>
    </xf>
    <xf numFmtId="9" fontId="14" fillId="13" borderId="14" xfId="1" applyFont="1" applyFill="1" applyBorder="1" applyAlignment="1">
      <alignment horizontal="center" vertical="center"/>
    </xf>
  </cellXfs>
  <cellStyles count="2">
    <cellStyle name="Normal" xfId="0" builtinId="0"/>
    <cellStyle name="Percent" xfId="1" builtinId="5"/>
  </cellStyles>
  <dxfs count="0"/>
  <tableStyles count="0" defaultTableStyle="TableStyleMedium2" defaultPivotStyle="PivotStyleLight16"/>
  <colors>
    <mruColors>
      <color rgb="FFFFE78C"/>
      <color rgb="FFFFD848"/>
      <color rgb="FFFFDB00"/>
      <color rgb="FFEDEDED"/>
      <color rgb="FFABEAF7"/>
      <color rgb="FF15BADC"/>
      <color rgb="FFFFFEAC"/>
      <color rgb="FFEAFC42"/>
      <color rgb="FFC2C2C2"/>
      <color rgb="FFA898C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104775</xdr:colOff>
      <xdr:row>0</xdr:row>
      <xdr:rowOff>85725</xdr:rowOff>
    </xdr:from>
    <xdr:to>
      <xdr:col>1</xdr:col>
      <xdr:colOff>725829</xdr:colOff>
      <xdr:row>1</xdr:row>
      <xdr:rowOff>284615</xdr:rowOff>
    </xdr:to>
    <xdr:pic>
      <xdr:nvPicPr>
        <xdr:cNvPr id="2" name="Picture 1">
          <a:extLst>
            <a:ext uri="{FF2B5EF4-FFF2-40B4-BE49-F238E27FC236}">
              <a16:creationId xmlns:a16="http://schemas.microsoft.com/office/drawing/2014/main" id="{C3AF9A0B-A8EA-41F5-A33F-7BFF89E62E14}"/>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747" t="21654" r="50378" b="18915"/>
        <a:stretch/>
      </xdr:blipFill>
      <xdr:spPr>
        <a:xfrm>
          <a:off x="104775" y="85725"/>
          <a:ext cx="1316379" cy="579890"/>
        </a:xfrm>
        <a:prstGeom prst="rect">
          <a:avLst/>
        </a:prstGeom>
      </xdr:spPr>
    </xdr:pic>
    <xdr:clientData/>
  </xdr:twoCellAnchor>
  <xdr:twoCellAnchor>
    <xdr:from>
      <xdr:col>1</xdr:col>
      <xdr:colOff>142875</xdr:colOff>
      <xdr:row>25</xdr:row>
      <xdr:rowOff>66675</xdr:rowOff>
    </xdr:from>
    <xdr:to>
      <xdr:col>4</xdr:col>
      <xdr:colOff>971477</xdr:colOff>
      <xdr:row>33</xdr:row>
      <xdr:rowOff>186555</xdr:rowOff>
    </xdr:to>
    <xdr:sp macro="" textlink="">
      <xdr:nvSpPr>
        <xdr:cNvPr id="3" name="TextBox 2">
          <a:extLst>
            <a:ext uri="{FF2B5EF4-FFF2-40B4-BE49-F238E27FC236}">
              <a16:creationId xmlns:a16="http://schemas.microsoft.com/office/drawing/2014/main" id="{D9DC1E80-EF67-4DFA-B603-122691C3CA4A}"/>
            </a:ext>
          </a:extLst>
        </xdr:cNvPr>
        <xdr:cNvSpPr txBox="1"/>
      </xdr:nvSpPr>
      <xdr:spPr>
        <a:xfrm>
          <a:off x="838200" y="6334125"/>
          <a:ext cx="4962452" cy="17962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rgbClr val="FF0000"/>
              </a:solidFill>
            </a:rPr>
            <a:t>The GREY fields should be completed </a:t>
          </a:r>
          <a:r>
            <a:rPr lang="en-US" sz="1100" b="1" baseline="0">
              <a:solidFill>
                <a:srgbClr val="FF0000"/>
              </a:solidFill>
            </a:rPr>
            <a:t>during the SLO Goal Setting </a:t>
          </a:r>
          <a:r>
            <a:rPr lang="en-US" sz="1100" b="1">
              <a:solidFill>
                <a:srgbClr val="FF0000"/>
              </a:solidFill>
            </a:rPr>
            <a:t>using baseline assessment data</a:t>
          </a:r>
          <a:r>
            <a:rPr lang="en-US" sz="1100" b="1" baseline="0">
              <a:solidFill>
                <a:srgbClr val="FF0000"/>
              </a:solidFill>
            </a:rPr>
            <a:t> and the Initial Skills Profile developed for your SLO Skill Statement. </a:t>
          </a:r>
        </a:p>
        <a:p>
          <a:endParaRPr lang="en-US" sz="1100" b="1" baseline="0">
            <a:solidFill>
              <a:srgbClr val="FF0000"/>
            </a:solidFill>
          </a:endParaRPr>
        </a:p>
        <a:p>
          <a:r>
            <a:rPr lang="en-US" sz="1100" b="1" baseline="0">
              <a:solidFill>
                <a:srgbClr val="FF0000"/>
              </a:solidFill>
            </a:rPr>
            <a:t>Remember: Teachers will select an entire class section for their SLO. Elementary self-contained teachers should select their entire class section, focusing on one skill/standard from a single subject.  Elementary departmentalized and secondary teachers should select their most representative class or section, considering the diversity in students' skill levels. One semester teachers should complete the SLO for a fall semester section. </a:t>
          </a:r>
        </a:p>
        <a:p>
          <a:endParaRPr lang="en-US" sz="1100" baseline="0"/>
        </a:p>
      </xdr:txBody>
    </xdr:sp>
    <xdr:clientData/>
  </xdr:twoCellAnchor>
  <xdr:twoCellAnchor>
    <xdr:from>
      <xdr:col>5</xdr:col>
      <xdr:colOff>581025</xdr:colOff>
      <xdr:row>25</xdr:row>
      <xdr:rowOff>66675</xdr:rowOff>
    </xdr:from>
    <xdr:to>
      <xdr:col>7</xdr:col>
      <xdr:colOff>460743</xdr:colOff>
      <xdr:row>30</xdr:row>
      <xdr:rowOff>180109</xdr:rowOff>
    </xdr:to>
    <xdr:sp macro="" textlink="">
      <xdr:nvSpPr>
        <xdr:cNvPr id="4" name="TextBox 3">
          <a:extLst>
            <a:ext uri="{FF2B5EF4-FFF2-40B4-BE49-F238E27FC236}">
              <a16:creationId xmlns:a16="http://schemas.microsoft.com/office/drawing/2014/main" id="{93D83114-C626-459B-89EA-4D845B9819C5}"/>
            </a:ext>
          </a:extLst>
        </xdr:cNvPr>
        <xdr:cNvSpPr txBox="1"/>
      </xdr:nvSpPr>
      <xdr:spPr>
        <a:xfrm>
          <a:off x="6715125" y="6334125"/>
          <a:ext cx="2594343" cy="116118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rgbClr val="FF0000"/>
              </a:solidFill>
            </a:rPr>
            <a:t>The GREEN Fields should</a:t>
          </a:r>
          <a:r>
            <a:rPr lang="en-US" sz="1100" b="1" baseline="0">
              <a:solidFill>
                <a:srgbClr val="FF0000"/>
              </a:solidFill>
            </a:rPr>
            <a:t> be completed during the Mid-Year SLO check.  </a:t>
          </a:r>
        </a:p>
        <a:p>
          <a:endParaRPr lang="en-US" sz="1100" b="1" baseline="0">
            <a:solidFill>
              <a:srgbClr val="FF0000"/>
            </a:solidFill>
          </a:endParaRPr>
        </a:p>
        <a:p>
          <a:r>
            <a:rPr lang="en-US" sz="1100" b="1" baseline="0">
              <a:solidFill>
                <a:srgbClr val="FF0000"/>
              </a:solidFill>
            </a:rPr>
            <a:t>Remember: Evidence pieces 2-4 should be work samples that align to your SLO Skill statement. </a:t>
          </a:r>
        </a:p>
        <a:p>
          <a:endParaRPr lang="en-US" sz="1100" b="1" baseline="0">
            <a:solidFill>
              <a:srgbClr val="FF0000"/>
            </a:solidFill>
          </a:endParaRPr>
        </a:p>
        <a:p>
          <a:endParaRPr lang="en-US" sz="1100" b="1" baseline="0">
            <a:solidFill>
              <a:srgbClr val="FF0000"/>
            </a:solidFill>
          </a:endParaRPr>
        </a:p>
        <a:p>
          <a:endParaRPr lang="en-US" sz="1100" baseline="0"/>
        </a:p>
      </xdr:txBody>
    </xdr:sp>
    <xdr:clientData/>
  </xdr:twoCellAnchor>
  <xdr:twoCellAnchor>
    <xdr:from>
      <xdr:col>8</xdr:col>
      <xdr:colOff>200025</xdr:colOff>
      <xdr:row>25</xdr:row>
      <xdr:rowOff>66675</xdr:rowOff>
    </xdr:from>
    <xdr:to>
      <xdr:col>11</xdr:col>
      <xdr:colOff>964843</xdr:colOff>
      <xdr:row>32</xdr:row>
      <xdr:rowOff>93051</xdr:rowOff>
    </xdr:to>
    <xdr:sp macro="" textlink="">
      <xdr:nvSpPr>
        <xdr:cNvPr id="5" name="TextBox 4">
          <a:extLst>
            <a:ext uri="{FF2B5EF4-FFF2-40B4-BE49-F238E27FC236}">
              <a16:creationId xmlns:a16="http://schemas.microsoft.com/office/drawing/2014/main" id="{33657EED-76F6-482C-B8F6-38293DB7DC45}"/>
            </a:ext>
          </a:extLst>
        </xdr:cNvPr>
        <xdr:cNvSpPr txBox="1"/>
      </xdr:nvSpPr>
      <xdr:spPr>
        <a:xfrm>
          <a:off x="10144125" y="6334125"/>
          <a:ext cx="4050943" cy="1493226"/>
        </a:xfrm>
        <a:prstGeom prst="rect">
          <a:avLst/>
        </a:prstGeom>
        <a:solidFill>
          <a:sysClr val="window" lastClr="FFFFFF"/>
        </a:solidFill>
        <a:ln w="9525" cmpd="sng">
          <a:solidFill>
            <a:sysClr val="window" lastClr="FFFFFF">
              <a:shade val="50000"/>
            </a:sysClr>
          </a:solid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srgbClr val="FF0000"/>
              </a:solidFill>
              <a:effectLst/>
              <a:uLnTx/>
              <a:uFillTx/>
              <a:latin typeface="Calibri" panose="020F0502020204030204"/>
              <a:ea typeface="+mn-ea"/>
              <a:cs typeface="+mn-cs"/>
            </a:rPr>
            <a:t>The BLUE fields should be completed during SLO Accomplishment, typically the Spring semester. Remember to review all evidence items before rating the student's EOY skill level.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1" i="0" u="none" strike="noStrike" kern="0" cap="none" spc="0" normalizeH="0" baseline="0" noProof="0">
            <a:ln>
              <a:noFill/>
            </a:ln>
            <a:solidFill>
              <a:srgbClr val="FF0000"/>
            </a:solidFill>
            <a:effectLst/>
            <a:uLnTx/>
            <a:uFillTx/>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srgbClr val="FF0000"/>
              </a:solidFill>
              <a:effectLst/>
              <a:uLnTx/>
              <a:uFillTx/>
              <a:latin typeface="Calibri" panose="020F0502020204030204"/>
              <a:ea typeface="+mn-ea"/>
              <a:cs typeface="+mn-cs"/>
            </a:rPr>
            <a:t>The "eligible based on attendance field" should be completed from the drop down list in each row. Students must be marked eligible to be included in the calculation. </a:t>
          </a:r>
          <a:endParaRPr kumimoji="0" lang="en-US" sz="1100" b="1" i="0" u="sng" strike="noStrike" kern="0" cap="none" spc="0" normalizeH="0" baseline="0" noProof="0">
            <a:ln>
              <a:noFill/>
            </a:ln>
            <a:solidFill>
              <a:srgbClr val="FF0000"/>
            </a:solidFill>
            <a:effectLst/>
            <a:uLnTx/>
            <a:uFillTx/>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1" i="0" u="none" strike="noStrike" kern="0" cap="none" spc="0" normalizeH="0" baseline="0" noProof="0">
            <a:ln>
              <a:noFill/>
            </a:ln>
            <a:solidFill>
              <a:srgbClr val="FF0000"/>
            </a:solidFill>
            <a:effectLst/>
            <a:uLnTx/>
            <a:uFillTx/>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twoCellAnchor>
  <xdr:twoCellAnchor>
    <xdr:from>
      <xdr:col>12</xdr:col>
      <xdr:colOff>295275</xdr:colOff>
      <xdr:row>25</xdr:row>
      <xdr:rowOff>85725</xdr:rowOff>
    </xdr:from>
    <xdr:to>
      <xdr:col>14</xdr:col>
      <xdr:colOff>1279813</xdr:colOff>
      <xdr:row>31</xdr:row>
      <xdr:rowOff>180828</xdr:rowOff>
    </xdr:to>
    <xdr:sp macro="" textlink="">
      <xdr:nvSpPr>
        <xdr:cNvPr id="6" name="TextBox 5">
          <a:extLst>
            <a:ext uri="{FF2B5EF4-FFF2-40B4-BE49-F238E27FC236}">
              <a16:creationId xmlns:a16="http://schemas.microsoft.com/office/drawing/2014/main" id="{61FE681B-4E37-4C76-92A1-0A4B879A97C6}"/>
            </a:ext>
          </a:extLst>
        </xdr:cNvPr>
        <xdr:cNvSpPr txBox="1"/>
      </xdr:nvSpPr>
      <xdr:spPr>
        <a:xfrm>
          <a:off x="14820900" y="6353175"/>
          <a:ext cx="3899188" cy="1352403"/>
        </a:xfrm>
        <a:prstGeom prst="rect">
          <a:avLst/>
        </a:prstGeom>
        <a:solidFill>
          <a:sysClr val="window" lastClr="FFFFFF"/>
        </a:solidFill>
        <a:ln w="9525" cmpd="sng">
          <a:solidFill>
            <a:sysClr val="window" lastClr="FFFFFF">
              <a:shade val="50000"/>
            </a:sysClr>
          </a:solid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srgbClr val="FF0000"/>
              </a:solidFill>
              <a:effectLst/>
              <a:uLnTx/>
              <a:uFillTx/>
              <a:latin typeface="Calibri" panose="020F0502020204030204"/>
              <a:ea typeface="+mn-ea"/>
              <a:cs typeface="+mn-cs"/>
            </a:rPr>
            <a:t>No changes can be made to the PURPLE Fields.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1" i="0" u="none" strike="noStrike" kern="0" cap="none" spc="0" normalizeH="0" baseline="0" noProof="0">
            <a:ln>
              <a:noFill/>
            </a:ln>
            <a:solidFill>
              <a:srgbClr val="FF0000"/>
            </a:solidFill>
            <a:effectLst/>
            <a:uLnTx/>
            <a:uFillTx/>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srgbClr val="FF0000"/>
              </a:solidFill>
              <a:effectLst/>
              <a:uLnTx/>
              <a:uFillTx/>
              <a:latin typeface="Calibri" panose="020F0502020204030204"/>
              <a:ea typeface="+mn-ea"/>
              <a:cs typeface="+mn-cs"/>
            </a:rPr>
            <a:t>These will calculate automatically based on information entered in the GREY,  GREEN and BLUE fields</a:t>
          </a:r>
          <a:r>
            <a:rPr kumimoji="0" lang="en-US" sz="1100" b="0" i="0" u="none" strike="noStrike" kern="0" cap="none" spc="0" normalizeH="0" baseline="0" noProof="0">
              <a:ln>
                <a:noFill/>
              </a:ln>
              <a:solidFill>
                <a:srgbClr val="FF0000"/>
              </a:solidFill>
              <a:effectLst/>
              <a:uLnTx/>
              <a:uFillTx/>
              <a:latin typeface="Calibri" panose="020F0502020204030204"/>
              <a:ea typeface="+mn-ea"/>
              <a:cs typeface="+mn-cs"/>
            </a:rPr>
            <a:t>. </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104775</xdr:colOff>
      <xdr:row>0</xdr:row>
      <xdr:rowOff>85725</xdr:rowOff>
    </xdr:from>
    <xdr:to>
      <xdr:col>1</xdr:col>
      <xdr:colOff>725829</xdr:colOff>
      <xdr:row>1</xdr:row>
      <xdr:rowOff>284615</xdr:rowOff>
    </xdr:to>
    <xdr:pic>
      <xdr:nvPicPr>
        <xdr:cNvPr id="2" name="Picture 1">
          <a:extLst>
            <a:ext uri="{FF2B5EF4-FFF2-40B4-BE49-F238E27FC236}">
              <a16:creationId xmlns:a16="http://schemas.microsoft.com/office/drawing/2014/main" id="{3EE234BF-D625-47E9-86BA-12843B5989B6}"/>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747" t="21654" r="50378" b="18915"/>
        <a:stretch/>
      </xdr:blipFill>
      <xdr:spPr>
        <a:xfrm>
          <a:off x="104775" y="85725"/>
          <a:ext cx="1316379" cy="579890"/>
        </a:xfrm>
        <a:prstGeom prst="rect">
          <a:avLst/>
        </a:prstGeom>
      </xdr:spPr>
    </xdr:pic>
    <xdr:clientData/>
  </xdr:twoCellAnchor>
</xdr:wsDr>
</file>

<file path=xl/theme/theme1.xml><?xml version="1.0" encoding="utf-8"?>
<a:theme xmlns:a="http://schemas.openxmlformats.org/drawingml/2006/main" name="Default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CFC91D-219E-4066-953A-FC82F68FFCD5}">
  <sheetPr>
    <tabColor rgb="FFFFFF00"/>
  </sheetPr>
  <dimension ref="A1:I25"/>
  <sheetViews>
    <sheetView zoomScaleNormal="100" workbookViewId="0">
      <pane ySplit="10" topLeftCell="A11" activePane="bottomLeft" state="frozen"/>
      <selection pane="bottomLeft" activeCell="B28" sqref="B28"/>
    </sheetView>
  </sheetViews>
  <sheetFormatPr defaultColWidth="9.140625" defaultRowHeight="15" x14ac:dyDescent="0.25"/>
  <cols>
    <col min="1" max="1" width="2.140625" customWidth="1"/>
    <col min="2" max="2" width="51.5703125" customWidth="1"/>
    <col min="3" max="3" width="60.5703125" customWidth="1"/>
    <col min="4" max="4" width="2.140625" customWidth="1"/>
    <col min="5" max="5" width="58.5703125" customWidth="1"/>
    <col min="6" max="6" width="60" customWidth="1"/>
    <col min="7" max="7" width="2.140625" customWidth="1"/>
    <col min="8" max="8" width="58.5703125" customWidth="1"/>
    <col min="9" max="9" width="60" customWidth="1"/>
  </cols>
  <sheetData>
    <row r="1" spans="1:9" ht="11.25" customHeight="1" x14ac:dyDescent="0.25"/>
    <row r="2" spans="1:9" ht="62.25" customHeight="1" x14ac:dyDescent="0.25">
      <c r="B2" s="53" t="s">
        <v>0</v>
      </c>
      <c r="C2" s="24"/>
      <c r="E2" s="52" t="s">
        <v>1</v>
      </c>
      <c r="F2" s="1"/>
      <c r="H2" s="52" t="s">
        <v>2</v>
      </c>
      <c r="I2" s="1"/>
    </row>
    <row r="3" spans="1:9" x14ac:dyDescent="0.25">
      <c r="B3" s="6" t="s">
        <v>3</v>
      </c>
      <c r="C3" s="6" t="s">
        <v>4</v>
      </c>
      <c r="E3" s="6" t="s">
        <v>3</v>
      </c>
      <c r="F3" s="6" t="s">
        <v>4</v>
      </c>
      <c r="H3" s="6" t="s">
        <v>3</v>
      </c>
      <c r="I3" s="6" t="s">
        <v>4</v>
      </c>
    </row>
    <row r="4" spans="1:9" ht="72.75" customHeight="1" x14ac:dyDescent="0.25">
      <c r="B4" s="2" t="s">
        <v>5</v>
      </c>
      <c r="C4" s="7" t="s">
        <v>6</v>
      </c>
      <c r="E4" s="4" t="s">
        <v>7</v>
      </c>
      <c r="F4" s="9" t="s">
        <v>8</v>
      </c>
      <c r="H4" s="10" t="s">
        <v>9</v>
      </c>
      <c r="I4" s="11" t="s">
        <v>10</v>
      </c>
    </row>
    <row r="5" spans="1:9" ht="67.5" customHeight="1" x14ac:dyDescent="0.25">
      <c r="B5" s="2" t="s">
        <v>11</v>
      </c>
      <c r="C5" s="7" t="s">
        <v>12</v>
      </c>
      <c r="E5" s="4" t="s">
        <v>13</v>
      </c>
      <c r="F5" s="9" t="s">
        <v>8</v>
      </c>
      <c r="H5" s="10" t="s">
        <v>14</v>
      </c>
      <c r="I5" s="11" t="s">
        <v>8</v>
      </c>
    </row>
    <row r="6" spans="1:9" ht="129.75" customHeight="1" x14ac:dyDescent="0.25">
      <c r="B6" s="2" t="s">
        <v>15</v>
      </c>
      <c r="C6" s="7" t="s">
        <v>16</v>
      </c>
      <c r="E6" s="5" t="s">
        <v>17</v>
      </c>
      <c r="F6" s="9" t="s">
        <v>18</v>
      </c>
      <c r="H6" s="10" t="s">
        <v>19</v>
      </c>
      <c r="I6" s="11" t="s">
        <v>20</v>
      </c>
    </row>
    <row r="7" spans="1:9" ht="45" customHeight="1" x14ac:dyDescent="0.25">
      <c r="B7" s="2" t="s">
        <v>21</v>
      </c>
      <c r="C7" s="7" t="s">
        <v>22</v>
      </c>
      <c r="H7" s="12" t="s">
        <v>23</v>
      </c>
      <c r="I7" s="11" t="s">
        <v>24</v>
      </c>
    </row>
    <row r="8" spans="1:9" ht="67.5" customHeight="1" x14ac:dyDescent="0.25">
      <c r="B8" s="2" t="s">
        <v>25</v>
      </c>
      <c r="C8" s="7" t="s">
        <v>26</v>
      </c>
    </row>
    <row r="9" spans="1:9" ht="30" customHeight="1" x14ac:dyDescent="0.25">
      <c r="B9" s="3" t="s">
        <v>27</v>
      </c>
      <c r="C9" s="8" t="s">
        <v>28</v>
      </c>
    </row>
    <row r="10" spans="1:9" x14ac:dyDescent="0.25">
      <c r="A10" s="86"/>
      <c r="B10" s="86"/>
      <c r="C10" s="86"/>
      <c r="D10" s="86"/>
      <c r="E10" s="86"/>
      <c r="F10" s="86"/>
      <c r="G10" s="86"/>
      <c r="H10" s="86"/>
      <c r="I10" s="86"/>
    </row>
    <row r="13" spans="1:9" ht="30.75" customHeight="1" x14ac:dyDescent="0.25"/>
    <row r="20" ht="45" customHeight="1" x14ac:dyDescent="0.25"/>
    <row r="25" ht="30" customHeight="1" x14ac:dyDescent="0.25"/>
  </sheetData>
  <sheetProtection algorithmName="SHA-512" hashValue="//LZCUqPZbCgTzYe5W5YbYqOa15b8InV/f+yw2Wezk5TExrCmCbsV2t13SPccFCrKFHTbjY6g4VwQAWRSUBUGA==" saltValue="5SFApIzu9zwWmfArPSLs9A==" spinCount="100000" sheet="1" objects="1" scenarios="1" selectLockedCells="1" selectUnlockedCells="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FDF988-6BD4-48C8-B15F-D66C9BA733AF}">
  <sheetPr>
    <tabColor theme="4" tint="0.59999389629810485"/>
  </sheetPr>
  <dimension ref="A1:R110"/>
  <sheetViews>
    <sheetView workbookViewId="0">
      <pane xSplit="17" ySplit="36" topLeftCell="R37" activePane="bottomRight" state="frozen"/>
      <selection pane="topRight" activeCell="R1" sqref="R1"/>
      <selection pane="bottomLeft" activeCell="A37" sqref="A37"/>
      <selection pane="bottomRight" activeCell="F18" sqref="F18"/>
    </sheetView>
  </sheetViews>
  <sheetFormatPr defaultRowHeight="15" x14ac:dyDescent="0.25"/>
  <cols>
    <col min="1" max="1" width="10.42578125" customWidth="1"/>
    <col min="2" max="2" width="23.140625" customWidth="1"/>
    <col min="3" max="4" width="19.42578125" customWidth="1"/>
    <col min="5" max="5" width="19.5703125" customWidth="1"/>
    <col min="6" max="6" width="17.5703125" customWidth="1"/>
    <col min="7" max="7" width="23.140625" customWidth="1"/>
    <col min="8" max="9" width="16.42578125" customWidth="1"/>
    <col min="10" max="10" width="16.28515625" customWidth="1"/>
    <col min="11" max="11" width="16.5703125" customWidth="1"/>
    <col min="12" max="12" width="19.42578125" customWidth="1"/>
    <col min="13" max="13" width="13.85546875" customWidth="1"/>
    <col min="14" max="14" width="29.85546875" customWidth="1"/>
    <col min="15" max="15" width="26.140625" customWidth="1"/>
    <col min="16" max="16" width="17.28515625" hidden="1" customWidth="1"/>
    <col min="17" max="17" width="17.42578125" hidden="1" customWidth="1"/>
  </cols>
  <sheetData>
    <row r="1" spans="1:18" ht="30" customHeight="1" x14ac:dyDescent="0.25">
      <c r="A1" s="40"/>
      <c r="B1" s="32"/>
      <c r="C1" s="41" t="s">
        <v>29</v>
      </c>
      <c r="D1" s="32"/>
      <c r="E1" s="32"/>
      <c r="F1" s="32"/>
      <c r="G1" s="83" t="s">
        <v>30</v>
      </c>
      <c r="H1" s="79" t="s">
        <v>31</v>
      </c>
      <c r="I1" s="80"/>
      <c r="J1" s="80"/>
      <c r="K1" s="80"/>
      <c r="L1" s="32"/>
      <c r="M1" s="32"/>
      <c r="N1" s="32"/>
      <c r="O1" s="33"/>
      <c r="P1" s="25"/>
      <c r="Q1" s="25"/>
      <c r="R1" s="15"/>
    </row>
    <row r="2" spans="1:18" ht="30" customHeight="1" x14ac:dyDescent="0.25">
      <c r="A2" s="65"/>
      <c r="B2" s="30"/>
      <c r="C2" s="30"/>
      <c r="D2" s="66" t="s">
        <v>32</v>
      </c>
      <c r="E2" s="42" t="s">
        <v>101</v>
      </c>
      <c r="F2" s="34"/>
      <c r="G2" s="84" t="s">
        <v>33</v>
      </c>
      <c r="H2" s="81" t="s">
        <v>34</v>
      </c>
      <c r="I2" s="82"/>
      <c r="J2" s="82"/>
      <c r="K2" s="82"/>
      <c r="L2" s="30"/>
      <c r="M2" s="30"/>
      <c r="N2" s="30"/>
      <c r="O2" s="54"/>
      <c r="P2" s="25"/>
      <c r="Q2" s="25"/>
      <c r="R2" s="15"/>
    </row>
    <row r="3" spans="1:18" ht="9.75" customHeight="1" x14ac:dyDescent="0.25">
      <c r="A3" s="76"/>
      <c r="B3" s="77"/>
      <c r="C3" s="77"/>
      <c r="D3" s="77"/>
      <c r="E3" s="77"/>
      <c r="F3" s="77"/>
      <c r="G3" s="77"/>
      <c r="H3" s="77"/>
      <c r="I3" s="77"/>
      <c r="J3" s="77"/>
      <c r="K3" s="77"/>
      <c r="L3" s="77"/>
      <c r="M3" s="77"/>
      <c r="N3" s="77"/>
      <c r="O3" s="78"/>
      <c r="P3" s="29"/>
      <c r="Q3" s="29"/>
      <c r="R3" s="15"/>
    </row>
    <row r="4" spans="1:18" ht="16.5" customHeight="1" x14ac:dyDescent="0.25">
      <c r="A4" s="25"/>
      <c r="B4" s="25"/>
      <c r="C4" s="70" t="s">
        <v>35</v>
      </c>
      <c r="D4" s="25"/>
      <c r="E4" s="25"/>
      <c r="F4" s="87">
        <f>COUNTIF(O11:O110,TRIM("Yes"))</f>
        <v>11</v>
      </c>
      <c r="G4" s="25"/>
      <c r="H4" s="72" t="s">
        <v>36</v>
      </c>
      <c r="I4" s="25"/>
      <c r="J4" s="73">
        <f>IFERROR((COUNTIF(N11:N110,"Did not Meet Expected Growth"))/F5,0)</f>
        <v>8.3333333333333329E-2</v>
      </c>
      <c r="K4" s="25"/>
      <c r="L4" s="25"/>
      <c r="M4" s="25"/>
      <c r="N4" s="25"/>
      <c r="O4" s="67"/>
      <c r="P4" s="30"/>
      <c r="Q4" s="30"/>
      <c r="R4" s="15"/>
    </row>
    <row r="5" spans="1:18" ht="16.5" customHeight="1" thickBot="1" x14ac:dyDescent="0.3">
      <c r="A5" s="25"/>
      <c r="B5" s="25"/>
      <c r="C5" s="70" t="s">
        <v>37</v>
      </c>
      <c r="D5" s="25"/>
      <c r="E5" s="25"/>
      <c r="F5" s="87">
        <f>COUNTIF(I11:I110,TRIM("Yes"))</f>
        <v>12</v>
      </c>
      <c r="G5" s="25"/>
      <c r="H5" s="72" t="s">
        <v>38</v>
      </c>
      <c r="I5" s="25"/>
      <c r="J5" s="74">
        <f>IFERROR((COUNTIF(N11:N110,"Met Expected Growth"))/F5,0)</f>
        <v>0.83333333333333337</v>
      </c>
      <c r="K5" s="25"/>
      <c r="L5" s="25"/>
      <c r="M5" s="25"/>
      <c r="N5" s="25"/>
      <c r="O5" s="67"/>
      <c r="P5" s="30"/>
      <c r="Q5" s="30"/>
      <c r="R5" s="15"/>
    </row>
    <row r="6" spans="1:18" ht="18.75" customHeight="1" thickBot="1" x14ac:dyDescent="0.3">
      <c r="A6" s="25"/>
      <c r="B6" s="25"/>
      <c r="C6" s="68" t="s">
        <v>39</v>
      </c>
      <c r="D6" s="69"/>
      <c r="E6" s="69"/>
      <c r="F6" s="88">
        <f>ROUND(IF(F5=0, 0, (F4/F5)), 2)</f>
        <v>0.92</v>
      </c>
      <c r="G6" s="25"/>
      <c r="H6" s="72" t="s">
        <v>40</v>
      </c>
      <c r="I6" s="25"/>
      <c r="J6" s="75">
        <f>IFERROR((COUNTIF(N11:N110,"Exceeded Growth"))/F5,0)</f>
        <v>8.3333333333333329E-2</v>
      </c>
      <c r="K6" s="25"/>
      <c r="L6" s="25"/>
      <c r="M6" s="25"/>
      <c r="N6" s="25"/>
      <c r="O6" s="67"/>
      <c r="P6" s="30"/>
      <c r="Q6" s="30"/>
      <c r="R6" s="15"/>
    </row>
    <row r="7" spans="1:18" ht="6" customHeight="1" x14ac:dyDescent="0.25">
      <c r="A7" s="25"/>
      <c r="B7" s="25"/>
      <c r="C7" s="70"/>
      <c r="D7" s="25"/>
      <c r="E7" s="25"/>
      <c r="F7" s="71"/>
      <c r="G7" s="25"/>
      <c r="H7" s="72"/>
      <c r="I7" s="25"/>
      <c r="J7" s="74"/>
      <c r="K7" s="25"/>
      <c r="L7" s="25"/>
      <c r="M7" s="25"/>
      <c r="N7" s="25"/>
      <c r="O7" s="67"/>
      <c r="P7" s="30"/>
      <c r="Q7" s="30"/>
      <c r="R7" s="15"/>
    </row>
    <row r="8" spans="1:18" ht="9.75" customHeight="1" x14ac:dyDescent="0.25">
      <c r="A8" s="76"/>
      <c r="B8" s="77"/>
      <c r="C8" s="77"/>
      <c r="D8" s="77"/>
      <c r="E8" s="77"/>
      <c r="F8" s="77"/>
      <c r="G8" s="77"/>
      <c r="H8" s="77"/>
      <c r="I8" s="77"/>
      <c r="J8" s="77"/>
      <c r="K8" s="77"/>
      <c r="L8" s="77"/>
      <c r="M8" s="77"/>
      <c r="N8" s="77"/>
      <c r="O8" s="78"/>
      <c r="P8" s="29"/>
      <c r="Q8" s="29"/>
      <c r="R8" s="15"/>
    </row>
    <row r="9" spans="1:18" ht="39.75" customHeight="1" x14ac:dyDescent="0.25">
      <c r="A9" s="55" t="s">
        <v>41</v>
      </c>
      <c r="B9" s="56"/>
      <c r="C9" s="56"/>
      <c r="D9" s="56"/>
      <c r="E9" s="56"/>
      <c r="F9" s="57" t="s">
        <v>42</v>
      </c>
      <c r="G9" s="58"/>
      <c r="H9" s="59"/>
      <c r="I9" s="60" t="s">
        <v>43</v>
      </c>
      <c r="J9" s="61"/>
      <c r="K9" s="61"/>
      <c r="L9" s="61"/>
      <c r="M9" s="62" t="s">
        <v>44</v>
      </c>
      <c r="N9" s="63"/>
      <c r="O9" s="64"/>
      <c r="P9" s="27"/>
      <c r="Q9" s="27"/>
      <c r="R9" s="15"/>
    </row>
    <row r="10" spans="1:18" ht="69" customHeight="1" x14ac:dyDescent="0.25">
      <c r="A10" s="20" t="s">
        <v>45</v>
      </c>
      <c r="B10" s="20" t="s">
        <v>15</v>
      </c>
      <c r="C10" s="20" t="s">
        <v>46</v>
      </c>
      <c r="D10" s="20" t="s">
        <v>47</v>
      </c>
      <c r="E10" s="43" t="s">
        <v>27</v>
      </c>
      <c r="F10" s="44" t="s">
        <v>7</v>
      </c>
      <c r="G10" s="44" t="s">
        <v>13</v>
      </c>
      <c r="H10" s="21" t="s">
        <v>48</v>
      </c>
      <c r="I10" s="26" t="s">
        <v>49</v>
      </c>
      <c r="J10" s="45" t="s">
        <v>14</v>
      </c>
      <c r="K10" s="45" t="s">
        <v>50</v>
      </c>
      <c r="L10" s="26" t="s">
        <v>51</v>
      </c>
      <c r="M10" s="22" t="s">
        <v>52</v>
      </c>
      <c r="N10" s="22" t="s">
        <v>53</v>
      </c>
      <c r="O10" s="22" t="s">
        <v>54</v>
      </c>
      <c r="P10" s="22" t="s">
        <v>55</v>
      </c>
      <c r="Q10" s="22" t="s">
        <v>56</v>
      </c>
      <c r="R10" s="15"/>
    </row>
    <row r="11" spans="1:18" ht="16.5" customHeight="1" x14ac:dyDescent="0.25">
      <c r="A11" s="23">
        <v>1</v>
      </c>
      <c r="B11" s="39" t="s">
        <v>57</v>
      </c>
      <c r="C11" s="39" t="s">
        <v>58</v>
      </c>
      <c r="D11" s="39" t="s">
        <v>59</v>
      </c>
      <c r="E11" s="36">
        <v>40</v>
      </c>
      <c r="F11" s="38" t="s">
        <v>60</v>
      </c>
      <c r="G11" s="38" t="s">
        <v>60</v>
      </c>
      <c r="H11" s="38" t="s">
        <v>61</v>
      </c>
      <c r="I11" s="35" t="s">
        <v>60</v>
      </c>
      <c r="J11" s="35" t="s">
        <v>60</v>
      </c>
      <c r="K11" s="37">
        <v>80</v>
      </c>
      <c r="L11" s="35" t="s">
        <v>59</v>
      </c>
      <c r="M11" s="31" t="str">
        <f>IF(TRIM(K11) = "", "", IF(Q11&gt;=0,"Yes","No"))</f>
        <v>Yes</v>
      </c>
      <c r="N11" s="31" t="str" cm="1">
        <f t="array" ref="N11">IF(P11=1,(_xlfn.IFS(Q11="#VALUE","",Q11=0,"Met Expected Growth",Q11&gt;=1,"Exceeded Growth",Q11&lt;0,"Did not Meet Expected Growth"))," ")</f>
        <v>Met Expected Growth</v>
      </c>
      <c r="O11" s="31" t="str">
        <f>IF(TRIM(K11) ="", "", IF(AND(TRIM(I11)="Yes",TRIM(M11)="Yes"), "Yes", "No"))</f>
        <v>Yes</v>
      </c>
      <c r="P11" s="31">
        <f>IF(I11="YES",1,0)</f>
        <v>1</v>
      </c>
      <c r="Q11" s="28">
        <f>LEFTB(L11)-LEFTB(D11)</f>
        <v>0</v>
      </c>
      <c r="R11" s="15"/>
    </row>
    <row r="12" spans="1:18" ht="16.5" customHeight="1" x14ac:dyDescent="0.25">
      <c r="A12" s="23">
        <v>2</v>
      </c>
      <c r="B12" s="39" t="s">
        <v>62</v>
      </c>
      <c r="C12" s="39" t="s">
        <v>63</v>
      </c>
      <c r="D12" s="39" t="s">
        <v>63</v>
      </c>
      <c r="E12" s="36">
        <v>50</v>
      </c>
      <c r="F12" s="38" t="s">
        <v>60</v>
      </c>
      <c r="G12" s="38" t="s">
        <v>60</v>
      </c>
      <c r="H12" s="38" t="s">
        <v>61</v>
      </c>
      <c r="I12" s="35" t="s">
        <v>60</v>
      </c>
      <c r="J12" s="35" t="s">
        <v>60</v>
      </c>
      <c r="K12" s="37">
        <v>70</v>
      </c>
      <c r="L12" s="35" t="s">
        <v>63</v>
      </c>
      <c r="M12" s="31" t="str">
        <f t="shared" ref="M12:M75" si="0">IF(TRIM(K12) = "", "", IF(Q12&gt;=0,"Yes","No"))</f>
        <v>Yes</v>
      </c>
      <c r="N12" s="31" t="str" cm="1">
        <f t="array" ref="N12">IF(P12=1,(_xlfn.IFS(Q12="#VALUE","",Q12=0,"Met Expected Growth",Q12&gt;=1,"Exceeded Growth",Q12&lt;0,"Did not Meet Expected Growth"))," ")</f>
        <v>Met Expected Growth</v>
      </c>
      <c r="O12" s="31" t="str">
        <f t="shared" ref="O12:O75" si="1">IF(TRIM(K12) ="", "", IF(AND(TRIM(I12)="Yes",TRIM(M12)="Yes"), "Yes", "No"))</f>
        <v>Yes</v>
      </c>
      <c r="P12" s="31">
        <f t="shared" ref="P12:P75" si="2">IF(I12="YES",1,0)</f>
        <v>1</v>
      </c>
      <c r="Q12" s="28">
        <f t="shared" ref="Q12:Q75" si="3">LEFTB(L12)-LEFTB(D12)</f>
        <v>0</v>
      </c>
      <c r="R12" s="15"/>
    </row>
    <row r="13" spans="1:18" ht="16.5" customHeight="1" x14ac:dyDescent="0.25">
      <c r="A13" s="23">
        <v>3</v>
      </c>
      <c r="B13" s="39" t="s">
        <v>64</v>
      </c>
      <c r="C13" s="39" t="s">
        <v>59</v>
      </c>
      <c r="D13" s="39" t="s">
        <v>59</v>
      </c>
      <c r="E13" s="36">
        <v>70</v>
      </c>
      <c r="F13" s="38" t="s">
        <v>60</v>
      </c>
      <c r="G13" s="38" t="s">
        <v>60</v>
      </c>
      <c r="H13" s="38" t="s">
        <v>61</v>
      </c>
      <c r="I13" s="35" t="s">
        <v>65</v>
      </c>
      <c r="J13" s="35" t="s">
        <v>66</v>
      </c>
      <c r="K13" s="37"/>
      <c r="L13" s="35"/>
      <c r="M13" s="31" t="str">
        <f t="shared" si="0"/>
        <v/>
      </c>
      <c r="N13" s="31" t="str" cm="1">
        <f t="array" ref="N13">IF(P13=1,(_xlfn.IFS(Q13="#VALUE","",Q13=0,"Met Expected Growth",Q13&gt;=1,"Exceeded Growth",Q13&lt;0,"Did not Meet Expected Growth"))," ")</f>
        <v xml:space="preserve"> </v>
      </c>
      <c r="O13" s="31" t="str">
        <f t="shared" si="1"/>
        <v/>
      </c>
      <c r="P13" s="31">
        <f t="shared" si="2"/>
        <v>0</v>
      </c>
      <c r="Q13" s="28" t="e">
        <f t="shared" si="3"/>
        <v>#VALUE!</v>
      </c>
      <c r="R13" s="15"/>
    </row>
    <row r="14" spans="1:18" ht="16.5" customHeight="1" x14ac:dyDescent="0.25">
      <c r="A14" s="23">
        <v>4</v>
      </c>
      <c r="B14" s="39" t="s">
        <v>67</v>
      </c>
      <c r="C14" s="39" t="s">
        <v>63</v>
      </c>
      <c r="D14" s="39" t="s">
        <v>59</v>
      </c>
      <c r="E14" s="36">
        <v>60</v>
      </c>
      <c r="F14" s="38" t="s">
        <v>60</v>
      </c>
      <c r="G14" s="38" t="s">
        <v>60</v>
      </c>
      <c r="H14" s="38" t="s">
        <v>61</v>
      </c>
      <c r="I14" s="35" t="s">
        <v>60</v>
      </c>
      <c r="J14" s="35" t="s">
        <v>60</v>
      </c>
      <c r="K14" s="37">
        <v>85</v>
      </c>
      <c r="L14" s="35" t="s">
        <v>59</v>
      </c>
      <c r="M14" s="31" t="str">
        <f t="shared" si="0"/>
        <v>Yes</v>
      </c>
      <c r="N14" s="31" t="str" cm="1">
        <f t="array" ref="N14">IF(P14=1,(_xlfn.IFS(Q14="#VALUE","",Q14=0,"Met Expected Growth",Q14&gt;=1,"Exceeded Growth",Q14&lt;0,"Did not Meet Expected Growth"))," ")</f>
        <v>Met Expected Growth</v>
      </c>
      <c r="O14" s="31" t="str">
        <f t="shared" si="1"/>
        <v>Yes</v>
      </c>
      <c r="P14" s="31">
        <f t="shared" si="2"/>
        <v>1</v>
      </c>
      <c r="Q14" s="28">
        <f t="shared" si="3"/>
        <v>0</v>
      </c>
      <c r="R14" s="15"/>
    </row>
    <row r="15" spans="1:18" ht="16.5" customHeight="1" x14ac:dyDescent="0.25">
      <c r="A15" s="23">
        <v>5</v>
      </c>
      <c r="B15" s="39" t="s">
        <v>68</v>
      </c>
      <c r="C15" s="39" t="s">
        <v>69</v>
      </c>
      <c r="D15" s="39" t="s">
        <v>69</v>
      </c>
      <c r="E15" s="36">
        <v>80</v>
      </c>
      <c r="F15" s="38" t="s">
        <v>60</v>
      </c>
      <c r="G15" s="38" t="s">
        <v>60</v>
      </c>
      <c r="H15" s="38" t="s">
        <v>61</v>
      </c>
      <c r="I15" s="35" t="s">
        <v>60</v>
      </c>
      <c r="J15" s="35" t="s">
        <v>60</v>
      </c>
      <c r="K15" s="37">
        <v>100</v>
      </c>
      <c r="L15" s="35" t="s">
        <v>69</v>
      </c>
      <c r="M15" s="31" t="str">
        <f t="shared" si="0"/>
        <v>Yes</v>
      </c>
      <c r="N15" s="31" t="str" cm="1">
        <f t="array" ref="N15">IF(P15=1,(_xlfn.IFS(Q15="#VALUE","",Q15=0,"Met Expected Growth",Q15&gt;=1,"Exceeded Growth",Q15&lt;0,"Did not Meet Expected Growth"))," ")</f>
        <v>Met Expected Growth</v>
      </c>
      <c r="O15" s="31" t="str">
        <f t="shared" si="1"/>
        <v>Yes</v>
      </c>
      <c r="P15" s="31">
        <f t="shared" si="2"/>
        <v>1</v>
      </c>
      <c r="Q15" s="28">
        <f t="shared" si="3"/>
        <v>0</v>
      </c>
      <c r="R15" s="15"/>
    </row>
    <row r="16" spans="1:18" ht="16.5" customHeight="1" x14ac:dyDescent="0.25">
      <c r="A16" s="23">
        <v>6</v>
      </c>
      <c r="B16" s="39" t="s">
        <v>70</v>
      </c>
      <c r="C16" s="39" t="s">
        <v>63</v>
      </c>
      <c r="D16" s="39" t="s">
        <v>59</v>
      </c>
      <c r="E16" s="36">
        <v>50</v>
      </c>
      <c r="F16" s="38" t="s">
        <v>60</v>
      </c>
      <c r="G16" s="38" t="s">
        <v>60</v>
      </c>
      <c r="H16" s="38" t="s">
        <v>61</v>
      </c>
      <c r="I16" s="35" t="s">
        <v>60</v>
      </c>
      <c r="J16" s="35" t="s">
        <v>60</v>
      </c>
      <c r="K16" s="37">
        <v>80</v>
      </c>
      <c r="L16" s="35" t="s">
        <v>59</v>
      </c>
      <c r="M16" s="31" t="str">
        <f t="shared" si="0"/>
        <v>Yes</v>
      </c>
      <c r="N16" s="31" t="str" cm="1">
        <f t="array" ref="N16">IF(P16=1,(_xlfn.IFS(Q16="#VALUE","",Q16=0,"Met Expected Growth",Q16&gt;=1,"Exceeded Growth",Q16&lt;0,"Did not Meet Expected Growth"))," ")</f>
        <v>Met Expected Growth</v>
      </c>
      <c r="O16" s="31" t="str">
        <f t="shared" si="1"/>
        <v>Yes</v>
      </c>
      <c r="P16" s="31">
        <f t="shared" si="2"/>
        <v>1</v>
      </c>
      <c r="Q16" s="28">
        <f t="shared" si="3"/>
        <v>0</v>
      </c>
      <c r="R16" s="15"/>
    </row>
    <row r="17" spans="1:18" ht="16.5" customHeight="1" x14ac:dyDescent="0.25">
      <c r="A17" s="23">
        <v>7</v>
      </c>
      <c r="B17" s="39" t="s">
        <v>71</v>
      </c>
      <c r="C17" s="39" t="s">
        <v>72</v>
      </c>
      <c r="D17" s="39" t="s">
        <v>69</v>
      </c>
      <c r="E17" s="36">
        <v>30</v>
      </c>
      <c r="F17" s="38" t="s">
        <v>60</v>
      </c>
      <c r="G17" s="38" t="s">
        <v>60</v>
      </c>
      <c r="H17" s="38" t="s">
        <v>61</v>
      </c>
      <c r="I17" s="35" t="s">
        <v>66</v>
      </c>
      <c r="J17" s="35" t="s">
        <v>60</v>
      </c>
      <c r="K17" s="37">
        <v>70</v>
      </c>
      <c r="L17" s="35" t="s">
        <v>63</v>
      </c>
      <c r="M17" s="31" t="str">
        <f t="shared" si="0"/>
        <v>No</v>
      </c>
      <c r="N17" s="31" t="str" cm="1">
        <f t="array" ref="N17">IF(P17=1,(_xlfn.IFS(Q17="#VALUE","",Q17=0,"Met Expected Growth",Q17&gt;=1,"Exceeded Growth",Q17&lt;0,"Did not Meet Expected Growth"))," ")</f>
        <v xml:space="preserve"> </v>
      </c>
      <c r="O17" s="31" t="str">
        <f t="shared" si="1"/>
        <v>No</v>
      </c>
      <c r="P17" s="31">
        <f t="shared" si="2"/>
        <v>0</v>
      </c>
      <c r="Q17" s="28">
        <f t="shared" si="3"/>
        <v>-2</v>
      </c>
      <c r="R17" s="15"/>
    </row>
    <row r="18" spans="1:18" ht="16.5" customHeight="1" x14ac:dyDescent="0.25">
      <c r="A18" s="23">
        <v>8</v>
      </c>
      <c r="B18" s="39" t="s">
        <v>73</v>
      </c>
      <c r="C18" s="39" t="s">
        <v>63</v>
      </c>
      <c r="D18" s="39" t="s">
        <v>63</v>
      </c>
      <c r="E18" s="36">
        <v>50</v>
      </c>
      <c r="F18" s="38" t="s">
        <v>60</v>
      </c>
      <c r="G18" s="38" t="s">
        <v>60</v>
      </c>
      <c r="H18" s="38" t="s">
        <v>61</v>
      </c>
      <c r="I18" s="35" t="s">
        <v>60</v>
      </c>
      <c r="J18" s="35" t="s">
        <v>60</v>
      </c>
      <c r="K18" s="37">
        <v>70</v>
      </c>
      <c r="L18" s="35" t="s">
        <v>63</v>
      </c>
      <c r="M18" s="31" t="str">
        <f t="shared" si="0"/>
        <v>Yes</v>
      </c>
      <c r="N18" s="31" t="str" cm="1">
        <f t="array" ref="N18">IF(P18=1,(_xlfn.IFS(Q18="#VALUE","",Q18=0,"Met Expected Growth",Q18&gt;=1,"Exceeded Growth",Q18&lt;0,"Did not Meet Expected Growth"))," ")</f>
        <v>Met Expected Growth</v>
      </c>
      <c r="O18" s="31" t="str">
        <f t="shared" si="1"/>
        <v>Yes</v>
      </c>
      <c r="P18" s="31">
        <f t="shared" si="2"/>
        <v>1</v>
      </c>
      <c r="Q18" s="28">
        <f t="shared" si="3"/>
        <v>0</v>
      </c>
      <c r="R18" s="15"/>
    </row>
    <row r="19" spans="1:18" ht="16.5" customHeight="1" x14ac:dyDescent="0.25">
      <c r="A19" s="23">
        <v>9</v>
      </c>
      <c r="B19" s="39" t="s">
        <v>74</v>
      </c>
      <c r="C19" s="39" t="s">
        <v>63</v>
      </c>
      <c r="D19" s="39" t="s">
        <v>59</v>
      </c>
      <c r="E19" s="36">
        <v>50</v>
      </c>
      <c r="F19" s="38" t="s">
        <v>60</v>
      </c>
      <c r="G19" s="38" t="s">
        <v>60</v>
      </c>
      <c r="H19" s="38" t="s">
        <v>61</v>
      </c>
      <c r="I19" s="35" t="s">
        <v>60</v>
      </c>
      <c r="J19" s="35" t="s">
        <v>60</v>
      </c>
      <c r="K19" s="37">
        <v>50</v>
      </c>
      <c r="L19" s="35" t="s">
        <v>58</v>
      </c>
      <c r="M19" s="31" t="str">
        <f t="shared" si="0"/>
        <v>No</v>
      </c>
      <c r="N19" s="31" t="str" cm="1">
        <f t="array" ref="N19">IF(P19=1,(_xlfn.IFS(Q19="#VALUE","",Q19=0,"Met Expected Growth",Q19&gt;=1,"Exceeded Growth",Q19&lt;0,"Did not Meet Expected Growth"))," ")</f>
        <v>Did not Meet Expected Growth</v>
      </c>
      <c r="O19" s="31" t="str">
        <f t="shared" si="1"/>
        <v>No</v>
      </c>
      <c r="P19" s="31">
        <f t="shared" si="2"/>
        <v>1</v>
      </c>
      <c r="Q19" s="28">
        <f t="shared" si="3"/>
        <v>-2</v>
      </c>
      <c r="R19" s="15"/>
    </row>
    <row r="20" spans="1:18" ht="16.5" customHeight="1" x14ac:dyDescent="0.25">
      <c r="A20" s="23">
        <v>10</v>
      </c>
      <c r="B20" s="39" t="s">
        <v>75</v>
      </c>
      <c r="C20" s="39" t="s">
        <v>63</v>
      </c>
      <c r="D20" s="39" t="s">
        <v>63</v>
      </c>
      <c r="E20" s="36">
        <v>50</v>
      </c>
      <c r="F20" s="38" t="s">
        <v>60</v>
      </c>
      <c r="G20" s="38" t="s">
        <v>60</v>
      </c>
      <c r="H20" s="38" t="s">
        <v>61</v>
      </c>
      <c r="I20" s="35" t="s">
        <v>60</v>
      </c>
      <c r="J20" s="35" t="s">
        <v>60</v>
      </c>
      <c r="K20" s="37">
        <v>80</v>
      </c>
      <c r="L20" s="35" t="s">
        <v>63</v>
      </c>
      <c r="M20" s="31" t="str">
        <f t="shared" si="0"/>
        <v>Yes</v>
      </c>
      <c r="N20" s="31" t="str" cm="1">
        <f t="array" ref="N20">IF(P20=1,(_xlfn.IFS(Q20="#VALUE","",Q20=0,"Met Expected Growth",Q20&gt;=1,"Exceeded Growth",Q20&lt;0,"Did not Meet Expected Growth"))," ")</f>
        <v>Met Expected Growth</v>
      </c>
      <c r="O20" s="31" t="str">
        <f t="shared" si="1"/>
        <v>Yes</v>
      </c>
      <c r="P20" s="31">
        <f t="shared" si="2"/>
        <v>1</v>
      </c>
      <c r="Q20" s="28">
        <f t="shared" si="3"/>
        <v>0</v>
      </c>
      <c r="R20" s="15"/>
    </row>
    <row r="21" spans="1:18" ht="16.5" customHeight="1" x14ac:dyDescent="0.25">
      <c r="A21" s="23">
        <v>11</v>
      </c>
      <c r="B21" s="39" t="s">
        <v>76</v>
      </c>
      <c r="C21" s="39" t="s">
        <v>58</v>
      </c>
      <c r="D21" s="39" t="s">
        <v>63</v>
      </c>
      <c r="E21" s="36">
        <v>40</v>
      </c>
      <c r="F21" s="38" t="s">
        <v>60</v>
      </c>
      <c r="G21" s="38" t="s">
        <v>60</v>
      </c>
      <c r="H21" s="38" t="s">
        <v>61</v>
      </c>
      <c r="I21" s="35" t="s">
        <v>60</v>
      </c>
      <c r="J21" s="35" t="s">
        <v>60</v>
      </c>
      <c r="K21" s="37">
        <v>90</v>
      </c>
      <c r="L21" s="35" t="s">
        <v>59</v>
      </c>
      <c r="M21" s="31" t="str">
        <f t="shared" si="0"/>
        <v>Yes</v>
      </c>
      <c r="N21" s="31" t="str" cm="1">
        <f t="array" ref="N21">IF(P21=1,(_xlfn.IFS(Q21="#VALUE","",Q21=0,"Met Expected Growth",Q21&gt;=1,"Exceeded Growth",Q21&lt;0,"Did not Meet Expected Growth"))," ")</f>
        <v>Exceeded Growth</v>
      </c>
      <c r="O21" s="31" t="str">
        <f t="shared" si="1"/>
        <v>Yes</v>
      </c>
      <c r="P21" s="31">
        <f t="shared" si="2"/>
        <v>1</v>
      </c>
      <c r="Q21" s="28">
        <f t="shared" si="3"/>
        <v>1</v>
      </c>
      <c r="R21" s="15"/>
    </row>
    <row r="22" spans="1:18" ht="16.5" customHeight="1" x14ac:dyDescent="0.25">
      <c r="A22" s="23">
        <v>12</v>
      </c>
      <c r="B22" s="39" t="s">
        <v>77</v>
      </c>
      <c r="C22" s="39" t="s">
        <v>63</v>
      </c>
      <c r="D22" s="39" t="s">
        <v>63</v>
      </c>
      <c r="E22" s="36">
        <v>50</v>
      </c>
      <c r="F22" s="38" t="s">
        <v>66</v>
      </c>
      <c r="G22" s="38" t="s">
        <v>66</v>
      </c>
      <c r="H22" s="38" t="s">
        <v>65</v>
      </c>
      <c r="I22" s="35" t="s">
        <v>65</v>
      </c>
      <c r="J22" s="35" t="s">
        <v>66</v>
      </c>
      <c r="K22" s="37"/>
      <c r="L22" s="35"/>
      <c r="M22" s="31" t="str">
        <f t="shared" si="0"/>
        <v/>
      </c>
      <c r="N22" s="31" t="str" cm="1">
        <f t="array" ref="N22">IF(P22=1,(_xlfn.IFS(Q22="#VALUE","",Q22=0,"Met Expected Growth",Q22&gt;=1,"Exceeded Growth",Q22&lt;0,"Did not Meet Expected Growth"))," ")</f>
        <v xml:space="preserve"> </v>
      </c>
      <c r="O22" s="31" t="str">
        <f t="shared" si="1"/>
        <v/>
      </c>
      <c r="P22" s="31">
        <f t="shared" si="2"/>
        <v>0</v>
      </c>
      <c r="Q22" s="28" t="e">
        <f t="shared" si="3"/>
        <v>#VALUE!</v>
      </c>
      <c r="R22" s="15"/>
    </row>
    <row r="23" spans="1:18" ht="16.5" customHeight="1" x14ac:dyDescent="0.25">
      <c r="A23" s="23">
        <v>13</v>
      </c>
      <c r="B23" s="39" t="s">
        <v>78</v>
      </c>
      <c r="C23" s="39" t="s">
        <v>63</v>
      </c>
      <c r="D23" s="39" t="s">
        <v>63</v>
      </c>
      <c r="E23" s="36">
        <v>40</v>
      </c>
      <c r="F23" s="38" t="s">
        <v>60</v>
      </c>
      <c r="G23" s="38" t="s">
        <v>60</v>
      </c>
      <c r="H23" s="38" t="s">
        <v>79</v>
      </c>
      <c r="I23" s="35" t="s">
        <v>60</v>
      </c>
      <c r="J23" s="35" t="s">
        <v>60</v>
      </c>
      <c r="K23" s="37">
        <v>75</v>
      </c>
      <c r="L23" s="35" t="s">
        <v>63</v>
      </c>
      <c r="M23" s="31" t="str">
        <f t="shared" si="0"/>
        <v>Yes</v>
      </c>
      <c r="N23" s="31" t="str" cm="1">
        <f t="array" ref="N23">IF(P23=1,(_xlfn.IFS(Q23="#VALUE","",Q23=0,"Met Expected Growth",Q23&gt;=1,"Exceeded Growth",Q23&lt;0,"Did not Meet Expected Growth"))," ")</f>
        <v>Met Expected Growth</v>
      </c>
      <c r="O23" s="31" t="str">
        <f t="shared" si="1"/>
        <v>Yes</v>
      </c>
      <c r="P23" s="31">
        <f t="shared" si="2"/>
        <v>1</v>
      </c>
      <c r="Q23" s="28">
        <f t="shared" si="3"/>
        <v>0</v>
      </c>
      <c r="R23" s="15"/>
    </row>
    <row r="24" spans="1:18" ht="16.5" customHeight="1" x14ac:dyDescent="0.25">
      <c r="A24" s="23">
        <v>14</v>
      </c>
      <c r="B24" s="39" t="s">
        <v>80</v>
      </c>
      <c r="C24" s="39" t="s">
        <v>58</v>
      </c>
      <c r="D24" s="39" t="s">
        <v>63</v>
      </c>
      <c r="E24" s="36">
        <v>35</v>
      </c>
      <c r="F24" s="38" t="s">
        <v>60</v>
      </c>
      <c r="G24" s="38" t="s">
        <v>60</v>
      </c>
      <c r="H24" s="38" t="s">
        <v>61</v>
      </c>
      <c r="I24" s="35" t="s">
        <v>60</v>
      </c>
      <c r="J24" s="35" t="s">
        <v>60</v>
      </c>
      <c r="K24" s="37">
        <v>75</v>
      </c>
      <c r="L24" s="35" t="s">
        <v>63</v>
      </c>
      <c r="M24" s="31" t="str">
        <f t="shared" si="0"/>
        <v>Yes</v>
      </c>
      <c r="N24" s="31" t="str" cm="1">
        <f t="array" ref="N24">IF(P24=1,(_xlfn.IFS(Q24="#VALUE","",Q24=0,"Met Expected Growth",Q24&gt;=1,"Exceeded Growth",Q24&lt;0,"Did not Meet Expected Growth"))," ")</f>
        <v>Met Expected Growth</v>
      </c>
      <c r="O24" s="31" t="str">
        <f t="shared" si="1"/>
        <v>Yes</v>
      </c>
      <c r="P24" s="31">
        <f t="shared" si="2"/>
        <v>1</v>
      </c>
      <c r="Q24" s="28">
        <f t="shared" si="3"/>
        <v>0</v>
      </c>
      <c r="R24" s="15"/>
    </row>
    <row r="25" spans="1:18" ht="16.5" customHeight="1" x14ac:dyDescent="0.25">
      <c r="A25" s="23">
        <v>15</v>
      </c>
      <c r="B25" s="39" t="s">
        <v>81</v>
      </c>
      <c r="C25" s="39" t="s">
        <v>69</v>
      </c>
      <c r="D25" s="39" t="s">
        <v>69</v>
      </c>
      <c r="E25" s="36">
        <v>90</v>
      </c>
      <c r="F25" s="38" t="s">
        <v>60</v>
      </c>
      <c r="G25" s="38" t="s">
        <v>60</v>
      </c>
      <c r="H25" s="38" t="s">
        <v>61</v>
      </c>
      <c r="I25" s="35" t="s">
        <v>60</v>
      </c>
      <c r="J25" s="35" t="s">
        <v>60</v>
      </c>
      <c r="K25" s="37">
        <v>100</v>
      </c>
      <c r="L25" s="35" t="s">
        <v>69</v>
      </c>
      <c r="M25" s="31" t="str">
        <f t="shared" si="0"/>
        <v>Yes</v>
      </c>
      <c r="N25" s="31" t="str" cm="1">
        <f t="array" ref="N25">IF(P25=1,(_xlfn.IFS(Q25="#VALUE","",Q25=0,"Met Expected Growth",Q25&gt;=1,"Exceeded Growth",Q25&lt;0,"Did not Meet Expected Growth"))," ")</f>
        <v>Met Expected Growth</v>
      </c>
      <c r="O25" s="31" t="str">
        <f t="shared" si="1"/>
        <v>Yes</v>
      </c>
      <c r="P25" s="31">
        <f t="shared" si="2"/>
        <v>1</v>
      </c>
      <c r="Q25" s="28">
        <f t="shared" si="3"/>
        <v>0</v>
      </c>
      <c r="R25" s="15"/>
    </row>
    <row r="26" spans="1:18" ht="16.5" customHeight="1" x14ac:dyDescent="0.25">
      <c r="A26" s="23">
        <v>16</v>
      </c>
      <c r="B26" s="39"/>
      <c r="C26" s="39"/>
      <c r="D26" s="39"/>
      <c r="E26" s="36"/>
      <c r="F26" s="38"/>
      <c r="G26" s="38"/>
      <c r="H26" s="38"/>
      <c r="I26" s="35" t="s">
        <v>82</v>
      </c>
      <c r="J26" s="35"/>
      <c r="K26" s="37"/>
      <c r="L26" s="35"/>
      <c r="M26" s="31" t="str">
        <f t="shared" si="0"/>
        <v/>
      </c>
      <c r="N26" s="31" t="str" cm="1">
        <f t="array" ref="N26">IF(P26=1,(_xlfn.IFS(Q26="#VALUE","",Q26=0,"Met Expected Growth",Q26&gt;=1,"Exceeded Growth",Q26&lt;0,"Did not Meet Expected Growth"))," ")</f>
        <v xml:space="preserve"> </v>
      </c>
      <c r="O26" s="31" t="str">
        <f t="shared" si="1"/>
        <v/>
      </c>
      <c r="P26" s="31">
        <f t="shared" si="2"/>
        <v>0</v>
      </c>
      <c r="Q26" s="28" t="e">
        <f t="shared" si="3"/>
        <v>#VALUE!</v>
      </c>
      <c r="R26" s="15"/>
    </row>
    <row r="27" spans="1:18" ht="16.5" customHeight="1" x14ac:dyDescent="0.25">
      <c r="A27" s="23">
        <v>17</v>
      </c>
      <c r="B27" s="39"/>
      <c r="C27" s="39"/>
      <c r="D27" s="39"/>
      <c r="E27" s="36"/>
      <c r="F27" s="38"/>
      <c r="G27" s="38"/>
      <c r="H27" s="38"/>
      <c r="I27" s="35" t="s">
        <v>82</v>
      </c>
      <c r="J27" s="35"/>
      <c r="K27" s="37"/>
      <c r="L27" s="35"/>
      <c r="M27" s="31" t="str">
        <f t="shared" si="0"/>
        <v/>
      </c>
      <c r="N27" s="31" t="str" cm="1">
        <f t="array" ref="N27">IF(P27=1,(_xlfn.IFS(Q27="#VALUE","",Q27=0,"Met Expected Growth",Q27&gt;=1,"Exceeded Growth",Q27&lt;0,"Did not Meet Expected Growth"))," ")</f>
        <v xml:space="preserve"> </v>
      </c>
      <c r="O27" s="31" t="str">
        <f t="shared" si="1"/>
        <v/>
      </c>
      <c r="P27" s="31">
        <f t="shared" si="2"/>
        <v>0</v>
      </c>
      <c r="Q27" s="28" t="e">
        <f t="shared" si="3"/>
        <v>#VALUE!</v>
      </c>
      <c r="R27" s="15"/>
    </row>
    <row r="28" spans="1:18" ht="16.5" customHeight="1" x14ac:dyDescent="0.25">
      <c r="A28" s="23">
        <v>18</v>
      </c>
      <c r="B28" s="39"/>
      <c r="C28" s="39"/>
      <c r="D28" s="39"/>
      <c r="E28" s="36"/>
      <c r="F28" s="38"/>
      <c r="G28" s="38"/>
      <c r="H28" s="38"/>
      <c r="I28" s="35" t="s">
        <v>82</v>
      </c>
      <c r="J28" s="35"/>
      <c r="K28" s="37"/>
      <c r="L28" s="35"/>
      <c r="M28" s="31" t="str">
        <f t="shared" si="0"/>
        <v/>
      </c>
      <c r="N28" s="31" t="str" cm="1">
        <f t="array" ref="N28">IF(P28=1,(_xlfn.IFS(Q28="#VALUE","",Q28=0,"Met Expected Growth",Q28&gt;=1,"Exceeded Growth",Q28&lt;0,"Did not Meet Expected Growth"))," ")</f>
        <v xml:space="preserve"> </v>
      </c>
      <c r="O28" s="31" t="str">
        <f t="shared" si="1"/>
        <v/>
      </c>
      <c r="P28" s="31">
        <f t="shared" si="2"/>
        <v>0</v>
      </c>
      <c r="Q28" s="28" t="e">
        <f t="shared" si="3"/>
        <v>#VALUE!</v>
      </c>
      <c r="R28" s="15"/>
    </row>
    <row r="29" spans="1:18" ht="16.5" customHeight="1" x14ac:dyDescent="0.25">
      <c r="A29" s="23">
        <v>19</v>
      </c>
      <c r="B29" s="39"/>
      <c r="C29" s="39"/>
      <c r="D29" s="39"/>
      <c r="E29" s="36"/>
      <c r="F29" s="38"/>
      <c r="G29" s="38"/>
      <c r="H29" s="38"/>
      <c r="I29" s="35" t="s">
        <v>82</v>
      </c>
      <c r="J29" s="35"/>
      <c r="K29" s="37"/>
      <c r="L29" s="35"/>
      <c r="M29" s="31" t="str">
        <f t="shared" si="0"/>
        <v/>
      </c>
      <c r="N29" s="31" t="str" cm="1">
        <f t="array" ref="N29">IF(P29=1,(_xlfn.IFS(Q29="#VALUE","",Q29=0,"Met Expected Growth",Q29&gt;=1,"Exceeded Growth",Q29&lt;0,"Did not Meet Expected Growth"))," ")</f>
        <v xml:space="preserve"> </v>
      </c>
      <c r="O29" s="31" t="str">
        <f t="shared" si="1"/>
        <v/>
      </c>
      <c r="P29" s="31">
        <f t="shared" si="2"/>
        <v>0</v>
      </c>
      <c r="Q29" s="28" t="e">
        <f t="shared" si="3"/>
        <v>#VALUE!</v>
      </c>
      <c r="R29" s="15"/>
    </row>
    <row r="30" spans="1:18" ht="16.5" customHeight="1" x14ac:dyDescent="0.25">
      <c r="A30" s="23">
        <v>20</v>
      </c>
      <c r="B30" s="39"/>
      <c r="C30" s="39"/>
      <c r="D30" s="39"/>
      <c r="E30" s="36"/>
      <c r="F30" s="38"/>
      <c r="G30" s="38"/>
      <c r="H30" s="38"/>
      <c r="I30" s="35" t="s">
        <v>82</v>
      </c>
      <c r="J30" s="35"/>
      <c r="K30" s="37"/>
      <c r="L30" s="35"/>
      <c r="M30" s="31" t="str">
        <f t="shared" si="0"/>
        <v/>
      </c>
      <c r="N30" s="31" t="str" cm="1">
        <f t="array" ref="N30">IF(P30=1,(_xlfn.IFS(Q30="#VALUE","",Q30=0,"Met Expected Growth",Q30&gt;=1,"Exceeded Growth",Q30&lt;0,"Did not Meet Expected Growth"))," ")</f>
        <v xml:space="preserve"> </v>
      </c>
      <c r="O30" s="31" t="str">
        <f t="shared" si="1"/>
        <v/>
      </c>
      <c r="P30" s="31">
        <f t="shared" si="2"/>
        <v>0</v>
      </c>
      <c r="Q30" s="28" t="e">
        <f t="shared" si="3"/>
        <v>#VALUE!</v>
      </c>
      <c r="R30" s="15"/>
    </row>
    <row r="31" spans="1:18" ht="16.5" customHeight="1" x14ac:dyDescent="0.25">
      <c r="A31" s="23">
        <v>21</v>
      </c>
      <c r="B31" s="39"/>
      <c r="C31" s="39"/>
      <c r="D31" s="39"/>
      <c r="E31" s="36"/>
      <c r="F31" s="38"/>
      <c r="G31" s="38"/>
      <c r="H31" s="38"/>
      <c r="I31" s="35" t="s">
        <v>82</v>
      </c>
      <c r="J31" s="35"/>
      <c r="K31" s="37"/>
      <c r="L31" s="35"/>
      <c r="M31" s="31" t="str">
        <f t="shared" si="0"/>
        <v/>
      </c>
      <c r="N31" s="31" t="str" cm="1">
        <f t="array" ref="N31">IF(P31=1,(_xlfn.IFS(Q31="#VALUE","",Q31=0,"Met Expected Growth",Q31&gt;=1,"Exceeded Growth",Q31&lt;0,"Did not Meet Expected Growth"))," ")</f>
        <v xml:space="preserve"> </v>
      </c>
      <c r="O31" s="31" t="str">
        <f t="shared" si="1"/>
        <v/>
      </c>
      <c r="P31" s="31">
        <f t="shared" si="2"/>
        <v>0</v>
      </c>
      <c r="Q31" s="28" t="e">
        <f t="shared" si="3"/>
        <v>#VALUE!</v>
      </c>
      <c r="R31" s="15"/>
    </row>
    <row r="32" spans="1:18" ht="16.5" customHeight="1" x14ac:dyDescent="0.25">
      <c r="A32" s="23">
        <v>22</v>
      </c>
      <c r="B32" s="39"/>
      <c r="C32" s="39"/>
      <c r="D32" s="39"/>
      <c r="E32" s="36"/>
      <c r="F32" s="38"/>
      <c r="G32" s="38"/>
      <c r="H32" s="38"/>
      <c r="I32" s="35" t="s">
        <v>82</v>
      </c>
      <c r="J32" s="35"/>
      <c r="K32" s="37"/>
      <c r="L32" s="35"/>
      <c r="M32" s="31" t="str">
        <f t="shared" si="0"/>
        <v/>
      </c>
      <c r="N32" s="31" t="str" cm="1">
        <f t="array" ref="N32">IF(P32=1,(_xlfn.IFS(Q32="#VALUE","",Q32=0,"Met Expected Growth",Q32&gt;=1,"Exceeded Growth",Q32&lt;0,"Did not Meet Expected Growth"))," ")</f>
        <v xml:space="preserve"> </v>
      </c>
      <c r="O32" s="31" t="str">
        <f t="shared" si="1"/>
        <v/>
      </c>
      <c r="P32" s="31">
        <f t="shared" si="2"/>
        <v>0</v>
      </c>
      <c r="Q32" s="28" t="e">
        <f t="shared" si="3"/>
        <v>#VALUE!</v>
      </c>
      <c r="R32" s="15"/>
    </row>
    <row r="33" spans="1:18" ht="16.5" customHeight="1" x14ac:dyDescent="0.25">
      <c r="A33" s="23">
        <v>23</v>
      </c>
      <c r="B33" s="39"/>
      <c r="C33" s="39"/>
      <c r="D33" s="39"/>
      <c r="E33" s="36"/>
      <c r="F33" s="38"/>
      <c r="G33" s="38"/>
      <c r="H33" s="38"/>
      <c r="I33" s="35" t="s">
        <v>82</v>
      </c>
      <c r="J33" s="35"/>
      <c r="K33" s="37"/>
      <c r="L33" s="35"/>
      <c r="M33" s="31" t="str">
        <f t="shared" si="0"/>
        <v/>
      </c>
      <c r="N33" s="31" t="str" cm="1">
        <f t="array" ref="N33">IF(P33=1,(_xlfn.IFS(Q33="#VALUE","",Q33=0,"Met Expected Growth",Q33&gt;=1,"Exceeded Growth",Q33&lt;0,"Did not Meet Expected Growth"))," ")</f>
        <v xml:space="preserve"> </v>
      </c>
      <c r="O33" s="31" t="str">
        <f t="shared" si="1"/>
        <v/>
      </c>
      <c r="P33" s="31">
        <f t="shared" si="2"/>
        <v>0</v>
      </c>
      <c r="Q33" s="28" t="e">
        <f t="shared" si="3"/>
        <v>#VALUE!</v>
      </c>
      <c r="R33" s="15"/>
    </row>
    <row r="34" spans="1:18" ht="16.5" customHeight="1" x14ac:dyDescent="0.25">
      <c r="A34" s="23">
        <v>24</v>
      </c>
      <c r="B34" s="39"/>
      <c r="C34" s="39"/>
      <c r="D34" s="39"/>
      <c r="E34" s="36"/>
      <c r="F34" s="38"/>
      <c r="G34" s="38"/>
      <c r="H34" s="38"/>
      <c r="I34" s="35" t="s">
        <v>82</v>
      </c>
      <c r="J34" s="35"/>
      <c r="K34" s="37"/>
      <c r="L34" s="35"/>
      <c r="M34" s="31" t="str">
        <f t="shared" si="0"/>
        <v/>
      </c>
      <c r="N34" s="31" t="str" cm="1">
        <f t="array" ref="N34">IF(P34=1,(_xlfn.IFS(Q34="#VALUE","",Q34=0,"Met Expected Growth",Q34&gt;=1,"Exceeded Growth",Q34&lt;0,"Did not Meet Expected Growth"))," ")</f>
        <v xml:space="preserve"> </v>
      </c>
      <c r="O34" s="31" t="str">
        <f t="shared" si="1"/>
        <v/>
      </c>
      <c r="P34" s="31">
        <f t="shared" si="2"/>
        <v>0</v>
      </c>
      <c r="Q34" s="28" t="e">
        <f t="shared" si="3"/>
        <v>#VALUE!</v>
      </c>
      <c r="R34" s="15"/>
    </row>
    <row r="35" spans="1:18" ht="16.5" customHeight="1" x14ac:dyDescent="0.25">
      <c r="A35" s="23">
        <v>25</v>
      </c>
      <c r="B35" s="39"/>
      <c r="C35" s="39"/>
      <c r="D35" s="39"/>
      <c r="E35" s="36"/>
      <c r="F35" s="38"/>
      <c r="G35" s="38"/>
      <c r="H35" s="38"/>
      <c r="I35" s="35" t="s">
        <v>82</v>
      </c>
      <c r="J35" s="35"/>
      <c r="K35" s="37"/>
      <c r="L35" s="35"/>
      <c r="M35" s="31" t="str">
        <f t="shared" si="0"/>
        <v/>
      </c>
      <c r="N35" s="31" t="str" cm="1">
        <f t="array" ref="N35">IF(P35=1,(_xlfn.IFS(Q35="#VALUE","",Q35=0,"Met Expected Growth",Q35&gt;=1,"Exceeded Growth",Q35&lt;0,"Did not Meet Expected Growth"))," ")</f>
        <v xml:space="preserve"> </v>
      </c>
      <c r="O35" s="31" t="str">
        <f t="shared" si="1"/>
        <v/>
      </c>
      <c r="P35" s="31">
        <f t="shared" si="2"/>
        <v>0</v>
      </c>
      <c r="Q35" s="28" t="e">
        <f t="shared" si="3"/>
        <v>#VALUE!</v>
      </c>
      <c r="R35" s="15"/>
    </row>
    <row r="36" spans="1:18" ht="16.5" customHeight="1" x14ac:dyDescent="0.25">
      <c r="A36" s="23">
        <v>26</v>
      </c>
      <c r="B36" s="39"/>
      <c r="C36" s="39"/>
      <c r="D36" s="39"/>
      <c r="E36" s="36"/>
      <c r="F36" s="38"/>
      <c r="G36" s="38"/>
      <c r="H36" s="38"/>
      <c r="I36" s="35" t="s">
        <v>82</v>
      </c>
      <c r="J36" s="35"/>
      <c r="K36" s="37"/>
      <c r="L36" s="35"/>
      <c r="M36" s="31" t="str">
        <f t="shared" si="0"/>
        <v/>
      </c>
      <c r="N36" s="31" t="str" cm="1">
        <f t="array" ref="N36">IF(P36=1,(_xlfn.IFS(Q36="#VALUE","",Q36=0,"Met Expected Growth",Q36&gt;=1,"Exceeded Growth",Q36&lt;0,"Did not Meet Expected Growth"))," ")</f>
        <v xml:space="preserve"> </v>
      </c>
      <c r="O36" s="31" t="str">
        <f t="shared" si="1"/>
        <v/>
      </c>
      <c r="P36" s="31">
        <f t="shared" si="2"/>
        <v>0</v>
      </c>
      <c r="Q36" s="28" t="e">
        <f t="shared" si="3"/>
        <v>#VALUE!</v>
      </c>
      <c r="R36" s="15"/>
    </row>
    <row r="37" spans="1:18" ht="16.5" customHeight="1" x14ac:dyDescent="0.25">
      <c r="A37" s="23">
        <v>27</v>
      </c>
      <c r="B37" s="39"/>
      <c r="C37" s="39"/>
      <c r="D37" s="39"/>
      <c r="E37" s="36"/>
      <c r="F37" s="38"/>
      <c r="G37" s="38"/>
      <c r="H37" s="38"/>
      <c r="I37" s="35" t="s">
        <v>82</v>
      </c>
      <c r="J37" s="35"/>
      <c r="K37" s="37"/>
      <c r="L37" s="35"/>
      <c r="M37" s="31" t="str">
        <f t="shared" si="0"/>
        <v/>
      </c>
      <c r="N37" s="31" t="str" cm="1">
        <f t="array" ref="N37">IF(P37=1,(_xlfn.IFS(Q37="#VALUE","",Q37=0,"Met Expected Growth",Q37&gt;=1,"Exceeded Growth",Q37&lt;0,"Did not Meet Expected Growth"))," ")</f>
        <v xml:space="preserve"> </v>
      </c>
      <c r="O37" s="31" t="str">
        <f t="shared" si="1"/>
        <v/>
      </c>
      <c r="P37" s="31">
        <f t="shared" si="2"/>
        <v>0</v>
      </c>
      <c r="Q37" s="28" t="e">
        <f t="shared" si="3"/>
        <v>#VALUE!</v>
      </c>
      <c r="R37" s="15"/>
    </row>
    <row r="38" spans="1:18" ht="16.5" customHeight="1" x14ac:dyDescent="0.25">
      <c r="A38" s="23">
        <v>28</v>
      </c>
      <c r="B38" s="39"/>
      <c r="C38" s="39"/>
      <c r="D38" s="39"/>
      <c r="E38" s="36"/>
      <c r="F38" s="38"/>
      <c r="G38" s="38"/>
      <c r="H38" s="38"/>
      <c r="I38" s="35" t="s">
        <v>82</v>
      </c>
      <c r="J38" s="35"/>
      <c r="K38" s="37"/>
      <c r="L38" s="35"/>
      <c r="M38" s="31" t="str">
        <f t="shared" si="0"/>
        <v/>
      </c>
      <c r="N38" s="31" t="str" cm="1">
        <f t="array" ref="N38">IF(P38=1,(_xlfn.IFS(Q38="#VALUE","",Q38=0,"Met Expected Growth",Q38&gt;=1,"Exceeded Growth",Q38&lt;0,"Did not Meet Expected Growth"))," ")</f>
        <v xml:space="preserve"> </v>
      </c>
      <c r="O38" s="31" t="str">
        <f t="shared" si="1"/>
        <v/>
      </c>
      <c r="P38" s="31">
        <f t="shared" si="2"/>
        <v>0</v>
      </c>
      <c r="Q38" s="28" t="e">
        <f t="shared" si="3"/>
        <v>#VALUE!</v>
      </c>
      <c r="R38" s="15"/>
    </row>
    <row r="39" spans="1:18" ht="16.5" customHeight="1" x14ac:dyDescent="0.25">
      <c r="A39" s="23">
        <v>29</v>
      </c>
      <c r="B39" s="39"/>
      <c r="C39" s="39"/>
      <c r="D39" s="39"/>
      <c r="E39" s="36"/>
      <c r="F39" s="38"/>
      <c r="G39" s="38"/>
      <c r="H39" s="38"/>
      <c r="I39" s="35" t="s">
        <v>82</v>
      </c>
      <c r="J39" s="35"/>
      <c r="K39" s="37"/>
      <c r="L39" s="35"/>
      <c r="M39" s="31" t="str">
        <f t="shared" si="0"/>
        <v/>
      </c>
      <c r="N39" s="31" t="str" cm="1">
        <f t="array" ref="N39">IF(P39=1,(_xlfn.IFS(Q39="#VALUE","",Q39=0,"Met Expected Growth",Q39&gt;=1,"Exceeded Growth",Q39&lt;0,"Did not Meet Expected Growth"))," ")</f>
        <v xml:space="preserve"> </v>
      </c>
      <c r="O39" s="31" t="str">
        <f t="shared" si="1"/>
        <v/>
      </c>
      <c r="P39" s="31">
        <f t="shared" si="2"/>
        <v>0</v>
      </c>
      <c r="Q39" s="28" t="e">
        <f t="shared" si="3"/>
        <v>#VALUE!</v>
      </c>
      <c r="R39" s="15"/>
    </row>
    <row r="40" spans="1:18" ht="16.5" customHeight="1" x14ac:dyDescent="0.25">
      <c r="A40" s="23">
        <v>30</v>
      </c>
      <c r="B40" s="39"/>
      <c r="C40" s="39"/>
      <c r="D40" s="39"/>
      <c r="E40" s="36"/>
      <c r="F40" s="38"/>
      <c r="G40" s="38"/>
      <c r="H40" s="38"/>
      <c r="I40" s="35" t="s">
        <v>82</v>
      </c>
      <c r="J40" s="35"/>
      <c r="K40" s="37"/>
      <c r="L40" s="35"/>
      <c r="M40" s="31" t="str">
        <f t="shared" si="0"/>
        <v/>
      </c>
      <c r="N40" s="31" t="str" cm="1">
        <f t="array" ref="N40">IF(P40=1,(_xlfn.IFS(Q40="#VALUE","",Q40=0,"Met Expected Growth",Q40&gt;=1,"Exceeded Growth",Q40&lt;0,"Did not Meet Expected Growth"))," ")</f>
        <v xml:space="preserve"> </v>
      </c>
      <c r="O40" s="31" t="str">
        <f t="shared" si="1"/>
        <v/>
      </c>
      <c r="P40" s="31">
        <f t="shared" si="2"/>
        <v>0</v>
      </c>
      <c r="Q40" s="28" t="e">
        <f t="shared" si="3"/>
        <v>#VALUE!</v>
      </c>
      <c r="R40" s="15"/>
    </row>
    <row r="41" spans="1:18" ht="16.5" customHeight="1" x14ac:dyDescent="0.25">
      <c r="A41" s="23">
        <v>31</v>
      </c>
      <c r="B41" s="39"/>
      <c r="C41" s="39"/>
      <c r="D41" s="39"/>
      <c r="E41" s="36"/>
      <c r="F41" s="38"/>
      <c r="G41" s="38"/>
      <c r="H41" s="38"/>
      <c r="I41" s="35" t="s">
        <v>82</v>
      </c>
      <c r="J41" s="35"/>
      <c r="K41" s="37"/>
      <c r="L41" s="35"/>
      <c r="M41" s="31" t="str">
        <f t="shared" si="0"/>
        <v/>
      </c>
      <c r="N41" s="31" t="str" cm="1">
        <f t="array" ref="N41">IF(P41=1,(_xlfn.IFS(Q41="#VALUE","",Q41=0,"Met Expected Growth",Q41&gt;=1,"Exceeded Growth",Q41&lt;0,"Did not Meet Expected Growth"))," ")</f>
        <v xml:space="preserve"> </v>
      </c>
      <c r="O41" s="31" t="str">
        <f t="shared" si="1"/>
        <v/>
      </c>
      <c r="P41" s="31">
        <f t="shared" si="2"/>
        <v>0</v>
      </c>
      <c r="Q41" s="28" t="e">
        <f t="shared" si="3"/>
        <v>#VALUE!</v>
      </c>
      <c r="R41" s="15"/>
    </row>
    <row r="42" spans="1:18" ht="16.5" customHeight="1" x14ac:dyDescent="0.25">
      <c r="A42" s="23">
        <v>32</v>
      </c>
      <c r="B42" s="39"/>
      <c r="C42" s="39"/>
      <c r="D42" s="39"/>
      <c r="E42" s="36"/>
      <c r="F42" s="38"/>
      <c r="G42" s="38"/>
      <c r="H42" s="38"/>
      <c r="I42" s="35" t="s">
        <v>82</v>
      </c>
      <c r="J42" s="35"/>
      <c r="K42" s="37"/>
      <c r="L42" s="35"/>
      <c r="M42" s="31" t="str">
        <f t="shared" si="0"/>
        <v/>
      </c>
      <c r="N42" s="31" t="str" cm="1">
        <f t="array" ref="N42">IF(P42=1,(_xlfn.IFS(Q42="#VALUE","",Q42=0,"Met Expected Growth",Q42&gt;=1,"Exceeded Growth",Q42&lt;0,"Did not Meet Expected Growth"))," ")</f>
        <v xml:space="preserve"> </v>
      </c>
      <c r="O42" s="31" t="str">
        <f t="shared" si="1"/>
        <v/>
      </c>
      <c r="P42" s="31">
        <f t="shared" si="2"/>
        <v>0</v>
      </c>
      <c r="Q42" s="28" t="e">
        <f t="shared" si="3"/>
        <v>#VALUE!</v>
      </c>
      <c r="R42" s="15"/>
    </row>
    <row r="43" spans="1:18" ht="16.5" customHeight="1" x14ac:dyDescent="0.25">
      <c r="A43" s="23">
        <v>33</v>
      </c>
      <c r="B43" s="39"/>
      <c r="C43" s="39"/>
      <c r="D43" s="39"/>
      <c r="E43" s="36"/>
      <c r="F43" s="38"/>
      <c r="G43" s="38"/>
      <c r="H43" s="38"/>
      <c r="I43" s="35" t="s">
        <v>82</v>
      </c>
      <c r="J43" s="35"/>
      <c r="K43" s="37"/>
      <c r="L43" s="35"/>
      <c r="M43" s="31" t="str">
        <f t="shared" si="0"/>
        <v/>
      </c>
      <c r="N43" s="31" t="str" cm="1">
        <f t="array" ref="N43">IF(P43=1,(_xlfn.IFS(Q43="#VALUE","",Q43=0,"Met Expected Growth",Q43&gt;=1,"Exceeded Growth",Q43&lt;0,"Did not Meet Expected Growth"))," ")</f>
        <v xml:space="preserve"> </v>
      </c>
      <c r="O43" s="31" t="str">
        <f t="shared" si="1"/>
        <v/>
      </c>
      <c r="P43" s="31">
        <f t="shared" si="2"/>
        <v>0</v>
      </c>
      <c r="Q43" s="28" t="e">
        <f t="shared" si="3"/>
        <v>#VALUE!</v>
      </c>
      <c r="R43" s="15"/>
    </row>
    <row r="44" spans="1:18" ht="16.5" customHeight="1" x14ac:dyDescent="0.25">
      <c r="A44" s="23">
        <v>34</v>
      </c>
      <c r="B44" s="39"/>
      <c r="C44" s="39"/>
      <c r="D44" s="39"/>
      <c r="E44" s="36"/>
      <c r="F44" s="38"/>
      <c r="G44" s="38"/>
      <c r="H44" s="38"/>
      <c r="I44" s="35" t="s">
        <v>82</v>
      </c>
      <c r="J44" s="35"/>
      <c r="K44" s="37"/>
      <c r="L44" s="35"/>
      <c r="M44" s="31" t="str">
        <f t="shared" si="0"/>
        <v/>
      </c>
      <c r="N44" s="31" t="str" cm="1">
        <f t="array" ref="N44">IF(P44=1,(_xlfn.IFS(Q44="#VALUE","",Q44=0,"Met Expected Growth",Q44&gt;=1,"Exceeded Growth",Q44&lt;0,"Did not Meet Expected Growth"))," ")</f>
        <v xml:space="preserve"> </v>
      </c>
      <c r="O44" s="31" t="str">
        <f t="shared" si="1"/>
        <v/>
      </c>
      <c r="P44" s="31">
        <f t="shared" si="2"/>
        <v>0</v>
      </c>
      <c r="Q44" s="28" t="e">
        <f t="shared" si="3"/>
        <v>#VALUE!</v>
      </c>
      <c r="R44" s="15"/>
    </row>
    <row r="45" spans="1:18" ht="16.5" customHeight="1" x14ac:dyDescent="0.25">
      <c r="A45" s="23">
        <v>35</v>
      </c>
      <c r="B45" s="39"/>
      <c r="C45" s="39"/>
      <c r="D45" s="39"/>
      <c r="E45" s="36"/>
      <c r="F45" s="38"/>
      <c r="G45" s="38"/>
      <c r="H45" s="38"/>
      <c r="I45" s="35" t="s">
        <v>82</v>
      </c>
      <c r="J45" s="35"/>
      <c r="K45" s="37"/>
      <c r="L45" s="35"/>
      <c r="M45" s="31" t="str">
        <f t="shared" si="0"/>
        <v/>
      </c>
      <c r="N45" s="31" t="str" cm="1">
        <f t="array" ref="N45">IF(P45=1,(_xlfn.IFS(Q45="#VALUE","",Q45=0,"Met Expected Growth",Q45&gt;=1,"Exceeded Growth",Q45&lt;0,"Did not Meet Expected Growth"))," ")</f>
        <v xml:space="preserve"> </v>
      </c>
      <c r="O45" s="31" t="str">
        <f t="shared" si="1"/>
        <v/>
      </c>
      <c r="P45" s="31">
        <f t="shared" si="2"/>
        <v>0</v>
      </c>
      <c r="Q45" s="28" t="e">
        <f t="shared" si="3"/>
        <v>#VALUE!</v>
      </c>
      <c r="R45" s="15"/>
    </row>
    <row r="46" spans="1:18" ht="16.5" customHeight="1" x14ac:dyDescent="0.25">
      <c r="A46" s="23">
        <v>36</v>
      </c>
      <c r="B46" s="39"/>
      <c r="C46" s="39"/>
      <c r="D46" s="39"/>
      <c r="E46" s="36"/>
      <c r="F46" s="38"/>
      <c r="G46" s="38"/>
      <c r="H46" s="38"/>
      <c r="I46" s="35" t="s">
        <v>82</v>
      </c>
      <c r="J46" s="35"/>
      <c r="K46" s="37"/>
      <c r="L46" s="35"/>
      <c r="M46" s="31" t="str">
        <f t="shared" si="0"/>
        <v/>
      </c>
      <c r="N46" s="31" t="str" cm="1">
        <f t="array" ref="N46">IF(P46=1,(_xlfn.IFS(Q46="#VALUE","",Q46=0,"Met Expected Growth",Q46&gt;=1,"Exceeded Growth",Q46&lt;0,"Did not Meet Expected Growth"))," ")</f>
        <v xml:space="preserve"> </v>
      </c>
      <c r="O46" s="31" t="str">
        <f t="shared" si="1"/>
        <v/>
      </c>
      <c r="P46" s="31">
        <f t="shared" si="2"/>
        <v>0</v>
      </c>
      <c r="Q46" s="28" t="e">
        <f t="shared" si="3"/>
        <v>#VALUE!</v>
      </c>
      <c r="R46" s="15"/>
    </row>
    <row r="47" spans="1:18" ht="16.5" customHeight="1" x14ac:dyDescent="0.25">
      <c r="A47" s="23">
        <v>37</v>
      </c>
      <c r="B47" s="39"/>
      <c r="C47" s="39"/>
      <c r="D47" s="39"/>
      <c r="E47" s="36"/>
      <c r="F47" s="38"/>
      <c r="G47" s="38"/>
      <c r="H47" s="38"/>
      <c r="I47" s="35" t="s">
        <v>82</v>
      </c>
      <c r="J47" s="35"/>
      <c r="K47" s="37"/>
      <c r="L47" s="35"/>
      <c r="M47" s="31" t="str">
        <f t="shared" si="0"/>
        <v/>
      </c>
      <c r="N47" s="31" t="str" cm="1">
        <f t="array" ref="N47">IF(P47=1,(_xlfn.IFS(Q47="#VALUE","",Q47=0,"Met Expected Growth",Q47&gt;=1,"Exceeded Growth",Q47&lt;0,"Did not Meet Expected Growth"))," ")</f>
        <v xml:space="preserve"> </v>
      </c>
      <c r="O47" s="31" t="str">
        <f t="shared" si="1"/>
        <v/>
      </c>
      <c r="P47" s="31">
        <f t="shared" si="2"/>
        <v>0</v>
      </c>
      <c r="Q47" s="28" t="e">
        <f t="shared" si="3"/>
        <v>#VALUE!</v>
      </c>
      <c r="R47" s="15"/>
    </row>
    <row r="48" spans="1:18" ht="16.5" customHeight="1" x14ac:dyDescent="0.25">
      <c r="A48" s="23">
        <v>38</v>
      </c>
      <c r="B48" s="39"/>
      <c r="C48" s="39"/>
      <c r="D48" s="39"/>
      <c r="E48" s="36"/>
      <c r="F48" s="38"/>
      <c r="G48" s="38"/>
      <c r="H48" s="38"/>
      <c r="I48" s="35" t="s">
        <v>82</v>
      </c>
      <c r="J48" s="35"/>
      <c r="K48" s="37"/>
      <c r="L48" s="35"/>
      <c r="M48" s="31" t="str">
        <f t="shared" si="0"/>
        <v/>
      </c>
      <c r="N48" s="31" t="str" cm="1">
        <f t="array" ref="N48">IF(P48=1,(_xlfn.IFS(Q48="#VALUE","",Q48=0,"Met Expected Growth",Q48&gt;=1,"Exceeded Growth",Q48&lt;0,"Did not Meet Expected Growth"))," ")</f>
        <v xml:space="preserve"> </v>
      </c>
      <c r="O48" s="31" t="str">
        <f t="shared" si="1"/>
        <v/>
      </c>
      <c r="P48" s="31">
        <f t="shared" si="2"/>
        <v>0</v>
      </c>
      <c r="Q48" s="28" t="e">
        <f t="shared" si="3"/>
        <v>#VALUE!</v>
      </c>
      <c r="R48" s="15"/>
    </row>
    <row r="49" spans="1:18" ht="16.5" customHeight="1" x14ac:dyDescent="0.25">
      <c r="A49" s="23">
        <v>39</v>
      </c>
      <c r="B49" s="39"/>
      <c r="C49" s="39"/>
      <c r="D49" s="39"/>
      <c r="E49" s="36"/>
      <c r="F49" s="38"/>
      <c r="G49" s="38"/>
      <c r="H49" s="38"/>
      <c r="I49" s="35" t="s">
        <v>82</v>
      </c>
      <c r="J49" s="35"/>
      <c r="K49" s="37"/>
      <c r="L49" s="35"/>
      <c r="M49" s="31" t="str">
        <f t="shared" si="0"/>
        <v/>
      </c>
      <c r="N49" s="31" t="str" cm="1">
        <f t="array" ref="N49">IF(P49=1,(_xlfn.IFS(Q49="#VALUE","",Q49=0,"Met Expected Growth",Q49&gt;=1,"Exceeded Growth",Q49&lt;0,"Did not Meet Expected Growth"))," ")</f>
        <v xml:space="preserve"> </v>
      </c>
      <c r="O49" s="31" t="str">
        <f t="shared" si="1"/>
        <v/>
      </c>
      <c r="P49" s="31">
        <f t="shared" si="2"/>
        <v>0</v>
      </c>
      <c r="Q49" s="28" t="e">
        <f t="shared" si="3"/>
        <v>#VALUE!</v>
      </c>
      <c r="R49" s="15"/>
    </row>
    <row r="50" spans="1:18" ht="16.5" customHeight="1" x14ac:dyDescent="0.25">
      <c r="A50" s="23">
        <v>40</v>
      </c>
      <c r="B50" s="39"/>
      <c r="C50" s="39"/>
      <c r="D50" s="39"/>
      <c r="E50" s="36"/>
      <c r="F50" s="38"/>
      <c r="G50" s="38"/>
      <c r="H50" s="38"/>
      <c r="I50" s="35" t="s">
        <v>82</v>
      </c>
      <c r="J50" s="35"/>
      <c r="K50" s="37"/>
      <c r="L50" s="35"/>
      <c r="M50" s="31" t="str">
        <f t="shared" si="0"/>
        <v/>
      </c>
      <c r="N50" s="31" t="str" cm="1">
        <f t="array" ref="N50">IF(P50=1,(_xlfn.IFS(Q50="#VALUE","",Q50=0,"Met Expected Growth",Q50&gt;=1,"Exceeded Growth",Q50&lt;0,"Did not Meet Expected Growth"))," ")</f>
        <v xml:space="preserve"> </v>
      </c>
      <c r="O50" s="31" t="str">
        <f t="shared" si="1"/>
        <v/>
      </c>
      <c r="P50" s="31">
        <f t="shared" si="2"/>
        <v>0</v>
      </c>
      <c r="Q50" s="28" t="e">
        <f t="shared" si="3"/>
        <v>#VALUE!</v>
      </c>
      <c r="R50" s="15"/>
    </row>
    <row r="51" spans="1:18" ht="16.5" customHeight="1" x14ac:dyDescent="0.25">
      <c r="A51" s="23">
        <v>41</v>
      </c>
      <c r="B51" s="39"/>
      <c r="C51" s="39"/>
      <c r="D51" s="39"/>
      <c r="E51" s="36"/>
      <c r="F51" s="38"/>
      <c r="G51" s="38"/>
      <c r="H51" s="38"/>
      <c r="I51" s="35" t="s">
        <v>82</v>
      </c>
      <c r="J51" s="35"/>
      <c r="K51" s="37"/>
      <c r="L51" s="35"/>
      <c r="M51" s="31" t="str">
        <f t="shared" si="0"/>
        <v/>
      </c>
      <c r="N51" s="31" t="str" cm="1">
        <f t="array" ref="N51">IF(P51=1,(_xlfn.IFS(Q51="#VALUE","",Q51=0,"Met Expected Growth",Q51&gt;=1,"Exceeded Growth",Q51&lt;0,"Did not Meet Expected Growth"))," ")</f>
        <v xml:space="preserve"> </v>
      </c>
      <c r="O51" s="31" t="str">
        <f t="shared" si="1"/>
        <v/>
      </c>
      <c r="P51" s="31">
        <f t="shared" si="2"/>
        <v>0</v>
      </c>
      <c r="Q51" s="28" t="e">
        <f t="shared" si="3"/>
        <v>#VALUE!</v>
      </c>
      <c r="R51" s="15"/>
    </row>
    <row r="52" spans="1:18" ht="16.5" customHeight="1" x14ac:dyDescent="0.25">
      <c r="A52" s="23">
        <v>42</v>
      </c>
      <c r="B52" s="39"/>
      <c r="C52" s="39"/>
      <c r="D52" s="39"/>
      <c r="E52" s="36"/>
      <c r="F52" s="38"/>
      <c r="G52" s="38"/>
      <c r="H52" s="38"/>
      <c r="I52" s="35" t="s">
        <v>82</v>
      </c>
      <c r="J52" s="35"/>
      <c r="K52" s="37"/>
      <c r="L52" s="35"/>
      <c r="M52" s="31" t="str">
        <f t="shared" si="0"/>
        <v/>
      </c>
      <c r="N52" s="31" t="str" cm="1">
        <f t="array" ref="N52">IF(P52=1,(_xlfn.IFS(Q52="#VALUE","",Q52=0,"Met Expected Growth",Q52&gt;=1,"Exceeded Growth",Q52&lt;0,"Did not Meet Expected Growth"))," ")</f>
        <v xml:space="preserve"> </v>
      </c>
      <c r="O52" s="31" t="str">
        <f t="shared" si="1"/>
        <v/>
      </c>
      <c r="P52" s="31">
        <f t="shared" si="2"/>
        <v>0</v>
      </c>
      <c r="Q52" s="28" t="e">
        <f t="shared" si="3"/>
        <v>#VALUE!</v>
      </c>
      <c r="R52" s="15"/>
    </row>
    <row r="53" spans="1:18" ht="16.5" customHeight="1" x14ac:dyDescent="0.25">
      <c r="A53" s="23">
        <v>43</v>
      </c>
      <c r="B53" s="39"/>
      <c r="C53" s="39"/>
      <c r="D53" s="39"/>
      <c r="E53" s="36"/>
      <c r="F53" s="38"/>
      <c r="G53" s="38"/>
      <c r="H53" s="38"/>
      <c r="I53" s="35" t="s">
        <v>82</v>
      </c>
      <c r="J53" s="35"/>
      <c r="K53" s="37"/>
      <c r="L53" s="35"/>
      <c r="M53" s="31" t="str">
        <f t="shared" si="0"/>
        <v/>
      </c>
      <c r="N53" s="31" t="str" cm="1">
        <f t="array" ref="N53">IF(P53=1,(_xlfn.IFS(Q53="#VALUE","",Q53=0,"Met Expected Growth",Q53&gt;=1,"Exceeded Growth",Q53&lt;0,"Did not Meet Expected Growth"))," ")</f>
        <v xml:space="preserve"> </v>
      </c>
      <c r="O53" s="31" t="str">
        <f t="shared" si="1"/>
        <v/>
      </c>
      <c r="P53" s="31">
        <f t="shared" si="2"/>
        <v>0</v>
      </c>
      <c r="Q53" s="28" t="e">
        <f t="shared" si="3"/>
        <v>#VALUE!</v>
      </c>
      <c r="R53" s="15"/>
    </row>
    <row r="54" spans="1:18" ht="16.5" customHeight="1" x14ac:dyDescent="0.25">
      <c r="A54" s="23">
        <v>44</v>
      </c>
      <c r="B54" s="39"/>
      <c r="C54" s="39"/>
      <c r="D54" s="39"/>
      <c r="E54" s="36"/>
      <c r="F54" s="38"/>
      <c r="G54" s="38"/>
      <c r="H54" s="38"/>
      <c r="I54" s="35" t="s">
        <v>82</v>
      </c>
      <c r="J54" s="35"/>
      <c r="K54" s="37"/>
      <c r="L54" s="35"/>
      <c r="M54" s="31" t="str">
        <f t="shared" si="0"/>
        <v/>
      </c>
      <c r="N54" s="31" t="str" cm="1">
        <f t="array" ref="N54">IF(P54=1,(_xlfn.IFS(Q54="#VALUE","",Q54=0,"Met Expected Growth",Q54&gt;=1,"Exceeded Growth",Q54&lt;0,"Did not Meet Expected Growth"))," ")</f>
        <v xml:space="preserve"> </v>
      </c>
      <c r="O54" s="31" t="str">
        <f t="shared" si="1"/>
        <v/>
      </c>
      <c r="P54" s="31">
        <f t="shared" si="2"/>
        <v>0</v>
      </c>
      <c r="Q54" s="28" t="e">
        <f t="shared" si="3"/>
        <v>#VALUE!</v>
      </c>
      <c r="R54" s="15"/>
    </row>
    <row r="55" spans="1:18" ht="16.5" customHeight="1" x14ac:dyDescent="0.25">
      <c r="A55" s="23">
        <v>45</v>
      </c>
      <c r="B55" s="39"/>
      <c r="C55" s="39"/>
      <c r="D55" s="39"/>
      <c r="E55" s="36"/>
      <c r="F55" s="38"/>
      <c r="G55" s="38"/>
      <c r="H55" s="38"/>
      <c r="I55" s="35" t="s">
        <v>82</v>
      </c>
      <c r="J55" s="35"/>
      <c r="K55" s="37"/>
      <c r="L55" s="35"/>
      <c r="M55" s="31" t="str">
        <f t="shared" si="0"/>
        <v/>
      </c>
      <c r="N55" s="31" t="str" cm="1">
        <f t="array" ref="N55">IF(P55=1,(_xlfn.IFS(Q55="#VALUE","",Q55=0,"Met Expected Growth",Q55&gt;=1,"Exceeded Growth",Q55&lt;0,"Did not Meet Expected Growth"))," ")</f>
        <v xml:space="preserve"> </v>
      </c>
      <c r="O55" s="31" t="str">
        <f t="shared" si="1"/>
        <v/>
      </c>
      <c r="P55" s="31">
        <f t="shared" si="2"/>
        <v>0</v>
      </c>
      <c r="Q55" s="28" t="e">
        <f t="shared" si="3"/>
        <v>#VALUE!</v>
      </c>
      <c r="R55" s="15"/>
    </row>
    <row r="56" spans="1:18" ht="16.5" customHeight="1" x14ac:dyDescent="0.25">
      <c r="A56" s="23">
        <v>46</v>
      </c>
      <c r="B56" s="39"/>
      <c r="C56" s="39"/>
      <c r="D56" s="39"/>
      <c r="E56" s="36"/>
      <c r="F56" s="38"/>
      <c r="G56" s="38"/>
      <c r="H56" s="38"/>
      <c r="I56" s="35" t="s">
        <v>82</v>
      </c>
      <c r="J56" s="35"/>
      <c r="K56" s="37"/>
      <c r="L56" s="35"/>
      <c r="M56" s="31" t="str">
        <f t="shared" si="0"/>
        <v/>
      </c>
      <c r="N56" s="31" t="str" cm="1">
        <f t="array" ref="N56">IF(P56=1,(_xlfn.IFS(Q56="#VALUE","",Q56=0,"Met Expected Growth",Q56&gt;=1,"Exceeded Growth",Q56&lt;0,"Did not Meet Expected Growth"))," ")</f>
        <v xml:space="preserve"> </v>
      </c>
      <c r="O56" s="31" t="str">
        <f t="shared" si="1"/>
        <v/>
      </c>
      <c r="P56" s="31">
        <f t="shared" si="2"/>
        <v>0</v>
      </c>
      <c r="Q56" s="28" t="e">
        <f t="shared" si="3"/>
        <v>#VALUE!</v>
      </c>
      <c r="R56" s="15"/>
    </row>
    <row r="57" spans="1:18" ht="16.5" customHeight="1" x14ac:dyDescent="0.25">
      <c r="A57" s="23">
        <v>47</v>
      </c>
      <c r="B57" s="39"/>
      <c r="C57" s="39"/>
      <c r="D57" s="39"/>
      <c r="E57" s="36"/>
      <c r="F57" s="38"/>
      <c r="G57" s="38"/>
      <c r="H57" s="38"/>
      <c r="I57" s="35" t="s">
        <v>82</v>
      </c>
      <c r="J57" s="35"/>
      <c r="K57" s="37"/>
      <c r="L57" s="35"/>
      <c r="M57" s="31" t="str">
        <f t="shared" si="0"/>
        <v/>
      </c>
      <c r="N57" s="31" t="str" cm="1">
        <f t="array" ref="N57">IF(P57=1,(_xlfn.IFS(Q57="#VALUE","",Q57=0,"Met Expected Growth",Q57&gt;=1,"Exceeded Growth",Q57&lt;0,"Did not Meet Expected Growth"))," ")</f>
        <v xml:space="preserve"> </v>
      </c>
      <c r="O57" s="31" t="str">
        <f t="shared" si="1"/>
        <v/>
      </c>
      <c r="P57" s="31">
        <f t="shared" si="2"/>
        <v>0</v>
      </c>
      <c r="Q57" s="28" t="e">
        <f t="shared" si="3"/>
        <v>#VALUE!</v>
      </c>
      <c r="R57" s="15"/>
    </row>
    <row r="58" spans="1:18" ht="16.5" customHeight="1" x14ac:dyDescent="0.25">
      <c r="A58" s="23">
        <v>48</v>
      </c>
      <c r="B58" s="39"/>
      <c r="C58" s="39"/>
      <c r="D58" s="39"/>
      <c r="E58" s="36"/>
      <c r="F58" s="38"/>
      <c r="G58" s="38"/>
      <c r="H58" s="38"/>
      <c r="I58" s="35" t="s">
        <v>82</v>
      </c>
      <c r="J58" s="35"/>
      <c r="K58" s="37"/>
      <c r="L58" s="35"/>
      <c r="M58" s="31" t="str">
        <f t="shared" si="0"/>
        <v/>
      </c>
      <c r="N58" s="31" t="str" cm="1">
        <f t="array" ref="N58">IF(P58=1,(_xlfn.IFS(Q58="#VALUE","",Q58=0,"Met Expected Growth",Q58&gt;=1,"Exceeded Growth",Q58&lt;0,"Did not Meet Expected Growth"))," ")</f>
        <v xml:space="preserve"> </v>
      </c>
      <c r="O58" s="31" t="str">
        <f t="shared" si="1"/>
        <v/>
      </c>
      <c r="P58" s="31">
        <f t="shared" si="2"/>
        <v>0</v>
      </c>
      <c r="Q58" s="28" t="e">
        <f t="shared" si="3"/>
        <v>#VALUE!</v>
      </c>
      <c r="R58" s="15"/>
    </row>
    <row r="59" spans="1:18" ht="16.5" customHeight="1" x14ac:dyDescent="0.25">
      <c r="A59" s="23">
        <v>49</v>
      </c>
      <c r="B59" s="39"/>
      <c r="C59" s="39"/>
      <c r="D59" s="39"/>
      <c r="E59" s="36"/>
      <c r="F59" s="38"/>
      <c r="G59" s="38"/>
      <c r="H59" s="38"/>
      <c r="I59" s="35" t="s">
        <v>82</v>
      </c>
      <c r="J59" s="35"/>
      <c r="K59" s="37"/>
      <c r="L59" s="35"/>
      <c r="M59" s="31" t="str">
        <f t="shared" si="0"/>
        <v/>
      </c>
      <c r="N59" s="31" t="str" cm="1">
        <f t="array" ref="N59">IF(P59=1,(_xlfn.IFS(Q59="#VALUE","",Q59=0,"Met Expected Growth",Q59&gt;=1,"Exceeded Growth",Q59&lt;0,"Did not Meet Expected Growth"))," ")</f>
        <v xml:space="preserve"> </v>
      </c>
      <c r="O59" s="31" t="str">
        <f t="shared" si="1"/>
        <v/>
      </c>
      <c r="P59" s="31">
        <f t="shared" si="2"/>
        <v>0</v>
      </c>
      <c r="Q59" s="28" t="e">
        <f t="shared" si="3"/>
        <v>#VALUE!</v>
      </c>
      <c r="R59" s="15"/>
    </row>
    <row r="60" spans="1:18" ht="16.5" customHeight="1" x14ac:dyDescent="0.25">
      <c r="A60" s="23">
        <v>50</v>
      </c>
      <c r="B60" s="39"/>
      <c r="C60" s="39"/>
      <c r="D60" s="39"/>
      <c r="E60" s="36"/>
      <c r="F60" s="38"/>
      <c r="G60" s="38"/>
      <c r="H60" s="38"/>
      <c r="I60" s="35" t="s">
        <v>82</v>
      </c>
      <c r="J60" s="35"/>
      <c r="K60" s="37"/>
      <c r="L60" s="35"/>
      <c r="M60" s="31" t="str">
        <f t="shared" si="0"/>
        <v/>
      </c>
      <c r="N60" s="31" t="str" cm="1">
        <f t="array" ref="N60">IF(P60=1,(_xlfn.IFS(Q60="#VALUE","",Q60=0,"Met Expected Growth",Q60&gt;=1,"Exceeded Growth",Q60&lt;0,"Did not Meet Expected Growth"))," ")</f>
        <v xml:space="preserve"> </v>
      </c>
      <c r="O60" s="31" t="str">
        <f t="shared" si="1"/>
        <v/>
      </c>
      <c r="P60" s="31">
        <f t="shared" si="2"/>
        <v>0</v>
      </c>
      <c r="Q60" s="28" t="e">
        <f t="shared" si="3"/>
        <v>#VALUE!</v>
      </c>
      <c r="R60" s="15"/>
    </row>
    <row r="61" spans="1:18" ht="16.5" customHeight="1" x14ac:dyDescent="0.25">
      <c r="A61" s="23">
        <v>51</v>
      </c>
      <c r="B61" s="39"/>
      <c r="C61" s="39"/>
      <c r="D61" s="39"/>
      <c r="E61" s="36"/>
      <c r="F61" s="38"/>
      <c r="G61" s="38"/>
      <c r="H61" s="38"/>
      <c r="I61" s="35" t="s">
        <v>82</v>
      </c>
      <c r="J61" s="35"/>
      <c r="K61" s="37"/>
      <c r="L61" s="35"/>
      <c r="M61" s="31" t="str">
        <f t="shared" si="0"/>
        <v/>
      </c>
      <c r="N61" s="31" t="str" cm="1">
        <f t="array" ref="N61">IF(P61=1,(_xlfn.IFS(Q61="#VALUE","",Q61=0,"Met Expected Growth",Q61&gt;=1,"Exceeded Growth",Q61&lt;0,"Did not Meet Expected Growth"))," ")</f>
        <v xml:space="preserve"> </v>
      </c>
      <c r="O61" s="31" t="str">
        <f t="shared" si="1"/>
        <v/>
      </c>
      <c r="P61" s="31">
        <f t="shared" si="2"/>
        <v>0</v>
      </c>
      <c r="Q61" s="28" t="e">
        <f t="shared" si="3"/>
        <v>#VALUE!</v>
      </c>
      <c r="R61" s="15"/>
    </row>
    <row r="62" spans="1:18" ht="16.5" customHeight="1" x14ac:dyDescent="0.25">
      <c r="A62" s="23">
        <v>52</v>
      </c>
      <c r="B62" s="39"/>
      <c r="C62" s="39"/>
      <c r="D62" s="39"/>
      <c r="E62" s="36"/>
      <c r="F62" s="38"/>
      <c r="G62" s="38"/>
      <c r="H62" s="38"/>
      <c r="I62" s="35" t="s">
        <v>82</v>
      </c>
      <c r="J62" s="35"/>
      <c r="K62" s="37"/>
      <c r="L62" s="35"/>
      <c r="M62" s="31" t="str">
        <f t="shared" si="0"/>
        <v/>
      </c>
      <c r="N62" s="31" t="str" cm="1">
        <f t="array" ref="N62">IF(P62=1,(_xlfn.IFS(Q62="#VALUE","",Q62=0,"Met Expected Growth",Q62&gt;=1,"Exceeded Growth",Q62&lt;0,"Did not Meet Expected Growth"))," ")</f>
        <v xml:space="preserve"> </v>
      </c>
      <c r="O62" s="31" t="str">
        <f t="shared" si="1"/>
        <v/>
      </c>
      <c r="P62" s="31">
        <f t="shared" si="2"/>
        <v>0</v>
      </c>
      <c r="Q62" s="28" t="e">
        <f t="shared" si="3"/>
        <v>#VALUE!</v>
      </c>
      <c r="R62" s="15"/>
    </row>
    <row r="63" spans="1:18" ht="16.5" customHeight="1" x14ac:dyDescent="0.25">
      <c r="A63" s="23">
        <v>53</v>
      </c>
      <c r="B63" s="39"/>
      <c r="C63" s="39"/>
      <c r="D63" s="39"/>
      <c r="E63" s="36"/>
      <c r="F63" s="38"/>
      <c r="G63" s="38"/>
      <c r="H63" s="38"/>
      <c r="I63" s="35" t="s">
        <v>82</v>
      </c>
      <c r="J63" s="35"/>
      <c r="K63" s="37"/>
      <c r="L63" s="35"/>
      <c r="M63" s="31" t="str">
        <f t="shared" si="0"/>
        <v/>
      </c>
      <c r="N63" s="31" t="str" cm="1">
        <f t="array" ref="N63">IF(P63=1,(_xlfn.IFS(Q63="#VALUE","",Q63=0,"Met Expected Growth",Q63&gt;=1,"Exceeded Growth",Q63&lt;0,"Did not Meet Expected Growth"))," ")</f>
        <v xml:space="preserve"> </v>
      </c>
      <c r="O63" s="31" t="str">
        <f t="shared" si="1"/>
        <v/>
      </c>
      <c r="P63" s="31">
        <f t="shared" si="2"/>
        <v>0</v>
      </c>
      <c r="Q63" s="28" t="e">
        <f t="shared" si="3"/>
        <v>#VALUE!</v>
      </c>
      <c r="R63" s="15"/>
    </row>
    <row r="64" spans="1:18" ht="16.5" customHeight="1" x14ac:dyDescent="0.25">
      <c r="A64" s="23">
        <v>54</v>
      </c>
      <c r="B64" s="39"/>
      <c r="C64" s="39"/>
      <c r="D64" s="39"/>
      <c r="E64" s="36"/>
      <c r="F64" s="38"/>
      <c r="G64" s="38"/>
      <c r="H64" s="38"/>
      <c r="I64" s="35" t="s">
        <v>82</v>
      </c>
      <c r="J64" s="35"/>
      <c r="K64" s="37"/>
      <c r="L64" s="35"/>
      <c r="M64" s="31" t="str">
        <f t="shared" si="0"/>
        <v/>
      </c>
      <c r="N64" s="31" t="str" cm="1">
        <f t="array" ref="N64">IF(P64=1,(_xlfn.IFS(Q64="#VALUE","",Q64=0,"Met Expected Growth",Q64&gt;=1,"Exceeded Growth",Q64&lt;0,"Did not Meet Expected Growth"))," ")</f>
        <v xml:space="preserve"> </v>
      </c>
      <c r="O64" s="31" t="str">
        <f t="shared" si="1"/>
        <v/>
      </c>
      <c r="P64" s="31">
        <f t="shared" si="2"/>
        <v>0</v>
      </c>
      <c r="Q64" s="28" t="e">
        <f t="shared" si="3"/>
        <v>#VALUE!</v>
      </c>
      <c r="R64" s="15"/>
    </row>
    <row r="65" spans="1:18" ht="16.5" customHeight="1" x14ac:dyDescent="0.25">
      <c r="A65" s="23">
        <v>55</v>
      </c>
      <c r="B65" s="39"/>
      <c r="C65" s="39"/>
      <c r="D65" s="39"/>
      <c r="E65" s="36"/>
      <c r="F65" s="38"/>
      <c r="G65" s="38"/>
      <c r="H65" s="38"/>
      <c r="I65" s="35" t="s">
        <v>82</v>
      </c>
      <c r="J65" s="35"/>
      <c r="K65" s="37"/>
      <c r="L65" s="35"/>
      <c r="M65" s="31" t="str">
        <f t="shared" si="0"/>
        <v/>
      </c>
      <c r="N65" s="31" t="str" cm="1">
        <f t="array" ref="N65">IF(P65=1,(_xlfn.IFS(Q65="#VALUE","",Q65=0,"Met Expected Growth",Q65&gt;=1,"Exceeded Growth",Q65&lt;0,"Did not Meet Expected Growth"))," ")</f>
        <v xml:space="preserve"> </v>
      </c>
      <c r="O65" s="31" t="str">
        <f t="shared" si="1"/>
        <v/>
      </c>
      <c r="P65" s="31">
        <f t="shared" si="2"/>
        <v>0</v>
      </c>
      <c r="Q65" s="28" t="e">
        <f t="shared" si="3"/>
        <v>#VALUE!</v>
      </c>
      <c r="R65" s="15"/>
    </row>
    <row r="66" spans="1:18" ht="16.5" customHeight="1" x14ac:dyDescent="0.25">
      <c r="A66" s="23">
        <v>56</v>
      </c>
      <c r="B66" s="39"/>
      <c r="C66" s="39"/>
      <c r="D66" s="39"/>
      <c r="E66" s="36"/>
      <c r="F66" s="38"/>
      <c r="G66" s="38"/>
      <c r="H66" s="38"/>
      <c r="I66" s="35" t="s">
        <v>82</v>
      </c>
      <c r="J66" s="35"/>
      <c r="K66" s="37"/>
      <c r="L66" s="35"/>
      <c r="M66" s="31" t="str">
        <f t="shared" si="0"/>
        <v/>
      </c>
      <c r="N66" s="31" t="str" cm="1">
        <f t="array" ref="N66">IF(P66=1,(_xlfn.IFS(Q66="#VALUE","",Q66=0,"Met Expected Growth",Q66&gt;=1,"Exceeded Growth",Q66&lt;0,"Did not Meet Expected Growth"))," ")</f>
        <v xml:space="preserve"> </v>
      </c>
      <c r="O66" s="31" t="str">
        <f t="shared" si="1"/>
        <v/>
      </c>
      <c r="P66" s="31">
        <f t="shared" si="2"/>
        <v>0</v>
      </c>
      <c r="Q66" s="28" t="e">
        <f t="shared" si="3"/>
        <v>#VALUE!</v>
      </c>
      <c r="R66" s="15"/>
    </row>
    <row r="67" spans="1:18" ht="16.5" customHeight="1" x14ac:dyDescent="0.25">
      <c r="A67" s="23">
        <v>57</v>
      </c>
      <c r="B67" s="39"/>
      <c r="C67" s="39"/>
      <c r="D67" s="39"/>
      <c r="E67" s="36"/>
      <c r="F67" s="38"/>
      <c r="G67" s="38"/>
      <c r="H67" s="38"/>
      <c r="I67" s="35" t="s">
        <v>82</v>
      </c>
      <c r="J67" s="35"/>
      <c r="K67" s="37"/>
      <c r="L67" s="35"/>
      <c r="M67" s="31" t="str">
        <f t="shared" si="0"/>
        <v/>
      </c>
      <c r="N67" s="31" t="str" cm="1">
        <f t="array" ref="N67">IF(P67=1,(_xlfn.IFS(Q67="#VALUE","",Q67=0,"Met Expected Growth",Q67&gt;=1,"Exceeded Growth",Q67&lt;0,"Did not Meet Expected Growth"))," ")</f>
        <v xml:space="preserve"> </v>
      </c>
      <c r="O67" s="31" t="str">
        <f t="shared" si="1"/>
        <v/>
      </c>
      <c r="P67" s="31">
        <f t="shared" si="2"/>
        <v>0</v>
      </c>
      <c r="Q67" s="28" t="e">
        <f t="shared" si="3"/>
        <v>#VALUE!</v>
      </c>
      <c r="R67" s="15"/>
    </row>
    <row r="68" spans="1:18" ht="16.5" customHeight="1" x14ac:dyDescent="0.25">
      <c r="A68" s="23">
        <v>58</v>
      </c>
      <c r="B68" s="39"/>
      <c r="C68" s="39"/>
      <c r="D68" s="39"/>
      <c r="E68" s="36"/>
      <c r="F68" s="38"/>
      <c r="G68" s="38"/>
      <c r="H68" s="38"/>
      <c r="I68" s="35" t="s">
        <v>82</v>
      </c>
      <c r="J68" s="35"/>
      <c r="K68" s="37"/>
      <c r="L68" s="35"/>
      <c r="M68" s="31" t="str">
        <f t="shared" si="0"/>
        <v/>
      </c>
      <c r="N68" s="31" t="str" cm="1">
        <f t="array" ref="N68">IF(P68=1,(_xlfn.IFS(Q68="#VALUE","",Q68=0,"Met Expected Growth",Q68&gt;=1,"Exceeded Growth",Q68&lt;0,"Did not Meet Expected Growth"))," ")</f>
        <v xml:space="preserve"> </v>
      </c>
      <c r="O68" s="31" t="str">
        <f t="shared" si="1"/>
        <v/>
      </c>
      <c r="P68" s="31">
        <f t="shared" si="2"/>
        <v>0</v>
      </c>
      <c r="Q68" s="28" t="e">
        <f t="shared" si="3"/>
        <v>#VALUE!</v>
      </c>
      <c r="R68" s="15"/>
    </row>
    <row r="69" spans="1:18" ht="16.5" customHeight="1" x14ac:dyDescent="0.25">
      <c r="A69" s="23">
        <v>59</v>
      </c>
      <c r="B69" s="39"/>
      <c r="C69" s="39"/>
      <c r="D69" s="39"/>
      <c r="E69" s="36"/>
      <c r="F69" s="38"/>
      <c r="G69" s="38"/>
      <c r="H69" s="38"/>
      <c r="I69" s="35" t="s">
        <v>82</v>
      </c>
      <c r="J69" s="35"/>
      <c r="K69" s="37"/>
      <c r="L69" s="35"/>
      <c r="M69" s="31" t="str">
        <f t="shared" si="0"/>
        <v/>
      </c>
      <c r="N69" s="31" t="str" cm="1">
        <f t="array" ref="N69">IF(P69=1,(_xlfn.IFS(Q69="#VALUE","",Q69=0,"Met Expected Growth",Q69&gt;=1,"Exceeded Growth",Q69&lt;0,"Did not Meet Expected Growth"))," ")</f>
        <v xml:space="preserve"> </v>
      </c>
      <c r="O69" s="31" t="str">
        <f t="shared" si="1"/>
        <v/>
      </c>
      <c r="P69" s="31">
        <f t="shared" si="2"/>
        <v>0</v>
      </c>
      <c r="Q69" s="28" t="e">
        <f t="shared" si="3"/>
        <v>#VALUE!</v>
      </c>
      <c r="R69" s="15"/>
    </row>
    <row r="70" spans="1:18" ht="16.5" customHeight="1" x14ac:dyDescent="0.25">
      <c r="A70" s="23">
        <v>60</v>
      </c>
      <c r="B70" s="39"/>
      <c r="C70" s="39"/>
      <c r="D70" s="39"/>
      <c r="E70" s="36"/>
      <c r="F70" s="38"/>
      <c r="G70" s="38"/>
      <c r="H70" s="38"/>
      <c r="I70" s="35" t="s">
        <v>82</v>
      </c>
      <c r="J70" s="35"/>
      <c r="K70" s="37"/>
      <c r="L70" s="35"/>
      <c r="M70" s="31" t="str">
        <f t="shared" si="0"/>
        <v/>
      </c>
      <c r="N70" s="31" t="str" cm="1">
        <f t="array" ref="N70">IF(P70=1,(_xlfn.IFS(Q70="#VALUE","",Q70=0,"Met Expected Growth",Q70&gt;=1,"Exceeded Growth",Q70&lt;0,"Did not Meet Expected Growth"))," ")</f>
        <v xml:space="preserve"> </v>
      </c>
      <c r="O70" s="31" t="str">
        <f t="shared" si="1"/>
        <v/>
      </c>
      <c r="P70" s="31">
        <f t="shared" si="2"/>
        <v>0</v>
      </c>
      <c r="Q70" s="28" t="e">
        <f t="shared" si="3"/>
        <v>#VALUE!</v>
      </c>
      <c r="R70" s="15"/>
    </row>
    <row r="71" spans="1:18" ht="16.5" customHeight="1" x14ac:dyDescent="0.25">
      <c r="A71" s="23">
        <v>61</v>
      </c>
      <c r="B71" s="39"/>
      <c r="C71" s="39"/>
      <c r="D71" s="39"/>
      <c r="E71" s="36"/>
      <c r="F71" s="38"/>
      <c r="G71" s="38"/>
      <c r="H71" s="38"/>
      <c r="I71" s="35" t="s">
        <v>82</v>
      </c>
      <c r="J71" s="35"/>
      <c r="K71" s="37"/>
      <c r="L71" s="35"/>
      <c r="M71" s="31" t="str">
        <f t="shared" si="0"/>
        <v/>
      </c>
      <c r="N71" s="31" t="str" cm="1">
        <f t="array" ref="N71">IF(P71=1,(_xlfn.IFS(Q71="#VALUE","",Q71=0,"Met Expected Growth",Q71&gt;=1,"Exceeded Growth",Q71&lt;0,"Did not Meet Expected Growth"))," ")</f>
        <v xml:space="preserve"> </v>
      </c>
      <c r="O71" s="31" t="str">
        <f t="shared" si="1"/>
        <v/>
      </c>
      <c r="P71" s="31">
        <f t="shared" si="2"/>
        <v>0</v>
      </c>
      <c r="Q71" s="28" t="e">
        <f t="shared" si="3"/>
        <v>#VALUE!</v>
      </c>
      <c r="R71" s="15"/>
    </row>
    <row r="72" spans="1:18" ht="16.5" customHeight="1" x14ac:dyDescent="0.25">
      <c r="A72" s="23">
        <v>62</v>
      </c>
      <c r="B72" s="39"/>
      <c r="C72" s="39"/>
      <c r="D72" s="39"/>
      <c r="E72" s="36"/>
      <c r="F72" s="38"/>
      <c r="G72" s="38"/>
      <c r="H72" s="38"/>
      <c r="I72" s="35" t="s">
        <v>82</v>
      </c>
      <c r="J72" s="35"/>
      <c r="K72" s="37"/>
      <c r="L72" s="35"/>
      <c r="M72" s="31" t="str">
        <f t="shared" si="0"/>
        <v/>
      </c>
      <c r="N72" s="31" t="str" cm="1">
        <f t="array" ref="N72">IF(P72=1,(_xlfn.IFS(Q72="#VALUE","",Q72=0,"Met Expected Growth",Q72&gt;=1,"Exceeded Growth",Q72&lt;0,"Did not Meet Expected Growth"))," ")</f>
        <v xml:space="preserve"> </v>
      </c>
      <c r="O72" s="31" t="str">
        <f t="shared" si="1"/>
        <v/>
      </c>
      <c r="P72" s="31">
        <f t="shared" si="2"/>
        <v>0</v>
      </c>
      <c r="Q72" s="28" t="e">
        <f t="shared" si="3"/>
        <v>#VALUE!</v>
      </c>
      <c r="R72" s="15"/>
    </row>
    <row r="73" spans="1:18" ht="16.5" customHeight="1" x14ac:dyDescent="0.25">
      <c r="A73" s="23">
        <v>63</v>
      </c>
      <c r="B73" s="39"/>
      <c r="C73" s="39"/>
      <c r="D73" s="39"/>
      <c r="E73" s="36"/>
      <c r="F73" s="38"/>
      <c r="G73" s="38"/>
      <c r="H73" s="38"/>
      <c r="I73" s="35" t="s">
        <v>82</v>
      </c>
      <c r="J73" s="35"/>
      <c r="K73" s="37"/>
      <c r="L73" s="35"/>
      <c r="M73" s="31" t="str">
        <f t="shared" si="0"/>
        <v/>
      </c>
      <c r="N73" s="31" t="str" cm="1">
        <f t="array" ref="N73">IF(P73=1,(_xlfn.IFS(Q73="#VALUE","",Q73=0,"Met Expected Growth",Q73&gt;=1,"Exceeded Growth",Q73&lt;0,"Did not Meet Expected Growth"))," ")</f>
        <v xml:space="preserve"> </v>
      </c>
      <c r="O73" s="31" t="str">
        <f t="shared" si="1"/>
        <v/>
      </c>
      <c r="P73" s="31">
        <f t="shared" si="2"/>
        <v>0</v>
      </c>
      <c r="Q73" s="28" t="e">
        <f t="shared" si="3"/>
        <v>#VALUE!</v>
      </c>
      <c r="R73" s="15"/>
    </row>
    <row r="74" spans="1:18" ht="16.5" customHeight="1" x14ac:dyDescent="0.25">
      <c r="A74" s="23">
        <v>64</v>
      </c>
      <c r="B74" s="39"/>
      <c r="C74" s="39"/>
      <c r="D74" s="39"/>
      <c r="E74" s="36"/>
      <c r="F74" s="38"/>
      <c r="G74" s="38"/>
      <c r="H74" s="38"/>
      <c r="I74" s="35" t="s">
        <v>82</v>
      </c>
      <c r="J74" s="35"/>
      <c r="K74" s="37"/>
      <c r="L74" s="35"/>
      <c r="M74" s="31" t="str">
        <f t="shared" si="0"/>
        <v/>
      </c>
      <c r="N74" s="31" t="str" cm="1">
        <f t="array" ref="N74">IF(P74=1,(_xlfn.IFS(Q74="#VALUE","",Q74=0,"Met Expected Growth",Q74&gt;=1,"Exceeded Growth",Q74&lt;0,"Did not Meet Expected Growth"))," ")</f>
        <v xml:space="preserve"> </v>
      </c>
      <c r="O74" s="31" t="str">
        <f t="shared" si="1"/>
        <v/>
      </c>
      <c r="P74" s="31">
        <f t="shared" si="2"/>
        <v>0</v>
      </c>
      <c r="Q74" s="28" t="e">
        <f t="shared" si="3"/>
        <v>#VALUE!</v>
      </c>
      <c r="R74" s="15"/>
    </row>
    <row r="75" spans="1:18" ht="16.5" customHeight="1" x14ac:dyDescent="0.25">
      <c r="A75" s="23">
        <v>65</v>
      </c>
      <c r="B75" s="39"/>
      <c r="C75" s="39"/>
      <c r="D75" s="39"/>
      <c r="E75" s="36"/>
      <c r="F75" s="38"/>
      <c r="G75" s="38"/>
      <c r="H75" s="38"/>
      <c r="I75" s="35" t="s">
        <v>82</v>
      </c>
      <c r="J75" s="35"/>
      <c r="K75" s="37"/>
      <c r="L75" s="35"/>
      <c r="M75" s="31" t="str">
        <f t="shared" si="0"/>
        <v/>
      </c>
      <c r="N75" s="31" t="str" cm="1">
        <f t="array" ref="N75">IF(P75=1,(_xlfn.IFS(Q75="#VALUE","",Q75=0,"Met Expected Growth",Q75&gt;=1,"Exceeded Growth",Q75&lt;0,"Did not Meet Expected Growth"))," ")</f>
        <v xml:space="preserve"> </v>
      </c>
      <c r="O75" s="31" t="str">
        <f t="shared" si="1"/>
        <v/>
      </c>
      <c r="P75" s="31">
        <f t="shared" si="2"/>
        <v>0</v>
      </c>
      <c r="Q75" s="28" t="e">
        <f t="shared" si="3"/>
        <v>#VALUE!</v>
      </c>
      <c r="R75" s="15"/>
    </row>
    <row r="76" spans="1:18" ht="16.5" customHeight="1" x14ac:dyDescent="0.25">
      <c r="A76" s="23">
        <v>66</v>
      </c>
      <c r="B76" s="39"/>
      <c r="C76" s="39"/>
      <c r="D76" s="39"/>
      <c r="E76" s="36"/>
      <c r="F76" s="38"/>
      <c r="G76" s="38"/>
      <c r="H76" s="38"/>
      <c r="I76" s="35" t="s">
        <v>82</v>
      </c>
      <c r="J76" s="35"/>
      <c r="K76" s="37"/>
      <c r="L76" s="35"/>
      <c r="M76" s="31" t="str">
        <f t="shared" ref="M76:M110" si="4">IF(TRIM(K76) = "", "", IF(Q76&gt;=0,"Yes","No"))</f>
        <v/>
      </c>
      <c r="N76" s="31" t="str" cm="1">
        <f t="array" ref="N76">IF(P76=1,(_xlfn.IFS(Q76="#VALUE","",Q76=0,"Met Expected Growth",Q76&gt;=1,"Exceeded Growth",Q76&lt;0,"Did not Meet Expected Growth"))," ")</f>
        <v xml:space="preserve"> </v>
      </c>
      <c r="O76" s="31" t="str">
        <f t="shared" ref="O76:O110" si="5">IF(TRIM(K76) ="", "", IF(AND(TRIM(I76)="Yes",TRIM(M76)="Yes"), "Yes", "No"))</f>
        <v/>
      </c>
      <c r="P76" s="31">
        <f t="shared" ref="P76:P110" si="6">IF(I76="YES",1,0)</f>
        <v>0</v>
      </c>
      <c r="Q76" s="28" t="e">
        <f t="shared" ref="Q76:Q110" si="7">LEFTB(L76)-LEFTB(D76)</f>
        <v>#VALUE!</v>
      </c>
      <c r="R76" s="15"/>
    </row>
    <row r="77" spans="1:18" ht="16.5" customHeight="1" x14ac:dyDescent="0.25">
      <c r="A77" s="23">
        <v>67</v>
      </c>
      <c r="B77" s="39"/>
      <c r="C77" s="39"/>
      <c r="D77" s="39"/>
      <c r="E77" s="36"/>
      <c r="F77" s="38"/>
      <c r="G77" s="38"/>
      <c r="H77" s="38"/>
      <c r="I77" s="35" t="s">
        <v>82</v>
      </c>
      <c r="J77" s="35"/>
      <c r="K77" s="37"/>
      <c r="L77" s="35"/>
      <c r="M77" s="31" t="str">
        <f t="shared" si="4"/>
        <v/>
      </c>
      <c r="N77" s="31" t="str" cm="1">
        <f t="array" ref="N77">IF(P77=1,(_xlfn.IFS(Q77="#VALUE","",Q77=0,"Met Expected Growth",Q77&gt;=1,"Exceeded Growth",Q77&lt;0,"Did not Meet Expected Growth"))," ")</f>
        <v xml:space="preserve"> </v>
      </c>
      <c r="O77" s="31" t="str">
        <f t="shared" si="5"/>
        <v/>
      </c>
      <c r="P77" s="31">
        <f t="shared" si="6"/>
        <v>0</v>
      </c>
      <c r="Q77" s="28" t="e">
        <f t="shared" si="7"/>
        <v>#VALUE!</v>
      </c>
      <c r="R77" s="15"/>
    </row>
    <row r="78" spans="1:18" ht="16.5" customHeight="1" x14ac:dyDescent="0.25">
      <c r="A78" s="23">
        <v>68</v>
      </c>
      <c r="B78" s="39"/>
      <c r="C78" s="39"/>
      <c r="D78" s="39"/>
      <c r="E78" s="36"/>
      <c r="F78" s="38"/>
      <c r="G78" s="38"/>
      <c r="H78" s="38"/>
      <c r="I78" s="35" t="s">
        <v>82</v>
      </c>
      <c r="J78" s="35"/>
      <c r="K78" s="37"/>
      <c r="L78" s="35"/>
      <c r="M78" s="31" t="str">
        <f t="shared" si="4"/>
        <v/>
      </c>
      <c r="N78" s="31" t="str" cm="1">
        <f t="array" ref="N78">IF(P78=1,(_xlfn.IFS(Q78="#VALUE","",Q78=0,"Met Expected Growth",Q78&gt;=1,"Exceeded Growth",Q78&lt;0,"Did not Meet Expected Growth"))," ")</f>
        <v xml:space="preserve"> </v>
      </c>
      <c r="O78" s="31" t="str">
        <f t="shared" si="5"/>
        <v/>
      </c>
      <c r="P78" s="31">
        <f t="shared" si="6"/>
        <v>0</v>
      </c>
      <c r="Q78" s="28" t="e">
        <f t="shared" si="7"/>
        <v>#VALUE!</v>
      </c>
      <c r="R78" s="15"/>
    </row>
    <row r="79" spans="1:18" ht="16.5" customHeight="1" x14ac:dyDescent="0.25">
      <c r="A79" s="23">
        <v>69</v>
      </c>
      <c r="B79" s="39"/>
      <c r="C79" s="39"/>
      <c r="D79" s="39"/>
      <c r="E79" s="36"/>
      <c r="F79" s="38"/>
      <c r="G79" s="38"/>
      <c r="H79" s="38"/>
      <c r="I79" s="35" t="s">
        <v>82</v>
      </c>
      <c r="J79" s="35"/>
      <c r="K79" s="37"/>
      <c r="L79" s="35"/>
      <c r="M79" s="31" t="str">
        <f t="shared" si="4"/>
        <v/>
      </c>
      <c r="N79" s="31" t="str" cm="1">
        <f t="array" ref="N79">IF(P79=1,(_xlfn.IFS(Q79="#VALUE","",Q79=0,"Met Expected Growth",Q79&gt;=1,"Exceeded Growth",Q79&lt;0,"Did not Meet Expected Growth"))," ")</f>
        <v xml:space="preserve"> </v>
      </c>
      <c r="O79" s="31" t="str">
        <f t="shared" si="5"/>
        <v/>
      </c>
      <c r="P79" s="31">
        <f t="shared" si="6"/>
        <v>0</v>
      </c>
      <c r="Q79" s="28" t="e">
        <f t="shared" si="7"/>
        <v>#VALUE!</v>
      </c>
      <c r="R79" s="15"/>
    </row>
    <row r="80" spans="1:18" ht="16.5" customHeight="1" x14ac:dyDescent="0.25">
      <c r="A80" s="23">
        <v>70</v>
      </c>
      <c r="B80" s="39"/>
      <c r="C80" s="39"/>
      <c r="D80" s="39"/>
      <c r="E80" s="36"/>
      <c r="F80" s="38"/>
      <c r="G80" s="38"/>
      <c r="H80" s="38"/>
      <c r="I80" s="35" t="s">
        <v>82</v>
      </c>
      <c r="J80" s="35"/>
      <c r="K80" s="37"/>
      <c r="L80" s="35"/>
      <c r="M80" s="31" t="str">
        <f t="shared" si="4"/>
        <v/>
      </c>
      <c r="N80" s="31" t="str" cm="1">
        <f t="array" ref="N80">IF(P80=1,(_xlfn.IFS(Q80="#VALUE","",Q80=0,"Met Expected Growth",Q80&gt;=1,"Exceeded Growth",Q80&lt;0,"Did not Meet Expected Growth"))," ")</f>
        <v xml:space="preserve"> </v>
      </c>
      <c r="O80" s="31" t="str">
        <f t="shared" si="5"/>
        <v/>
      </c>
      <c r="P80" s="31">
        <f t="shared" si="6"/>
        <v>0</v>
      </c>
      <c r="Q80" s="28" t="e">
        <f t="shared" si="7"/>
        <v>#VALUE!</v>
      </c>
      <c r="R80" s="15"/>
    </row>
    <row r="81" spans="1:18" ht="16.5" customHeight="1" x14ac:dyDescent="0.25">
      <c r="A81" s="23">
        <v>71</v>
      </c>
      <c r="B81" s="39"/>
      <c r="C81" s="39"/>
      <c r="D81" s="39"/>
      <c r="E81" s="36"/>
      <c r="F81" s="38"/>
      <c r="G81" s="38"/>
      <c r="H81" s="38"/>
      <c r="I81" s="35" t="s">
        <v>82</v>
      </c>
      <c r="J81" s="35"/>
      <c r="K81" s="37"/>
      <c r="L81" s="35"/>
      <c r="M81" s="31" t="str">
        <f t="shared" si="4"/>
        <v/>
      </c>
      <c r="N81" s="31" t="str" cm="1">
        <f t="array" ref="N81">IF(P81=1,(_xlfn.IFS(Q81="#VALUE","",Q81=0,"Met Expected Growth",Q81&gt;=1,"Exceeded Growth",Q81&lt;0,"Did not Meet Expected Growth"))," ")</f>
        <v xml:space="preserve"> </v>
      </c>
      <c r="O81" s="31" t="str">
        <f t="shared" si="5"/>
        <v/>
      </c>
      <c r="P81" s="31">
        <f t="shared" si="6"/>
        <v>0</v>
      </c>
      <c r="Q81" s="28" t="e">
        <f t="shared" si="7"/>
        <v>#VALUE!</v>
      </c>
      <c r="R81" s="15"/>
    </row>
    <row r="82" spans="1:18" ht="16.5" customHeight="1" x14ac:dyDescent="0.25">
      <c r="A82" s="23">
        <v>72</v>
      </c>
      <c r="B82" s="39"/>
      <c r="C82" s="39"/>
      <c r="D82" s="39"/>
      <c r="E82" s="36"/>
      <c r="F82" s="38"/>
      <c r="G82" s="38"/>
      <c r="H82" s="38"/>
      <c r="I82" s="35" t="s">
        <v>82</v>
      </c>
      <c r="J82" s="35"/>
      <c r="K82" s="37"/>
      <c r="L82" s="35"/>
      <c r="M82" s="31" t="str">
        <f t="shared" si="4"/>
        <v/>
      </c>
      <c r="N82" s="31" t="str" cm="1">
        <f t="array" ref="N82">IF(P82=1,(_xlfn.IFS(Q82="#VALUE","",Q82=0,"Met Expected Growth",Q82&gt;=1,"Exceeded Growth",Q82&lt;0,"Did not Meet Expected Growth"))," ")</f>
        <v xml:space="preserve"> </v>
      </c>
      <c r="O82" s="31" t="str">
        <f t="shared" si="5"/>
        <v/>
      </c>
      <c r="P82" s="31">
        <f t="shared" si="6"/>
        <v>0</v>
      </c>
      <c r="Q82" s="28" t="e">
        <f t="shared" si="7"/>
        <v>#VALUE!</v>
      </c>
      <c r="R82" s="15"/>
    </row>
    <row r="83" spans="1:18" ht="16.5" customHeight="1" x14ac:dyDescent="0.25">
      <c r="A83" s="23">
        <v>73</v>
      </c>
      <c r="B83" s="39"/>
      <c r="C83" s="39"/>
      <c r="D83" s="39"/>
      <c r="E83" s="36"/>
      <c r="F83" s="38"/>
      <c r="G83" s="38"/>
      <c r="H83" s="38"/>
      <c r="I83" s="35" t="s">
        <v>82</v>
      </c>
      <c r="J83" s="35"/>
      <c r="K83" s="37"/>
      <c r="L83" s="35"/>
      <c r="M83" s="31" t="str">
        <f t="shared" si="4"/>
        <v/>
      </c>
      <c r="N83" s="31" t="str" cm="1">
        <f t="array" ref="N83">IF(P83=1,(_xlfn.IFS(Q83="#VALUE","",Q83=0,"Met Expected Growth",Q83&gt;=1,"Exceeded Growth",Q83&lt;0,"Did not Meet Expected Growth"))," ")</f>
        <v xml:space="preserve"> </v>
      </c>
      <c r="O83" s="31" t="str">
        <f t="shared" si="5"/>
        <v/>
      </c>
      <c r="P83" s="31">
        <f t="shared" si="6"/>
        <v>0</v>
      </c>
      <c r="Q83" s="28" t="e">
        <f t="shared" si="7"/>
        <v>#VALUE!</v>
      </c>
      <c r="R83" s="15"/>
    </row>
    <row r="84" spans="1:18" ht="16.5" customHeight="1" x14ac:dyDescent="0.25">
      <c r="A84" s="23">
        <v>74</v>
      </c>
      <c r="B84" s="39"/>
      <c r="C84" s="39"/>
      <c r="D84" s="39"/>
      <c r="E84" s="36"/>
      <c r="F84" s="38"/>
      <c r="G84" s="38"/>
      <c r="H84" s="38"/>
      <c r="I84" s="35" t="s">
        <v>82</v>
      </c>
      <c r="J84" s="35"/>
      <c r="K84" s="37"/>
      <c r="L84" s="35"/>
      <c r="M84" s="31" t="str">
        <f t="shared" si="4"/>
        <v/>
      </c>
      <c r="N84" s="31" t="str" cm="1">
        <f t="array" ref="N84">IF(P84=1,(_xlfn.IFS(Q84="#VALUE","",Q84=0,"Met Expected Growth",Q84&gt;=1,"Exceeded Growth",Q84&lt;0,"Did not Meet Expected Growth"))," ")</f>
        <v xml:space="preserve"> </v>
      </c>
      <c r="O84" s="31" t="str">
        <f t="shared" si="5"/>
        <v/>
      </c>
      <c r="P84" s="31">
        <f t="shared" si="6"/>
        <v>0</v>
      </c>
      <c r="Q84" s="28" t="e">
        <f t="shared" si="7"/>
        <v>#VALUE!</v>
      </c>
      <c r="R84" s="15"/>
    </row>
    <row r="85" spans="1:18" ht="16.5" customHeight="1" x14ac:dyDescent="0.25">
      <c r="A85" s="23">
        <v>75</v>
      </c>
      <c r="B85" s="39"/>
      <c r="C85" s="39"/>
      <c r="D85" s="39"/>
      <c r="E85" s="36"/>
      <c r="F85" s="38"/>
      <c r="G85" s="38"/>
      <c r="H85" s="38"/>
      <c r="I85" s="35" t="s">
        <v>82</v>
      </c>
      <c r="J85" s="35"/>
      <c r="K85" s="37"/>
      <c r="L85" s="35"/>
      <c r="M85" s="31" t="str">
        <f t="shared" si="4"/>
        <v/>
      </c>
      <c r="N85" s="31" t="str" cm="1">
        <f t="array" ref="N85">IF(P85=1,(_xlfn.IFS(Q85="#VALUE","",Q85=0,"Met Expected Growth",Q85&gt;=1,"Exceeded Growth",Q85&lt;0,"Did not Meet Expected Growth"))," ")</f>
        <v xml:space="preserve"> </v>
      </c>
      <c r="O85" s="31" t="str">
        <f t="shared" si="5"/>
        <v/>
      </c>
      <c r="P85" s="31">
        <f t="shared" si="6"/>
        <v>0</v>
      </c>
      <c r="Q85" s="28" t="e">
        <f t="shared" si="7"/>
        <v>#VALUE!</v>
      </c>
      <c r="R85" s="15"/>
    </row>
    <row r="86" spans="1:18" ht="16.5" customHeight="1" x14ac:dyDescent="0.25">
      <c r="A86" s="23">
        <v>76</v>
      </c>
      <c r="B86" s="39"/>
      <c r="C86" s="39"/>
      <c r="D86" s="39"/>
      <c r="E86" s="36"/>
      <c r="F86" s="38"/>
      <c r="G86" s="38"/>
      <c r="H86" s="38"/>
      <c r="I86" s="35" t="s">
        <v>82</v>
      </c>
      <c r="J86" s="35"/>
      <c r="K86" s="37"/>
      <c r="L86" s="35"/>
      <c r="M86" s="31" t="str">
        <f t="shared" si="4"/>
        <v/>
      </c>
      <c r="N86" s="31" t="str" cm="1">
        <f t="array" ref="N86">IF(P86=1,(_xlfn.IFS(Q86="#VALUE","",Q86=0,"Met Expected Growth",Q86&gt;=1,"Exceeded Growth",Q86&lt;0,"Did not Meet Expected Growth"))," ")</f>
        <v xml:space="preserve"> </v>
      </c>
      <c r="O86" s="31" t="str">
        <f t="shared" si="5"/>
        <v/>
      </c>
      <c r="P86" s="31">
        <f t="shared" si="6"/>
        <v>0</v>
      </c>
      <c r="Q86" s="28" t="e">
        <f t="shared" si="7"/>
        <v>#VALUE!</v>
      </c>
      <c r="R86" s="15"/>
    </row>
    <row r="87" spans="1:18" ht="16.5" customHeight="1" x14ac:dyDescent="0.25">
      <c r="A87" s="23">
        <v>77</v>
      </c>
      <c r="B87" s="39"/>
      <c r="C87" s="39"/>
      <c r="D87" s="39"/>
      <c r="E87" s="36"/>
      <c r="F87" s="38"/>
      <c r="G87" s="38"/>
      <c r="H87" s="38"/>
      <c r="I87" s="35" t="s">
        <v>82</v>
      </c>
      <c r="J87" s="35"/>
      <c r="K87" s="37"/>
      <c r="L87" s="35"/>
      <c r="M87" s="31" t="str">
        <f t="shared" si="4"/>
        <v/>
      </c>
      <c r="N87" s="31" t="str" cm="1">
        <f t="array" ref="N87">IF(P87=1,(_xlfn.IFS(Q87="#VALUE","",Q87=0,"Met Expected Growth",Q87&gt;=1,"Exceeded Growth",Q87&lt;0,"Did not Meet Expected Growth"))," ")</f>
        <v xml:space="preserve"> </v>
      </c>
      <c r="O87" s="31" t="str">
        <f t="shared" si="5"/>
        <v/>
      </c>
      <c r="P87" s="31">
        <f t="shared" si="6"/>
        <v>0</v>
      </c>
      <c r="Q87" s="28" t="e">
        <f t="shared" si="7"/>
        <v>#VALUE!</v>
      </c>
      <c r="R87" s="15"/>
    </row>
    <row r="88" spans="1:18" ht="16.5" customHeight="1" x14ac:dyDescent="0.25">
      <c r="A88" s="23">
        <v>78</v>
      </c>
      <c r="B88" s="39"/>
      <c r="C88" s="39"/>
      <c r="D88" s="39"/>
      <c r="E88" s="36"/>
      <c r="F88" s="38"/>
      <c r="G88" s="38"/>
      <c r="H88" s="38"/>
      <c r="I88" s="35" t="s">
        <v>82</v>
      </c>
      <c r="J88" s="35"/>
      <c r="K88" s="37"/>
      <c r="L88" s="35"/>
      <c r="M88" s="31" t="str">
        <f t="shared" si="4"/>
        <v/>
      </c>
      <c r="N88" s="31" t="str" cm="1">
        <f t="array" ref="N88">IF(P88=1,(_xlfn.IFS(Q88="#VALUE","",Q88=0,"Met Expected Growth",Q88&gt;=1,"Exceeded Growth",Q88&lt;0,"Did not Meet Expected Growth"))," ")</f>
        <v xml:space="preserve"> </v>
      </c>
      <c r="O88" s="31" t="str">
        <f t="shared" si="5"/>
        <v/>
      </c>
      <c r="P88" s="31">
        <f t="shared" si="6"/>
        <v>0</v>
      </c>
      <c r="Q88" s="28" t="e">
        <f t="shared" si="7"/>
        <v>#VALUE!</v>
      </c>
      <c r="R88" s="15"/>
    </row>
    <row r="89" spans="1:18" ht="16.5" customHeight="1" x14ac:dyDescent="0.25">
      <c r="A89" s="23">
        <v>79</v>
      </c>
      <c r="B89" s="39"/>
      <c r="C89" s="39"/>
      <c r="D89" s="39"/>
      <c r="E89" s="36"/>
      <c r="F89" s="38"/>
      <c r="G89" s="38"/>
      <c r="H89" s="38"/>
      <c r="I89" s="35" t="s">
        <v>82</v>
      </c>
      <c r="J89" s="35"/>
      <c r="K89" s="37"/>
      <c r="L89" s="35"/>
      <c r="M89" s="31" t="str">
        <f t="shared" si="4"/>
        <v/>
      </c>
      <c r="N89" s="31" t="str" cm="1">
        <f t="array" ref="N89">IF(P89=1,(_xlfn.IFS(Q89="#VALUE","",Q89=0,"Met Expected Growth",Q89&gt;=1,"Exceeded Growth",Q89&lt;0,"Did not Meet Expected Growth"))," ")</f>
        <v xml:space="preserve"> </v>
      </c>
      <c r="O89" s="31" t="str">
        <f t="shared" si="5"/>
        <v/>
      </c>
      <c r="P89" s="31">
        <f t="shared" si="6"/>
        <v>0</v>
      </c>
      <c r="Q89" s="28" t="e">
        <f t="shared" si="7"/>
        <v>#VALUE!</v>
      </c>
      <c r="R89" s="15"/>
    </row>
    <row r="90" spans="1:18" ht="16.5" customHeight="1" x14ac:dyDescent="0.25">
      <c r="A90" s="23">
        <v>80</v>
      </c>
      <c r="B90" s="39"/>
      <c r="C90" s="39"/>
      <c r="D90" s="39"/>
      <c r="E90" s="36"/>
      <c r="F90" s="38"/>
      <c r="G90" s="38"/>
      <c r="H90" s="38"/>
      <c r="I90" s="35" t="s">
        <v>82</v>
      </c>
      <c r="J90" s="35"/>
      <c r="K90" s="37"/>
      <c r="L90" s="35"/>
      <c r="M90" s="31" t="str">
        <f t="shared" si="4"/>
        <v/>
      </c>
      <c r="N90" s="31" t="str" cm="1">
        <f t="array" ref="N90">IF(P90=1,(_xlfn.IFS(Q90="#VALUE","",Q90=0,"Met Expected Growth",Q90&gt;=1,"Exceeded Growth",Q90&lt;0,"Did not Meet Expected Growth"))," ")</f>
        <v xml:space="preserve"> </v>
      </c>
      <c r="O90" s="31" t="str">
        <f t="shared" si="5"/>
        <v/>
      </c>
      <c r="P90" s="31">
        <f t="shared" si="6"/>
        <v>0</v>
      </c>
      <c r="Q90" s="28" t="e">
        <f t="shared" si="7"/>
        <v>#VALUE!</v>
      </c>
      <c r="R90" s="15"/>
    </row>
    <row r="91" spans="1:18" ht="16.5" customHeight="1" x14ac:dyDescent="0.25">
      <c r="A91" s="23">
        <v>81</v>
      </c>
      <c r="B91" s="39"/>
      <c r="C91" s="39"/>
      <c r="D91" s="39"/>
      <c r="E91" s="36"/>
      <c r="F91" s="38"/>
      <c r="G91" s="38"/>
      <c r="H91" s="38"/>
      <c r="I91" s="35" t="s">
        <v>82</v>
      </c>
      <c r="J91" s="35"/>
      <c r="K91" s="37"/>
      <c r="L91" s="35"/>
      <c r="M91" s="31" t="str">
        <f t="shared" si="4"/>
        <v/>
      </c>
      <c r="N91" s="31" t="str" cm="1">
        <f t="array" ref="N91">IF(P91=1,(_xlfn.IFS(Q91="#VALUE","",Q91=0,"Met Expected Growth",Q91&gt;=1,"Exceeded Growth",Q91&lt;0,"Did not Meet Expected Growth"))," ")</f>
        <v xml:space="preserve"> </v>
      </c>
      <c r="O91" s="31" t="str">
        <f t="shared" si="5"/>
        <v/>
      </c>
      <c r="P91" s="31">
        <f t="shared" si="6"/>
        <v>0</v>
      </c>
      <c r="Q91" s="28" t="e">
        <f t="shared" si="7"/>
        <v>#VALUE!</v>
      </c>
      <c r="R91" s="15"/>
    </row>
    <row r="92" spans="1:18" ht="16.5" customHeight="1" x14ac:dyDescent="0.25">
      <c r="A92" s="23">
        <v>82</v>
      </c>
      <c r="B92" s="39"/>
      <c r="C92" s="39"/>
      <c r="D92" s="39"/>
      <c r="E92" s="36"/>
      <c r="F92" s="38"/>
      <c r="G92" s="38"/>
      <c r="H92" s="38"/>
      <c r="I92" s="35" t="s">
        <v>82</v>
      </c>
      <c r="J92" s="35"/>
      <c r="K92" s="37"/>
      <c r="L92" s="35"/>
      <c r="M92" s="31" t="str">
        <f t="shared" si="4"/>
        <v/>
      </c>
      <c r="N92" s="31" t="str" cm="1">
        <f t="array" ref="N92">IF(P92=1,(_xlfn.IFS(Q92="#VALUE","",Q92=0,"Met Expected Growth",Q92&gt;=1,"Exceeded Growth",Q92&lt;0,"Did not Meet Expected Growth"))," ")</f>
        <v xml:space="preserve"> </v>
      </c>
      <c r="O92" s="31" t="str">
        <f t="shared" si="5"/>
        <v/>
      </c>
      <c r="P92" s="31">
        <f t="shared" si="6"/>
        <v>0</v>
      </c>
      <c r="Q92" s="28" t="e">
        <f t="shared" si="7"/>
        <v>#VALUE!</v>
      </c>
      <c r="R92" s="15"/>
    </row>
    <row r="93" spans="1:18" ht="16.5" customHeight="1" x14ac:dyDescent="0.25">
      <c r="A93" s="23">
        <v>83</v>
      </c>
      <c r="B93" s="39"/>
      <c r="C93" s="39"/>
      <c r="D93" s="39"/>
      <c r="E93" s="36"/>
      <c r="F93" s="38"/>
      <c r="G93" s="38"/>
      <c r="H93" s="38"/>
      <c r="I93" s="35" t="s">
        <v>82</v>
      </c>
      <c r="J93" s="35"/>
      <c r="K93" s="37"/>
      <c r="L93" s="35"/>
      <c r="M93" s="31" t="str">
        <f t="shared" si="4"/>
        <v/>
      </c>
      <c r="N93" s="31" t="str" cm="1">
        <f t="array" ref="N93">IF(P93=1,(_xlfn.IFS(Q93="#VALUE","",Q93=0,"Met Expected Growth",Q93&gt;=1,"Exceeded Growth",Q93&lt;0,"Did not Meet Expected Growth"))," ")</f>
        <v xml:space="preserve"> </v>
      </c>
      <c r="O93" s="31" t="str">
        <f t="shared" si="5"/>
        <v/>
      </c>
      <c r="P93" s="31">
        <f t="shared" si="6"/>
        <v>0</v>
      </c>
      <c r="Q93" s="28" t="e">
        <f t="shared" si="7"/>
        <v>#VALUE!</v>
      </c>
      <c r="R93" s="15"/>
    </row>
    <row r="94" spans="1:18" ht="16.5" customHeight="1" x14ac:dyDescent="0.25">
      <c r="A94" s="23">
        <v>84</v>
      </c>
      <c r="B94" s="39"/>
      <c r="C94" s="39"/>
      <c r="D94" s="39"/>
      <c r="E94" s="36"/>
      <c r="F94" s="38"/>
      <c r="G94" s="38"/>
      <c r="H94" s="38"/>
      <c r="I94" s="35" t="s">
        <v>82</v>
      </c>
      <c r="J94" s="35"/>
      <c r="K94" s="37"/>
      <c r="L94" s="35"/>
      <c r="M94" s="31" t="str">
        <f t="shared" si="4"/>
        <v/>
      </c>
      <c r="N94" s="31" t="str" cm="1">
        <f t="array" ref="N94">IF(P94=1,(_xlfn.IFS(Q94="#VALUE","",Q94=0,"Met Expected Growth",Q94&gt;=1,"Exceeded Growth",Q94&lt;0,"Did not Meet Expected Growth"))," ")</f>
        <v xml:space="preserve"> </v>
      </c>
      <c r="O94" s="31" t="str">
        <f t="shared" si="5"/>
        <v/>
      </c>
      <c r="P94" s="31">
        <f t="shared" si="6"/>
        <v>0</v>
      </c>
      <c r="Q94" s="28" t="e">
        <f t="shared" si="7"/>
        <v>#VALUE!</v>
      </c>
      <c r="R94" s="15"/>
    </row>
    <row r="95" spans="1:18" ht="16.5" customHeight="1" x14ac:dyDescent="0.25">
      <c r="A95" s="23">
        <v>85</v>
      </c>
      <c r="B95" s="39"/>
      <c r="C95" s="39"/>
      <c r="D95" s="39"/>
      <c r="E95" s="36"/>
      <c r="F95" s="38"/>
      <c r="G95" s="38"/>
      <c r="H95" s="38"/>
      <c r="I95" s="35" t="s">
        <v>82</v>
      </c>
      <c r="J95" s="35"/>
      <c r="K95" s="37"/>
      <c r="L95" s="35"/>
      <c r="M95" s="31" t="str">
        <f t="shared" si="4"/>
        <v/>
      </c>
      <c r="N95" s="31" t="str" cm="1">
        <f t="array" ref="N95">IF(P95=1,(_xlfn.IFS(Q95="#VALUE","",Q95=0,"Met Expected Growth",Q95&gt;=1,"Exceeded Growth",Q95&lt;0,"Did not Meet Expected Growth"))," ")</f>
        <v xml:space="preserve"> </v>
      </c>
      <c r="O95" s="31" t="str">
        <f t="shared" si="5"/>
        <v/>
      </c>
      <c r="P95" s="31">
        <f t="shared" si="6"/>
        <v>0</v>
      </c>
      <c r="Q95" s="28" t="e">
        <f t="shared" si="7"/>
        <v>#VALUE!</v>
      </c>
      <c r="R95" s="15"/>
    </row>
    <row r="96" spans="1:18" ht="16.5" customHeight="1" x14ac:dyDescent="0.25">
      <c r="A96" s="23">
        <v>86</v>
      </c>
      <c r="B96" s="39"/>
      <c r="C96" s="39"/>
      <c r="D96" s="39"/>
      <c r="E96" s="36"/>
      <c r="F96" s="38"/>
      <c r="G96" s="38"/>
      <c r="H96" s="38"/>
      <c r="I96" s="35" t="s">
        <v>82</v>
      </c>
      <c r="J96" s="35"/>
      <c r="K96" s="37"/>
      <c r="L96" s="35"/>
      <c r="M96" s="31" t="str">
        <f t="shared" si="4"/>
        <v/>
      </c>
      <c r="N96" s="31" t="str" cm="1">
        <f t="array" ref="N96">IF(P96=1,(_xlfn.IFS(Q96="#VALUE","",Q96=0,"Met Expected Growth",Q96&gt;=1,"Exceeded Growth",Q96&lt;0,"Did not Meet Expected Growth"))," ")</f>
        <v xml:space="preserve"> </v>
      </c>
      <c r="O96" s="31" t="str">
        <f t="shared" si="5"/>
        <v/>
      </c>
      <c r="P96" s="31">
        <f t="shared" si="6"/>
        <v>0</v>
      </c>
      <c r="Q96" s="28" t="e">
        <f t="shared" si="7"/>
        <v>#VALUE!</v>
      </c>
      <c r="R96" s="15"/>
    </row>
    <row r="97" spans="1:18" ht="16.5" customHeight="1" x14ac:dyDescent="0.25">
      <c r="A97" s="23">
        <v>87</v>
      </c>
      <c r="B97" s="39"/>
      <c r="C97" s="39"/>
      <c r="D97" s="39"/>
      <c r="E97" s="36"/>
      <c r="F97" s="38"/>
      <c r="G97" s="38"/>
      <c r="H97" s="38"/>
      <c r="I97" s="35" t="s">
        <v>82</v>
      </c>
      <c r="J97" s="35"/>
      <c r="K97" s="37"/>
      <c r="L97" s="35"/>
      <c r="M97" s="31" t="str">
        <f t="shared" si="4"/>
        <v/>
      </c>
      <c r="N97" s="31" t="str" cm="1">
        <f t="array" ref="N97">IF(P97=1,(_xlfn.IFS(Q97="#VALUE","",Q97=0,"Met Expected Growth",Q97&gt;=1,"Exceeded Growth",Q97&lt;0,"Did not Meet Expected Growth"))," ")</f>
        <v xml:space="preserve"> </v>
      </c>
      <c r="O97" s="31" t="str">
        <f t="shared" si="5"/>
        <v/>
      </c>
      <c r="P97" s="31">
        <f t="shared" si="6"/>
        <v>0</v>
      </c>
      <c r="Q97" s="28" t="e">
        <f t="shared" si="7"/>
        <v>#VALUE!</v>
      </c>
      <c r="R97" s="15"/>
    </row>
    <row r="98" spans="1:18" ht="16.5" customHeight="1" x14ac:dyDescent="0.25">
      <c r="A98" s="23">
        <v>88</v>
      </c>
      <c r="B98" s="39"/>
      <c r="C98" s="39"/>
      <c r="D98" s="39"/>
      <c r="E98" s="36"/>
      <c r="F98" s="38"/>
      <c r="G98" s="38"/>
      <c r="H98" s="38"/>
      <c r="I98" s="35" t="s">
        <v>82</v>
      </c>
      <c r="J98" s="35"/>
      <c r="K98" s="37"/>
      <c r="L98" s="35"/>
      <c r="M98" s="31" t="str">
        <f t="shared" si="4"/>
        <v/>
      </c>
      <c r="N98" s="31" t="str" cm="1">
        <f t="array" ref="N98">IF(P98=1,(_xlfn.IFS(Q98="#VALUE","",Q98=0,"Met Expected Growth",Q98&gt;=1,"Exceeded Growth",Q98&lt;0,"Did not Meet Expected Growth"))," ")</f>
        <v xml:space="preserve"> </v>
      </c>
      <c r="O98" s="31" t="str">
        <f t="shared" si="5"/>
        <v/>
      </c>
      <c r="P98" s="31">
        <f t="shared" si="6"/>
        <v>0</v>
      </c>
      <c r="Q98" s="28" t="e">
        <f t="shared" si="7"/>
        <v>#VALUE!</v>
      </c>
      <c r="R98" s="15"/>
    </row>
    <row r="99" spans="1:18" ht="16.5" customHeight="1" x14ac:dyDescent="0.25">
      <c r="A99" s="23">
        <v>89</v>
      </c>
      <c r="B99" s="39"/>
      <c r="C99" s="39"/>
      <c r="D99" s="39"/>
      <c r="E99" s="36"/>
      <c r="F99" s="38"/>
      <c r="G99" s="38"/>
      <c r="H99" s="38"/>
      <c r="I99" s="35" t="s">
        <v>82</v>
      </c>
      <c r="J99" s="35"/>
      <c r="K99" s="37"/>
      <c r="L99" s="35"/>
      <c r="M99" s="31" t="str">
        <f t="shared" si="4"/>
        <v/>
      </c>
      <c r="N99" s="31" t="str" cm="1">
        <f t="array" ref="N99">IF(P99=1,(_xlfn.IFS(Q99="#VALUE","",Q99=0,"Met Expected Growth",Q99&gt;=1,"Exceeded Growth",Q99&lt;0,"Did not Meet Expected Growth"))," ")</f>
        <v xml:space="preserve"> </v>
      </c>
      <c r="O99" s="31" t="str">
        <f t="shared" si="5"/>
        <v/>
      </c>
      <c r="P99" s="31">
        <f t="shared" si="6"/>
        <v>0</v>
      </c>
      <c r="Q99" s="28" t="e">
        <f t="shared" si="7"/>
        <v>#VALUE!</v>
      </c>
      <c r="R99" s="15"/>
    </row>
    <row r="100" spans="1:18" ht="16.5" customHeight="1" x14ac:dyDescent="0.25">
      <c r="A100" s="23">
        <v>90</v>
      </c>
      <c r="B100" s="39"/>
      <c r="C100" s="39"/>
      <c r="D100" s="39"/>
      <c r="E100" s="36"/>
      <c r="F100" s="38"/>
      <c r="G100" s="38"/>
      <c r="H100" s="38"/>
      <c r="I100" s="35" t="s">
        <v>82</v>
      </c>
      <c r="J100" s="35"/>
      <c r="K100" s="37"/>
      <c r="L100" s="35"/>
      <c r="M100" s="31" t="str">
        <f t="shared" si="4"/>
        <v/>
      </c>
      <c r="N100" s="31" t="str" cm="1">
        <f t="array" ref="N100">IF(P100=1,(_xlfn.IFS(Q100="#VALUE","",Q100=0,"Met Expected Growth",Q100&gt;=1,"Exceeded Growth",Q100&lt;0,"Did not Meet Expected Growth"))," ")</f>
        <v xml:space="preserve"> </v>
      </c>
      <c r="O100" s="31" t="str">
        <f t="shared" si="5"/>
        <v/>
      </c>
      <c r="P100" s="31">
        <f t="shared" si="6"/>
        <v>0</v>
      </c>
      <c r="Q100" s="28" t="e">
        <f t="shared" si="7"/>
        <v>#VALUE!</v>
      </c>
      <c r="R100" s="15"/>
    </row>
    <row r="101" spans="1:18" ht="16.5" customHeight="1" x14ac:dyDescent="0.25">
      <c r="A101" s="23">
        <v>91</v>
      </c>
      <c r="B101" s="39"/>
      <c r="C101" s="39"/>
      <c r="D101" s="39"/>
      <c r="E101" s="36"/>
      <c r="F101" s="38"/>
      <c r="G101" s="38"/>
      <c r="H101" s="38"/>
      <c r="I101" s="35" t="s">
        <v>82</v>
      </c>
      <c r="J101" s="35"/>
      <c r="K101" s="37"/>
      <c r="L101" s="35"/>
      <c r="M101" s="31" t="str">
        <f t="shared" si="4"/>
        <v/>
      </c>
      <c r="N101" s="31" t="str" cm="1">
        <f t="array" ref="N101">IF(P101=1,(_xlfn.IFS(Q101="#VALUE","",Q101=0,"Met Expected Growth",Q101&gt;=1,"Exceeded Growth",Q101&lt;0,"Did not Meet Expected Growth"))," ")</f>
        <v xml:space="preserve"> </v>
      </c>
      <c r="O101" s="31" t="str">
        <f t="shared" si="5"/>
        <v/>
      </c>
      <c r="P101" s="31">
        <f t="shared" si="6"/>
        <v>0</v>
      </c>
      <c r="Q101" s="28" t="e">
        <f t="shared" si="7"/>
        <v>#VALUE!</v>
      </c>
      <c r="R101" s="15"/>
    </row>
    <row r="102" spans="1:18" ht="16.5" customHeight="1" x14ac:dyDescent="0.25">
      <c r="A102" s="23">
        <v>92</v>
      </c>
      <c r="B102" s="39"/>
      <c r="C102" s="39"/>
      <c r="D102" s="39"/>
      <c r="E102" s="36"/>
      <c r="F102" s="38"/>
      <c r="G102" s="38"/>
      <c r="H102" s="38"/>
      <c r="I102" s="35" t="s">
        <v>82</v>
      </c>
      <c r="J102" s="35"/>
      <c r="K102" s="37"/>
      <c r="L102" s="35"/>
      <c r="M102" s="31" t="str">
        <f t="shared" si="4"/>
        <v/>
      </c>
      <c r="N102" s="31" t="str" cm="1">
        <f t="array" ref="N102">IF(P102=1,(_xlfn.IFS(Q102="#VALUE","",Q102=0,"Met Expected Growth",Q102&gt;=1,"Exceeded Growth",Q102&lt;0,"Did not Meet Expected Growth"))," ")</f>
        <v xml:space="preserve"> </v>
      </c>
      <c r="O102" s="31" t="str">
        <f t="shared" si="5"/>
        <v/>
      </c>
      <c r="P102" s="31">
        <f t="shared" si="6"/>
        <v>0</v>
      </c>
      <c r="Q102" s="28" t="e">
        <f t="shared" si="7"/>
        <v>#VALUE!</v>
      </c>
      <c r="R102" s="15"/>
    </row>
    <row r="103" spans="1:18" ht="16.5" customHeight="1" x14ac:dyDescent="0.25">
      <c r="A103" s="23">
        <v>93</v>
      </c>
      <c r="B103" s="39"/>
      <c r="C103" s="39"/>
      <c r="D103" s="39"/>
      <c r="E103" s="36"/>
      <c r="F103" s="38"/>
      <c r="G103" s="38"/>
      <c r="H103" s="38"/>
      <c r="I103" s="35" t="s">
        <v>82</v>
      </c>
      <c r="J103" s="35"/>
      <c r="K103" s="37"/>
      <c r="L103" s="35"/>
      <c r="M103" s="31" t="str">
        <f t="shared" si="4"/>
        <v/>
      </c>
      <c r="N103" s="31" t="str" cm="1">
        <f t="array" ref="N103">IF(P103=1,(_xlfn.IFS(Q103="#VALUE","",Q103=0,"Met Expected Growth",Q103&gt;=1,"Exceeded Growth",Q103&lt;0,"Did not Meet Expected Growth"))," ")</f>
        <v xml:space="preserve"> </v>
      </c>
      <c r="O103" s="31" t="str">
        <f t="shared" si="5"/>
        <v/>
      </c>
      <c r="P103" s="31">
        <f t="shared" si="6"/>
        <v>0</v>
      </c>
      <c r="Q103" s="28" t="e">
        <f t="shared" si="7"/>
        <v>#VALUE!</v>
      </c>
      <c r="R103" s="15"/>
    </row>
    <row r="104" spans="1:18" ht="16.5" customHeight="1" x14ac:dyDescent="0.25">
      <c r="A104" s="23">
        <v>94</v>
      </c>
      <c r="B104" s="39"/>
      <c r="C104" s="39"/>
      <c r="D104" s="39"/>
      <c r="E104" s="36"/>
      <c r="F104" s="38"/>
      <c r="G104" s="38"/>
      <c r="H104" s="38"/>
      <c r="I104" s="35" t="s">
        <v>82</v>
      </c>
      <c r="J104" s="35"/>
      <c r="K104" s="37"/>
      <c r="L104" s="35"/>
      <c r="M104" s="31" t="str">
        <f t="shared" si="4"/>
        <v/>
      </c>
      <c r="N104" s="31" t="str" cm="1">
        <f t="array" ref="N104">IF(P104=1,(_xlfn.IFS(Q104="#VALUE","",Q104=0,"Met Expected Growth",Q104&gt;=1,"Exceeded Growth",Q104&lt;0,"Did not Meet Expected Growth"))," ")</f>
        <v xml:space="preserve"> </v>
      </c>
      <c r="O104" s="31" t="str">
        <f t="shared" si="5"/>
        <v/>
      </c>
      <c r="P104" s="31">
        <f t="shared" si="6"/>
        <v>0</v>
      </c>
      <c r="Q104" s="28" t="e">
        <f t="shared" si="7"/>
        <v>#VALUE!</v>
      </c>
      <c r="R104" s="15"/>
    </row>
    <row r="105" spans="1:18" ht="16.5" customHeight="1" x14ac:dyDescent="0.25">
      <c r="A105" s="23">
        <v>95</v>
      </c>
      <c r="B105" s="39"/>
      <c r="C105" s="39"/>
      <c r="D105" s="39"/>
      <c r="E105" s="36"/>
      <c r="F105" s="38"/>
      <c r="G105" s="38"/>
      <c r="H105" s="38"/>
      <c r="I105" s="35" t="s">
        <v>82</v>
      </c>
      <c r="J105" s="35"/>
      <c r="K105" s="37"/>
      <c r="L105" s="35"/>
      <c r="M105" s="31" t="str">
        <f t="shared" si="4"/>
        <v/>
      </c>
      <c r="N105" s="31" t="str" cm="1">
        <f t="array" ref="N105">IF(P105=1,(_xlfn.IFS(Q105="#VALUE","",Q105=0,"Met Expected Growth",Q105&gt;=1,"Exceeded Growth",Q105&lt;0,"Did not Meet Expected Growth"))," ")</f>
        <v xml:space="preserve"> </v>
      </c>
      <c r="O105" s="31" t="str">
        <f t="shared" si="5"/>
        <v/>
      </c>
      <c r="P105" s="31">
        <f t="shared" si="6"/>
        <v>0</v>
      </c>
      <c r="Q105" s="28" t="e">
        <f t="shared" si="7"/>
        <v>#VALUE!</v>
      </c>
      <c r="R105" s="15"/>
    </row>
    <row r="106" spans="1:18" ht="16.5" customHeight="1" x14ac:dyDescent="0.25">
      <c r="A106" s="23">
        <v>96</v>
      </c>
      <c r="B106" s="39"/>
      <c r="C106" s="39"/>
      <c r="D106" s="39"/>
      <c r="E106" s="36"/>
      <c r="F106" s="38"/>
      <c r="G106" s="38"/>
      <c r="H106" s="38"/>
      <c r="I106" s="35" t="s">
        <v>82</v>
      </c>
      <c r="J106" s="35"/>
      <c r="K106" s="37"/>
      <c r="L106" s="35"/>
      <c r="M106" s="31" t="str">
        <f t="shared" si="4"/>
        <v/>
      </c>
      <c r="N106" s="31" t="str" cm="1">
        <f t="array" ref="N106">IF(P106=1,(_xlfn.IFS(Q106="#VALUE","",Q106=0,"Met Expected Growth",Q106&gt;=1,"Exceeded Growth",Q106&lt;0,"Did not Meet Expected Growth"))," ")</f>
        <v xml:space="preserve"> </v>
      </c>
      <c r="O106" s="31" t="str">
        <f t="shared" si="5"/>
        <v/>
      </c>
      <c r="P106" s="31">
        <f t="shared" si="6"/>
        <v>0</v>
      </c>
      <c r="Q106" s="28" t="e">
        <f t="shared" si="7"/>
        <v>#VALUE!</v>
      </c>
      <c r="R106" s="15"/>
    </row>
    <row r="107" spans="1:18" ht="16.5" customHeight="1" x14ac:dyDescent="0.25">
      <c r="A107" s="23">
        <v>97</v>
      </c>
      <c r="B107" s="39"/>
      <c r="C107" s="39"/>
      <c r="D107" s="39"/>
      <c r="E107" s="36"/>
      <c r="F107" s="38"/>
      <c r="G107" s="38"/>
      <c r="H107" s="38"/>
      <c r="I107" s="35" t="s">
        <v>82</v>
      </c>
      <c r="J107" s="35"/>
      <c r="K107" s="37"/>
      <c r="L107" s="35"/>
      <c r="M107" s="31" t="str">
        <f t="shared" si="4"/>
        <v/>
      </c>
      <c r="N107" s="31" t="str" cm="1">
        <f t="array" ref="N107">IF(P107=1,(_xlfn.IFS(Q107="#VALUE","",Q107=0,"Met Expected Growth",Q107&gt;=1,"Exceeded Growth",Q107&lt;0,"Did not Meet Expected Growth"))," ")</f>
        <v xml:space="preserve"> </v>
      </c>
      <c r="O107" s="31" t="str">
        <f t="shared" si="5"/>
        <v/>
      </c>
      <c r="P107" s="31">
        <f t="shared" si="6"/>
        <v>0</v>
      </c>
      <c r="Q107" s="28" t="e">
        <f t="shared" si="7"/>
        <v>#VALUE!</v>
      </c>
      <c r="R107" s="15"/>
    </row>
    <row r="108" spans="1:18" ht="16.5" customHeight="1" x14ac:dyDescent="0.25">
      <c r="A108" s="23">
        <v>98</v>
      </c>
      <c r="B108" s="39"/>
      <c r="C108" s="39"/>
      <c r="D108" s="39"/>
      <c r="E108" s="36"/>
      <c r="F108" s="38"/>
      <c r="G108" s="38"/>
      <c r="H108" s="38"/>
      <c r="I108" s="35" t="s">
        <v>82</v>
      </c>
      <c r="J108" s="35"/>
      <c r="K108" s="37"/>
      <c r="L108" s="35"/>
      <c r="M108" s="31" t="str">
        <f t="shared" si="4"/>
        <v/>
      </c>
      <c r="N108" s="31" t="str" cm="1">
        <f t="array" ref="N108">IF(P108=1,(_xlfn.IFS(Q108="#VALUE","",Q108=0,"Met Expected Growth",Q108&gt;=1,"Exceeded Growth",Q108&lt;0,"Did not Meet Expected Growth"))," ")</f>
        <v xml:space="preserve"> </v>
      </c>
      <c r="O108" s="31" t="str">
        <f t="shared" si="5"/>
        <v/>
      </c>
      <c r="P108" s="31">
        <f t="shared" si="6"/>
        <v>0</v>
      </c>
      <c r="Q108" s="28" t="e">
        <f t="shared" si="7"/>
        <v>#VALUE!</v>
      </c>
      <c r="R108" s="15"/>
    </row>
    <row r="109" spans="1:18" ht="16.5" customHeight="1" x14ac:dyDescent="0.25">
      <c r="A109" s="23">
        <v>99</v>
      </c>
      <c r="B109" s="39"/>
      <c r="C109" s="39"/>
      <c r="D109" s="39"/>
      <c r="E109" s="36"/>
      <c r="F109" s="38"/>
      <c r="G109" s="38"/>
      <c r="H109" s="38"/>
      <c r="I109" s="35" t="s">
        <v>82</v>
      </c>
      <c r="J109" s="35"/>
      <c r="K109" s="37"/>
      <c r="L109" s="35"/>
      <c r="M109" s="31" t="str">
        <f t="shared" si="4"/>
        <v/>
      </c>
      <c r="N109" s="31" t="str" cm="1">
        <f t="array" ref="N109">IF(P109=1,(_xlfn.IFS(Q109="#VALUE","",Q109=0,"Met Expected Growth",Q109&gt;=1,"Exceeded Growth",Q109&lt;0,"Did not Meet Expected Growth"))," ")</f>
        <v xml:space="preserve"> </v>
      </c>
      <c r="O109" s="31" t="str">
        <f t="shared" si="5"/>
        <v/>
      </c>
      <c r="P109" s="31">
        <f t="shared" si="6"/>
        <v>0</v>
      </c>
      <c r="Q109" s="28" t="e">
        <f t="shared" si="7"/>
        <v>#VALUE!</v>
      </c>
      <c r="R109" s="15"/>
    </row>
    <row r="110" spans="1:18" ht="16.5" customHeight="1" x14ac:dyDescent="0.25">
      <c r="A110" s="23">
        <v>100</v>
      </c>
      <c r="B110" s="39"/>
      <c r="C110" s="39"/>
      <c r="D110" s="39"/>
      <c r="E110" s="36"/>
      <c r="F110" s="38"/>
      <c r="G110" s="38"/>
      <c r="H110" s="38"/>
      <c r="I110" s="35" t="s">
        <v>82</v>
      </c>
      <c r="J110" s="35"/>
      <c r="K110" s="37"/>
      <c r="L110" s="35"/>
      <c r="M110" s="31" t="str">
        <f t="shared" si="4"/>
        <v/>
      </c>
      <c r="N110" s="31" t="str" cm="1">
        <f t="array" ref="N110">IF(P110=1,(_xlfn.IFS(Q110="#VALUE","",Q110=0,"Met Expected Growth",Q110&gt;=1,"Exceeded Growth",Q110&lt;0,"Did not Meet Expected Growth"))," ")</f>
        <v xml:space="preserve"> </v>
      </c>
      <c r="O110" s="31" t="str">
        <f t="shared" si="5"/>
        <v/>
      </c>
      <c r="P110" s="31">
        <f t="shared" si="6"/>
        <v>0</v>
      </c>
      <c r="Q110" s="28" t="e">
        <f t="shared" si="7"/>
        <v>#VALUE!</v>
      </c>
      <c r="R110" s="15"/>
    </row>
  </sheetData>
  <sheetProtection algorithmName="SHA-512" hashValue="9Yn1nAVmIVG6A7K4dFpomnLD9yRfgpy3FziTufLvJlDQ2mD64hPcQV69PuknIg++i34awEVRPmKoupVLQs+WVA==" saltValue="n4MQc1Bfmq5lqCvIwAII7A==" spinCount="100000" sheet="1" objects="1" scenarios="1" selectLockedCells="1" selectUnlockedCells="1"/>
  <dataValidations count="5">
    <dataValidation type="list" allowBlank="1" showInputMessage="1" showErrorMessage="1" sqref="E2" xr:uid="{9459B4DD-426D-42CC-A3AE-8AE8A5EE305C}">
      <formula1>"2025-2026,2026-2027,2027-2028,2028-2029"</formula1>
    </dataValidation>
    <dataValidation type="list" allowBlank="1" showInputMessage="1" showErrorMessage="1" sqref="I11:I110" xr:uid="{4058EBB2-FD4E-4FCB-90B7-D6911B5C7849}">
      <formula1>"Blank,Yes,No,Withdrawn"</formula1>
    </dataValidation>
    <dataValidation type="list" allowBlank="1" showInputMessage="1" showErrorMessage="1" sqref="H11:H110" xr:uid="{834F802B-F1EC-4BA7-94D8-C587CD0D0B03}">
      <formula1>"Ahead,On-Track,Off-Track,Withdrawn"</formula1>
    </dataValidation>
    <dataValidation type="list" allowBlank="1" showInputMessage="1" showErrorMessage="1" sqref="J11:J110 F11:G110" xr:uid="{BD034B1A-544B-4CAD-AD5E-D1A63C8F7569}">
      <formula1>"Yes,No"</formula1>
    </dataValidation>
    <dataValidation type="list" allowBlank="1" showInputMessage="1" showErrorMessage="1" sqref="C11:D110 L11:L110" xr:uid="{47FB224F-C7CB-4773-BFE2-B6702BCBBE4C}">
      <formula1>"5-Well Above Typical,4-Above Typical,3-Typical,2-Below Typical,1-Well Below Typical"</formula1>
    </dataValidation>
  </dataValidation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41946C-B7F4-4A7D-9D07-9B8918020E6D}">
  <sheetPr>
    <tabColor theme="4" tint="0.59999389629810485"/>
  </sheetPr>
  <dimension ref="A1:D97"/>
  <sheetViews>
    <sheetView zoomScale="130" zoomScaleNormal="130" workbookViewId="0">
      <pane ySplit="7" topLeftCell="A74" activePane="bottomLeft" state="frozen"/>
      <selection pane="bottomLeft" activeCell="C7" sqref="C7"/>
    </sheetView>
  </sheetViews>
  <sheetFormatPr defaultColWidth="9.140625" defaultRowHeight="15" x14ac:dyDescent="0.25"/>
  <cols>
    <col min="1" max="1" width="20.140625" style="15" customWidth="1"/>
    <col min="2" max="2" width="19.140625" style="15" customWidth="1"/>
    <col min="3" max="3" width="23.140625" style="15" customWidth="1"/>
    <col min="4" max="4" width="87.85546875" style="15" customWidth="1"/>
  </cols>
  <sheetData>
    <row r="1" spans="1:4" ht="30.75" customHeight="1" x14ac:dyDescent="0.25">
      <c r="A1" s="16" t="s">
        <v>83</v>
      </c>
      <c r="B1" s="13"/>
      <c r="C1" s="13"/>
      <c r="D1" s="14"/>
    </row>
    <row r="2" spans="1:4" ht="30.75" customHeight="1" x14ac:dyDescent="0.25">
      <c r="A2" s="17" t="s">
        <v>84</v>
      </c>
      <c r="B2" s="19" t="s">
        <v>85</v>
      </c>
      <c r="C2" s="19" t="s">
        <v>86</v>
      </c>
      <c r="D2" s="18" t="s">
        <v>87</v>
      </c>
    </row>
    <row r="3" spans="1:4" ht="53.25" customHeight="1" x14ac:dyDescent="0.25">
      <c r="A3" s="12" t="s">
        <v>88</v>
      </c>
      <c r="B3" s="46" t="s">
        <v>89</v>
      </c>
      <c r="C3" s="47">
        <v>46290</v>
      </c>
      <c r="D3" s="48" t="s">
        <v>90</v>
      </c>
    </row>
    <row r="4" spans="1:4" ht="53.25" customHeight="1" x14ac:dyDescent="0.25">
      <c r="A4" s="12" t="s">
        <v>91</v>
      </c>
      <c r="B4" s="46" t="s">
        <v>89</v>
      </c>
      <c r="C4" s="47">
        <v>46366</v>
      </c>
      <c r="D4" s="48" t="s">
        <v>92</v>
      </c>
    </row>
    <row r="5" spans="1:4" ht="53.25" customHeight="1" x14ac:dyDescent="0.25">
      <c r="A5" s="12" t="s">
        <v>93</v>
      </c>
      <c r="B5" s="46" t="s">
        <v>94</v>
      </c>
      <c r="C5" s="47">
        <v>46450</v>
      </c>
      <c r="D5" s="48" t="s">
        <v>95</v>
      </c>
    </row>
    <row r="6" spans="1:4" ht="53.25" customHeight="1" x14ac:dyDescent="0.25">
      <c r="A6" s="12" t="s">
        <v>96</v>
      </c>
      <c r="B6" s="46" t="s">
        <v>89</v>
      </c>
      <c r="C6" s="47">
        <v>46477</v>
      </c>
      <c r="D6" s="48" t="s">
        <v>97</v>
      </c>
    </row>
    <row r="7" spans="1:4" ht="53.25" customHeight="1" x14ac:dyDescent="0.25">
      <c r="A7" s="12" t="s">
        <v>98</v>
      </c>
      <c r="B7" s="46" t="s">
        <v>99</v>
      </c>
      <c r="C7" s="47">
        <v>46490</v>
      </c>
      <c r="D7" s="48" t="s">
        <v>100</v>
      </c>
    </row>
    <row r="15" spans="1:4" x14ac:dyDescent="0.25">
      <c r="C15" s="85"/>
    </row>
    <row r="97" spans="4:4" x14ac:dyDescent="0.25">
      <c r="D97" s="85"/>
    </row>
  </sheetData>
  <sheetProtection algorithmName="SHA-512" hashValue="IVCrovRJL2Fo738Ge4utxt1Acgt2YFphLpztyoPrS2whYxhOUEl2bha0fJe500kyIDNww9CBT1CpDfj5MusdQg==" saltValue="yy3xw2ovAxMsxm3ENLdHpw==" spinCount="100000" sheet="1" objects="1" scenarios="1" selectLockedCells="1" selectUnlockedCells="1"/>
  <dataValidations count="1">
    <dataValidation type="list" allowBlank="1" showInputMessage="1" showErrorMessage="1" sqref="B3:B7" xr:uid="{4B77F33E-50CA-479A-AE61-784885401F42}">
      <formula1>"Work Sample,Assessment,DOL,Other"</formula1>
    </dataValidation>
  </dataValidation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9EA2FB-93F6-4535-8033-6263B4F5F058}">
  <sheetPr>
    <tabColor theme="9" tint="0.59999389629810485"/>
  </sheetPr>
  <dimension ref="A1:R110"/>
  <sheetViews>
    <sheetView tabSelected="1" workbookViewId="0">
      <selection activeCell="B11" sqref="B11"/>
    </sheetView>
  </sheetViews>
  <sheetFormatPr defaultRowHeight="15" x14ac:dyDescent="0.25"/>
  <cols>
    <col min="1" max="1" width="10.42578125" customWidth="1"/>
    <col min="2" max="2" width="23.140625" customWidth="1"/>
    <col min="3" max="4" width="19.42578125" customWidth="1"/>
    <col min="5" max="5" width="19.5703125" customWidth="1"/>
    <col min="6" max="6" width="17.5703125" customWidth="1"/>
    <col min="7" max="7" width="23.140625" customWidth="1"/>
    <col min="8" max="9" width="16.42578125" customWidth="1"/>
    <col min="10" max="10" width="16.28515625" customWidth="1"/>
    <col min="11" max="11" width="16.5703125" customWidth="1"/>
    <col min="12" max="12" width="19.42578125" customWidth="1"/>
    <col min="13" max="13" width="13.85546875" customWidth="1"/>
    <col min="14" max="14" width="29.85546875" customWidth="1"/>
    <col min="15" max="15" width="26.140625" customWidth="1"/>
    <col min="16" max="16" width="17.28515625" hidden="1" customWidth="1"/>
    <col min="17" max="17" width="17.42578125" hidden="1" customWidth="1"/>
  </cols>
  <sheetData>
    <row r="1" spans="1:18" ht="30" customHeight="1" x14ac:dyDescent="0.25">
      <c r="A1" s="40"/>
      <c r="B1" s="32"/>
      <c r="C1" s="41" t="s">
        <v>29</v>
      </c>
      <c r="D1" s="32"/>
      <c r="E1" s="32"/>
      <c r="F1" s="32"/>
      <c r="G1" s="83" t="s">
        <v>30</v>
      </c>
      <c r="H1" s="79"/>
      <c r="I1" s="80"/>
      <c r="J1" s="80"/>
      <c r="K1" s="80"/>
      <c r="L1" s="32"/>
      <c r="M1" s="32"/>
      <c r="N1" s="32"/>
      <c r="O1" s="33"/>
      <c r="P1" s="25"/>
      <c r="Q1" s="25"/>
      <c r="R1" s="15"/>
    </row>
    <row r="2" spans="1:18" ht="30" customHeight="1" x14ac:dyDescent="0.25">
      <c r="A2" s="65"/>
      <c r="B2" s="30"/>
      <c r="C2" s="30"/>
      <c r="D2" s="66" t="s">
        <v>32</v>
      </c>
      <c r="E2" s="42" t="s">
        <v>101</v>
      </c>
      <c r="F2" s="34"/>
      <c r="G2" s="84" t="s">
        <v>33</v>
      </c>
      <c r="H2" s="81"/>
      <c r="I2" s="82"/>
      <c r="J2" s="82"/>
      <c r="K2" s="82"/>
      <c r="L2" s="30"/>
      <c r="M2" s="30"/>
      <c r="N2" s="30"/>
      <c r="O2" s="54"/>
      <c r="P2" s="25"/>
      <c r="Q2" s="25"/>
      <c r="R2" s="15"/>
    </row>
    <row r="3" spans="1:18" ht="9.75" customHeight="1" x14ac:dyDescent="0.25">
      <c r="A3" s="76"/>
      <c r="B3" s="77"/>
      <c r="C3" s="77"/>
      <c r="D3" s="77"/>
      <c r="E3" s="77"/>
      <c r="F3" s="77"/>
      <c r="G3" s="77"/>
      <c r="H3" s="77"/>
      <c r="I3" s="77"/>
      <c r="J3" s="77"/>
      <c r="K3" s="77"/>
      <c r="L3" s="77"/>
      <c r="M3" s="77"/>
      <c r="N3" s="77"/>
      <c r="O3" s="78"/>
      <c r="P3" s="29"/>
      <c r="Q3" s="29"/>
      <c r="R3" s="15"/>
    </row>
    <row r="4" spans="1:18" ht="16.5" customHeight="1" x14ac:dyDescent="0.25">
      <c r="A4" s="25"/>
      <c r="B4" s="25"/>
      <c r="C4" s="70" t="s">
        <v>35</v>
      </c>
      <c r="D4" s="25"/>
      <c r="E4" s="25"/>
      <c r="F4" s="87">
        <f>COUNTIF(O11:O110,TRIM("Yes"))</f>
        <v>0</v>
      </c>
      <c r="G4" s="25"/>
      <c r="H4" s="72" t="s">
        <v>36</v>
      </c>
      <c r="I4" s="25"/>
      <c r="J4" s="73">
        <f>IFERROR((COUNTIF(N11:N110,"Did not Meet Expected Growth"))/F5,0)</f>
        <v>0</v>
      </c>
      <c r="K4" s="25"/>
      <c r="L4" s="25"/>
      <c r="M4" s="25"/>
      <c r="N4" s="25"/>
      <c r="O4" s="67"/>
      <c r="P4" s="30"/>
      <c r="Q4" s="30"/>
      <c r="R4" s="15"/>
    </row>
    <row r="5" spans="1:18" ht="16.5" customHeight="1" thickBot="1" x14ac:dyDescent="0.3">
      <c r="A5" s="25"/>
      <c r="B5" s="25"/>
      <c r="C5" s="70" t="s">
        <v>37</v>
      </c>
      <c r="D5" s="25"/>
      <c r="E5" s="25"/>
      <c r="F5" s="87">
        <f>COUNTIF(I11:I110,TRIM("Yes"))</f>
        <v>0</v>
      </c>
      <c r="G5" s="25"/>
      <c r="H5" s="72" t="s">
        <v>38</v>
      </c>
      <c r="I5" s="25"/>
      <c r="J5" s="74">
        <f>IFERROR((COUNTIF(N11:N110,"Met Expected Growth"))/F5,0)</f>
        <v>0</v>
      </c>
      <c r="K5" s="25"/>
      <c r="L5" s="25"/>
      <c r="M5" s="25"/>
      <c r="N5" s="25"/>
      <c r="O5" s="67"/>
      <c r="P5" s="30"/>
      <c r="Q5" s="30"/>
      <c r="R5" s="15"/>
    </row>
    <row r="6" spans="1:18" ht="18.75" customHeight="1" thickBot="1" x14ac:dyDescent="0.3">
      <c r="A6" s="25"/>
      <c r="B6" s="25"/>
      <c r="C6" s="68" t="s">
        <v>39</v>
      </c>
      <c r="D6" s="69"/>
      <c r="E6" s="69"/>
      <c r="F6" s="88">
        <f>ROUND(IF(F5=0, 0, (F4/F5)), 2)</f>
        <v>0</v>
      </c>
      <c r="G6" s="25"/>
      <c r="H6" s="72" t="s">
        <v>40</v>
      </c>
      <c r="I6" s="25"/>
      <c r="J6" s="75">
        <f>IFERROR((COUNTIF(N11:N110,"Exceeded Growth"))/F5,0)</f>
        <v>0</v>
      </c>
      <c r="K6" s="25"/>
      <c r="L6" s="25"/>
      <c r="M6" s="25"/>
      <c r="N6" s="25"/>
      <c r="O6" s="67"/>
      <c r="P6" s="30"/>
      <c r="Q6" s="30"/>
      <c r="R6" s="15"/>
    </row>
    <row r="7" spans="1:18" ht="6" customHeight="1" x14ac:dyDescent="0.25">
      <c r="A7" s="25"/>
      <c r="B7" s="25"/>
      <c r="C7" s="70"/>
      <c r="D7" s="25"/>
      <c r="E7" s="25"/>
      <c r="F7" s="71"/>
      <c r="G7" s="25"/>
      <c r="H7" s="72"/>
      <c r="I7" s="25"/>
      <c r="J7" s="74"/>
      <c r="K7" s="25"/>
      <c r="L7" s="25"/>
      <c r="M7" s="25"/>
      <c r="N7" s="25"/>
      <c r="O7" s="67"/>
      <c r="P7" s="30"/>
      <c r="Q7" s="30"/>
      <c r="R7" s="15"/>
    </row>
    <row r="8" spans="1:18" ht="9.75" customHeight="1" x14ac:dyDescent="0.25">
      <c r="A8" s="76"/>
      <c r="B8" s="77"/>
      <c r="C8" s="77"/>
      <c r="D8" s="77"/>
      <c r="E8" s="77"/>
      <c r="F8" s="77"/>
      <c r="G8" s="77"/>
      <c r="H8" s="77"/>
      <c r="I8" s="77"/>
      <c r="J8" s="77"/>
      <c r="K8" s="77"/>
      <c r="L8" s="77"/>
      <c r="M8" s="77"/>
      <c r="N8" s="77"/>
      <c r="O8" s="78"/>
      <c r="P8" s="29"/>
      <c r="Q8" s="29"/>
      <c r="R8" s="15"/>
    </row>
    <row r="9" spans="1:18" ht="39.75" customHeight="1" x14ac:dyDescent="0.25">
      <c r="A9" s="55" t="s">
        <v>41</v>
      </c>
      <c r="B9" s="56"/>
      <c r="C9" s="56"/>
      <c r="D9" s="56"/>
      <c r="E9" s="56"/>
      <c r="F9" s="57" t="s">
        <v>42</v>
      </c>
      <c r="G9" s="58"/>
      <c r="H9" s="59"/>
      <c r="I9" s="60" t="s">
        <v>43</v>
      </c>
      <c r="J9" s="61"/>
      <c r="K9" s="61"/>
      <c r="L9" s="61"/>
      <c r="M9" s="62" t="s">
        <v>44</v>
      </c>
      <c r="N9" s="63"/>
      <c r="O9" s="64"/>
      <c r="P9" s="27"/>
      <c r="Q9" s="27"/>
      <c r="R9" s="15"/>
    </row>
    <row r="10" spans="1:18" ht="69" customHeight="1" x14ac:dyDescent="0.25">
      <c r="A10" s="20" t="s">
        <v>45</v>
      </c>
      <c r="B10" s="20" t="s">
        <v>15</v>
      </c>
      <c r="C10" s="20" t="s">
        <v>46</v>
      </c>
      <c r="D10" s="20" t="s">
        <v>47</v>
      </c>
      <c r="E10" s="43" t="s">
        <v>27</v>
      </c>
      <c r="F10" s="44" t="s">
        <v>7</v>
      </c>
      <c r="G10" s="44" t="s">
        <v>13</v>
      </c>
      <c r="H10" s="21" t="s">
        <v>48</v>
      </c>
      <c r="I10" s="26" t="s">
        <v>49</v>
      </c>
      <c r="J10" s="45" t="s">
        <v>14</v>
      </c>
      <c r="K10" s="45" t="s">
        <v>50</v>
      </c>
      <c r="L10" s="26" t="s">
        <v>51</v>
      </c>
      <c r="M10" s="22" t="s">
        <v>52</v>
      </c>
      <c r="N10" s="22" t="s">
        <v>53</v>
      </c>
      <c r="O10" s="22" t="s">
        <v>54</v>
      </c>
      <c r="P10" s="22" t="s">
        <v>55</v>
      </c>
      <c r="Q10" s="22" t="s">
        <v>56</v>
      </c>
      <c r="R10" s="15"/>
    </row>
    <row r="11" spans="1:18" ht="16.5" customHeight="1" x14ac:dyDescent="0.25">
      <c r="A11" s="23">
        <v>1</v>
      </c>
      <c r="B11" s="39"/>
      <c r="C11" s="39"/>
      <c r="D11" s="39"/>
      <c r="E11" s="36"/>
      <c r="F11" s="38"/>
      <c r="G11" s="38"/>
      <c r="H11" s="38"/>
      <c r="I11" s="35" t="s">
        <v>82</v>
      </c>
      <c r="J11" s="35"/>
      <c r="K11" s="37"/>
      <c r="L11" s="35"/>
      <c r="M11" s="31" t="str">
        <f>IF(TRIM(K11) = "", "", IF(Q11&gt;=0,"Yes","No"))</f>
        <v/>
      </c>
      <c r="N11" s="31" t="str" cm="1">
        <f t="array" ref="N11">IF(P11=1,(_xlfn.IFS(Q11="#VALUE","",Q11=0,"Met Expected Growth",Q11&gt;=1,"Exceeded Growth",Q11&lt;0,"Did not Meet Expected Growth"))," ")</f>
        <v xml:space="preserve"> </v>
      </c>
      <c r="O11" s="31" t="str">
        <f>IF(TRIM(K11) ="", "", IF(AND(TRIM(I11)="Yes",TRIM(M11)="Yes"), "Yes", "No"))</f>
        <v/>
      </c>
      <c r="P11" s="31">
        <f>IF(I11="YES",1,0)</f>
        <v>0</v>
      </c>
      <c r="Q11" s="28" t="e">
        <f>LEFTB(L11)-LEFTB(D11)</f>
        <v>#VALUE!</v>
      </c>
      <c r="R11" s="15"/>
    </row>
    <row r="12" spans="1:18" ht="16.5" customHeight="1" x14ac:dyDescent="0.25">
      <c r="A12" s="23">
        <v>2</v>
      </c>
      <c r="B12" s="39"/>
      <c r="C12" s="39"/>
      <c r="D12" s="39"/>
      <c r="E12" s="36"/>
      <c r="F12" s="38"/>
      <c r="G12" s="38"/>
      <c r="H12" s="38"/>
      <c r="I12" s="35" t="s">
        <v>82</v>
      </c>
      <c r="J12" s="35"/>
      <c r="K12" s="37"/>
      <c r="L12" s="35"/>
      <c r="M12" s="31" t="str">
        <f t="shared" ref="M12:M75" si="0">IF(TRIM(K12) = "", "", IF(Q12&gt;=0,"Yes","No"))</f>
        <v/>
      </c>
      <c r="N12" s="31" t="str" cm="1">
        <f t="array" ref="N12">IF(P12=1,(_xlfn.IFS(Q12="#VALUE","",Q12=0,"Met Expected Growth",Q12&gt;=1,"Exceeded Growth",Q12&lt;0,"Did not Meet Expected Growth"))," ")</f>
        <v xml:space="preserve"> </v>
      </c>
      <c r="O12" s="31" t="str">
        <f t="shared" ref="O12:O75" si="1">IF(TRIM(K12) ="", "", IF(AND(TRIM(I12)="Yes",TRIM(M12)="Yes"), "Yes", "No"))</f>
        <v/>
      </c>
      <c r="P12" s="31">
        <f t="shared" ref="P12:P75" si="2">IF(I12="YES",1,0)</f>
        <v>0</v>
      </c>
      <c r="Q12" s="28" t="e">
        <f t="shared" ref="Q12:Q75" si="3">LEFTB(L12)-LEFTB(D12)</f>
        <v>#VALUE!</v>
      </c>
      <c r="R12" s="15"/>
    </row>
    <row r="13" spans="1:18" ht="16.5" customHeight="1" x14ac:dyDescent="0.25">
      <c r="A13" s="23">
        <v>3</v>
      </c>
      <c r="B13" s="39"/>
      <c r="C13" s="39"/>
      <c r="D13" s="39"/>
      <c r="E13" s="36"/>
      <c r="F13" s="38"/>
      <c r="G13" s="38"/>
      <c r="H13" s="38"/>
      <c r="I13" s="35" t="s">
        <v>82</v>
      </c>
      <c r="J13" s="35"/>
      <c r="K13" s="37"/>
      <c r="L13" s="35"/>
      <c r="M13" s="31" t="str">
        <f t="shared" si="0"/>
        <v/>
      </c>
      <c r="N13" s="31" t="str" cm="1">
        <f t="array" ref="N13">IF(P13=1,(_xlfn.IFS(Q13="#VALUE","",Q13=0,"Met Expected Growth",Q13&gt;=1,"Exceeded Growth",Q13&lt;0,"Did not Meet Expected Growth"))," ")</f>
        <v xml:space="preserve"> </v>
      </c>
      <c r="O13" s="31" t="str">
        <f t="shared" si="1"/>
        <v/>
      </c>
      <c r="P13" s="31">
        <f t="shared" si="2"/>
        <v>0</v>
      </c>
      <c r="Q13" s="28" t="e">
        <f t="shared" si="3"/>
        <v>#VALUE!</v>
      </c>
      <c r="R13" s="15"/>
    </row>
    <row r="14" spans="1:18" ht="16.5" customHeight="1" x14ac:dyDescent="0.25">
      <c r="A14" s="23">
        <v>4</v>
      </c>
      <c r="B14" s="39"/>
      <c r="C14" s="39"/>
      <c r="D14" s="39"/>
      <c r="E14" s="36"/>
      <c r="F14" s="38"/>
      <c r="G14" s="38"/>
      <c r="H14" s="38"/>
      <c r="I14" s="35" t="s">
        <v>82</v>
      </c>
      <c r="J14" s="35"/>
      <c r="K14" s="37"/>
      <c r="L14" s="35"/>
      <c r="M14" s="31" t="str">
        <f t="shared" si="0"/>
        <v/>
      </c>
      <c r="N14" s="31" t="str" cm="1">
        <f t="array" ref="N14">IF(P14=1,(_xlfn.IFS(Q14="#VALUE","",Q14=0,"Met Expected Growth",Q14&gt;=1,"Exceeded Growth",Q14&lt;0,"Did not Meet Expected Growth"))," ")</f>
        <v xml:space="preserve"> </v>
      </c>
      <c r="O14" s="31" t="str">
        <f t="shared" si="1"/>
        <v/>
      </c>
      <c r="P14" s="31">
        <f t="shared" si="2"/>
        <v>0</v>
      </c>
      <c r="Q14" s="28" t="e">
        <f t="shared" si="3"/>
        <v>#VALUE!</v>
      </c>
      <c r="R14" s="15"/>
    </row>
    <row r="15" spans="1:18" ht="16.5" customHeight="1" x14ac:dyDescent="0.25">
      <c r="A15" s="23">
        <v>5</v>
      </c>
      <c r="B15" s="39"/>
      <c r="C15" s="39"/>
      <c r="D15" s="39"/>
      <c r="E15" s="36"/>
      <c r="F15" s="38"/>
      <c r="G15" s="38"/>
      <c r="H15" s="38"/>
      <c r="I15" s="35" t="s">
        <v>82</v>
      </c>
      <c r="J15" s="35"/>
      <c r="K15" s="37"/>
      <c r="L15" s="35"/>
      <c r="M15" s="31" t="str">
        <f t="shared" si="0"/>
        <v/>
      </c>
      <c r="N15" s="31" t="str" cm="1">
        <f t="array" ref="N15">IF(P15=1,(_xlfn.IFS(Q15="#VALUE","",Q15=0,"Met Expected Growth",Q15&gt;=1,"Exceeded Growth",Q15&lt;0,"Did not Meet Expected Growth"))," ")</f>
        <v xml:space="preserve"> </v>
      </c>
      <c r="O15" s="31" t="str">
        <f t="shared" si="1"/>
        <v/>
      </c>
      <c r="P15" s="31">
        <f t="shared" si="2"/>
        <v>0</v>
      </c>
      <c r="Q15" s="28" t="e">
        <f t="shared" si="3"/>
        <v>#VALUE!</v>
      </c>
      <c r="R15" s="15"/>
    </row>
    <row r="16" spans="1:18" ht="16.5" customHeight="1" x14ac:dyDescent="0.25">
      <c r="A16" s="23">
        <v>6</v>
      </c>
      <c r="B16" s="39"/>
      <c r="C16" s="39"/>
      <c r="D16" s="39"/>
      <c r="E16" s="36"/>
      <c r="F16" s="38"/>
      <c r="G16" s="38"/>
      <c r="H16" s="38"/>
      <c r="I16" s="35" t="s">
        <v>82</v>
      </c>
      <c r="J16" s="35"/>
      <c r="K16" s="37"/>
      <c r="L16" s="35"/>
      <c r="M16" s="31" t="str">
        <f t="shared" si="0"/>
        <v/>
      </c>
      <c r="N16" s="31" t="str" cm="1">
        <f t="array" ref="N16">IF(P16=1,(_xlfn.IFS(Q16="#VALUE","",Q16=0,"Met Expected Growth",Q16&gt;=1,"Exceeded Growth",Q16&lt;0,"Did not Meet Expected Growth"))," ")</f>
        <v xml:space="preserve"> </v>
      </c>
      <c r="O16" s="31" t="str">
        <f t="shared" si="1"/>
        <v/>
      </c>
      <c r="P16" s="31">
        <f t="shared" si="2"/>
        <v>0</v>
      </c>
      <c r="Q16" s="28" t="e">
        <f t="shared" si="3"/>
        <v>#VALUE!</v>
      </c>
      <c r="R16" s="15"/>
    </row>
    <row r="17" spans="1:18" ht="16.5" customHeight="1" x14ac:dyDescent="0.25">
      <c r="A17" s="23">
        <v>7</v>
      </c>
      <c r="B17" s="39"/>
      <c r="C17" s="39"/>
      <c r="D17" s="39"/>
      <c r="E17" s="36"/>
      <c r="F17" s="38"/>
      <c r="G17" s="38"/>
      <c r="H17" s="38"/>
      <c r="I17" s="35" t="s">
        <v>82</v>
      </c>
      <c r="J17" s="35"/>
      <c r="K17" s="37"/>
      <c r="L17" s="35"/>
      <c r="M17" s="31" t="str">
        <f t="shared" si="0"/>
        <v/>
      </c>
      <c r="N17" s="31" t="str" cm="1">
        <f t="array" ref="N17">IF(P17=1,(_xlfn.IFS(Q17="#VALUE","",Q17=0,"Met Expected Growth",Q17&gt;=1,"Exceeded Growth",Q17&lt;0,"Did not Meet Expected Growth"))," ")</f>
        <v xml:space="preserve"> </v>
      </c>
      <c r="O17" s="31" t="str">
        <f t="shared" si="1"/>
        <v/>
      </c>
      <c r="P17" s="31">
        <f t="shared" si="2"/>
        <v>0</v>
      </c>
      <c r="Q17" s="28" t="e">
        <f t="shared" si="3"/>
        <v>#VALUE!</v>
      </c>
      <c r="R17" s="15"/>
    </row>
    <row r="18" spans="1:18" ht="16.5" customHeight="1" x14ac:dyDescent="0.25">
      <c r="A18" s="23">
        <v>8</v>
      </c>
      <c r="B18" s="39"/>
      <c r="C18" s="39"/>
      <c r="D18" s="39"/>
      <c r="E18" s="36"/>
      <c r="F18" s="38"/>
      <c r="G18" s="38"/>
      <c r="H18" s="38"/>
      <c r="I18" s="35" t="s">
        <v>82</v>
      </c>
      <c r="J18" s="35"/>
      <c r="K18" s="37"/>
      <c r="L18" s="35"/>
      <c r="M18" s="31" t="str">
        <f t="shared" si="0"/>
        <v/>
      </c>
      <c r="N18" s="31" t="str" cm="1">
        <f t="array" ref="N18">IF(P18=1,(_xlfn.IFS(Q18="#VALUE","",Q18=0,"Met Expected Growth",Q18&gt;=1,"Exceeded Growth",Q18&lt;0,"Did not Meet Expected Growth"))," ")</f>
        <v xml:space="preserve"> </v>
      </c>
      <c r="O18" s="31" t="str">
        <f t="shared" si="1"/>
        <v/>
      </c>
      <c r="P18" s="31">
        <f t="shared" si="2"/>
        <v>0</v>
      </c>
      <c r="Q18" s="28" t="e">
        <f t="shared" si="3"/>
        <v>#VALUE!</v>
      </c>
      <c r="R18" s="15"/>
    </row>
    <row r="19" spans="1:18" ht="16.5" customHeight="1" x14ac:dyDescent="0.25">
      <c r="A19" s="23">
        <v>9</v>
      </c>
      <c r="B19" s="39"/>
      <c r="C19" s="39"/>
      <c r="D19" s="39"/>
      <c r="E19" s="36"/>
      <c r="F19" s="38"/>
      <c r="G19" s="38"/>
      <c r="H19" s="38"/>
      <c r="I19" s="35" t="s">
        <v>82</v>
      </c>
      <c r="J19" s="35"/>
      <c r="K19" s="37"/>
      <c r="L19" s="35"/>
      <c r="M19" s="31" t="str">
        <f t="shared" si="0"/>
        <v/>
      </c>
      <c r="N19" s="31" t="str" cm="1">
        <f t="array" ref="N19">IF(P19=1,(_xlfn.IFS(Q19="#VALUE","",Q19=0,"Met Expected Growth",Q19&gt;=1,"Exceeded Growth",Q19&lt;0,"Did not Meet Expected Growth"))," ")</f>
        <v xml:space="preserve"> </v>
      </c>
      <c r="O19" s="31" t="str">
        <f t="shared" si="1"/>
        <v/>
      </c>
      <c r="P19" s="31">
        <f t="shared" si="2"/>
        <v>0</v>
      </c>
      <c r="Q19" s="28" t="e">
        <f t="shared" si="3"/>
        <v>#VALUE!</v>
      </c>
      <c r="R19" s="15"/>
    </row>
    <row r="20" spans="1:18" ht="16.5" customHeight="1" x14ac:dyDescent="0.25">
      <c r="A20" s="23">
        <v>10</v>
      </c>
      <c r="B20" s="39"/>
      <c r="C20" s="39"/>
      <c r="D20" s="39"/>
      <c r="E20" s="36"/>
      <c r="F20" s="38"/>
      <c r="G20" s="38"/>
      <c r="H20" s="38"/>
      <c r="I20" s="35" t="s">
        <v>82</v>
      </c>
      <c r="J20" s="35"/>
      <c r="K20" s="37"/>
      <c r="L20" s="35"/>
      <c r="M20" s="31" t="str">
        <f t="shared" si="0"/>
        <v/>
      </c>
      <c r="N20" s="31" t="str" cm="1">
        <f t="array" ref="N20">IF(P20=1,(_xlfn.IFS(Q20="#VALUE","",Q20=0,"Met Expected Growth",Q20&gt;=1,"Exceeded Growth",Q20&lt;0,"Did not Meet Expected Growth"))," ")</f>
        <v xml:space="preserve"> </v>
      </c>
      <c r="O20" s="31" t="str">
        <f t="shared" si="1"/>
        <v/>
      </c>
      <c r="P20" s="31">
        <f t="shared" si="2"/>
        <v>0</v>
      </c>
      <c r="Q20" s="28" t="e">
        <f t="shared" si="3"/>
        <v>#VALUE!</v>
      </c>
      <c r="R20" s="15"/>
    </row>
    <row r="21" spans="1:18" ht="16.5" customHeight="1" x14ac:dyDescent="0.25">
      <c r="A21" s="23">
        <v>11</v>
      </c>
      <c r="B21" s="39"/>
      <c r="C21" s="39"/>
      <c r="D21" s="39"/>
      <c r="E21" s="36"/>
      <c r="F21" s="38"/>
      <c r="G21" s="38"/>
      <c r="H21" s="38"/>
      <c r="I21" s="35" t="s">
        <v>82</v>
      </c>
      <c r="J21" s="35"/>
      <c r="K21" s="37"/>
      <c r="L21" s="35"/>
      <c r="M21" s="31" t="str">
        <f t="shared" si="0"/>
        <v/>
      </c>
      <c r="N21" s="31" t="str" cm="1">
        <f t="array" ref="N21">IF(P21=1,(_xlfn.IFS(Q21="#VALUE","",Q21=0,"Met Expected Growth",Q21&gt;=1,"Exceeded Growth",Q21&lt;0,"Did not Meet Expected Growth"))," ")</f>
        <v xml:space="preserve"> </v>
      </c>
      <c r="O21" s="31" t="str">
        <f t="shared" si="1"/>
        <v/>
      </c>
      <c r="P21" s="31">
        <f t="shared" si="2"/>
        <v>0</v>
      </c>
      <c r="Q21" s="28" t="e">
        <f t="shared" si="3"/>
        <v>#VALUE!</v>
      </c>
      <c r="R21" s="15"/>
    </row>
    <row r="22" spans="1:18" ht="16.5" customHeight="1" x14ac:dyDescent="0.25">
      <c r="A22" s="23">
        <v>12</v>
      </c>
      <c r="B22" s="39"/>
      <c r="C22" s="39"/>
      <c r="D22" s="39"/>
      <c r="E22" s="36"/>
      <c r="F22" s="38"/>
      <c r="G22" s="38"/>
      <c r="H22" s="38"/>
      <c r="I22" s="35" t="s">
        <v>82</v>
      </c>
      <c r="J22" s="35"/>
      <c r="K22" s="37"/>
      <c r="L22" s="35"/>
      <c r="M22" s="31" t="str">
        <f t="shared" si="0"/>
        <v/>
      </c>
      <c r="N22" s="31" t="str" cm="1">
        <f t="array" ref="N22">IF(P22=1,(_xlfn.IFS(Q22="#VALUE","",Q22=0,"Met Expected Growth",Q22&gt;=1,"Exceeded Growth",Q22&lt;0,"Did not Meet Expected Growth"))," ")</f>
        <v xml:space="preserve"> </v>
      </c>
      <c r="O22" s="31" t="str">
        <f t="shared" si="1"/>
        <v/>
      </c>
      <c r="P22" s="31">
        <f t="shared" si="2"/>
        <v>0</v>
      </c>
      <c r="Q22" s="28" t="e">
        <f t="shared" si="3"/>
        <v>#VALUE!</v>
      </c>
      <c r="R22" s="15"/>
    </row>
    <row r="23" spans="1:18" ht="16.5" customHeight="1" x14ac:dyDescent="0.25">
      <c r="A23" s="23">
        <v>13</v>
      </c>
      <c r="B23" s="39"/>
      <c r="C23" s="39"/>
      <c r="D23" s="39"/>
      <c r="E23" s="36"/>
      <c r="F23" s="38"/>
      <c r="G23" s="38"/>
      <c r="H23" s="38"/>
      <c r="I23" s="35" t="s">
        <v>82</v>
      </c>
      <c r="J23" s="35"/>
      <c r="K23" s="37"/>
      <c r="L23" s="35"/>
      <c r="M23" s="31" t="str">
        <f t="shared" si="0"/>
        <v/>
      </c>
      <c r="N23" s="31" t="str" cm="1">
        <f t="array" ref="N23">IF(P23=1,(_xlfn.IFS(Q23="#VALUE","",Q23=0,"Met Expected Growth",Q23&gt;=1,"Exceeded Growth",Q23&lt;0,"Did not Meet Expected Growth"))," ")</f>
        <v xml:space="preserve"> </v>
      </c>
      <c r="O23" s="31" t="str">
        <f t="shared" si="1"/>
        <v/>
      </c>
      <c r="P23" s="31">
        <f t="shared" si="2"/>
        <v>0</v>
      </c>
      <c r="Q23" s="28" t="e">
        <f t="shared" si="3"/>
        <v>#VALUE!</v>
      </c>
      <c r="R23" s="15"/>
    </row>
    <row r="24" spans="1:18" ht="16.5" customHeight="1" x14ac:dyDescent="0.25">
      <c r="A24" s="23">
        <v>14</v>
      </c>
      <c r="B24" s="39"/>
      <c r="C24" s="39"/>
      <c r="D24" s="39"/>
      <c r="E24" s="36"/>
      <c r="F24" s="38"/>
      <c r="G24" s="38"/>
      <c r="H24" s="38"/>
      <c r="I24" s="35" t="s">
        <v>82</v>
      </c>
      <c r="J24" s="35"/>
      <c r="K24" s="37"/>
      <c r="L24" s="35"/>
      <c r="M24" s="31" t="str">
        <f t="shared" si="0"/>
        <v/>
      </c>
      <c r="N24" s="31" t="str" cm="1">
        <f t="array" ref="N24">IF(P24=1,(_xlfn.IFS(Q24="#VALUE","",Q24=0,"Met Expected Growth",Q24&gt;=1,"Exceeded Growth",Q24&lt;0,"Did not Meet Expected Growth"))," ")</f>
        <v xml:space="preserve"> </v>
      </c>
      <c r="O24" s="31" t="str">
        <f t="shared" si="1"/>
        <v/>
      </c>
      <c r="P24" s="31">
        <f t="shared" si="2"/>
        <v>0</v>
      </c>
      <c r="Q24" s="28" t="e">
        <f t="shared" si="3"/>
        <v>#VALUE!</v>
      </c>
      <c r="R24" s="15"/>
    </row>
    <row r="25" spans="1:18" ht="16.5" customHeight="1" x14ac:dyDescent="0.25">
      <c r="A25" s="23">
        <v>15</v>
      </c>
      <c r="B25" s="39"/>
      <c r="C25" s="39"/>
      <c r="D25" s="39"/>
      <c r="E25" s="36"/>
      <c r="F25" s="38"/>
      <c r="G25" s="38"/>
      <c r="H25" s="38"/>
      <c r="I25" s="35" t="s">
        <v>82</v>
      </c>
      <c r="J25" s="35"/>
      <c r="K25" s="37"/>
      <c r="L25" s="35"/>
      <c r="M25" s="31" t="str">
        <f t="shared" si="0"/>
        <v/>
      </c>
      <c r="N25" s="31" t="str" cm="1">
        <f t="array" ref="N25">IF(P25=1,(_xlfn.IFS(Q25="#VALUE","",Q25=0,"Met Expected Growth",Q25&gt;=1,"Exceeded Growth",Q25&lt;0,"Did not Meet Expected Growth"))," ")</f>
        <v xml:space="preserve"> </v>
      </c>
      <c r="O25" s="31" t="str">
        <f t="shared" si="1"/>
        <v/>
      </c>
      <c r="P25" s="31">
        <f t="shared" si="2"/>
        <v>0</v>
      </c>
      <c r="Q25" s="28" t="e">
        <f t="shared" si="3"/>
        <v>#VALUE!</v>
      </c>
      <c r="R25" s="15"/>
    </row>
    <row r="26" spans="1:18" ht="16.5" customHeight="1" x14ac:dyDescent="0.25">
      <c r="A26" s="23">
        <v>16</v>
      </c>
      <c r="B26" s="39"/>
      <c r="C26" s="39"/>
      <c r="D26" s="39"/>
      <c r="E26" s="36"/>
      <c r="F26" s="38"/>
      <c r="G26" s="38"/>
      <c r="H26" s="38"/>
      <c r="I26" s="35" t="s">
        <v>82</v>
      </c>
      <c r="J26" s="35"/>
      <c r="K26" s="37"/>
      <c r="L26" s="35"/>
      <c r="M26" s="31" t="str">
        <f t="shared" si="0"/>
        <v/>
      </c>
      <c r="N26" s="31" t="str" cm="1">
        <f t="array" ref="N26">IF(P26=1,(_xlfn.IFS(Q26="#VALUE","",Q26=0,"Met Expected Growth",Q26&gt;=1,"Exceeded Growth",Q26&lt;0,"Did not Meet Expected Growth"))," ")</f>
        <v xml:space="preserve"> </v>
      </c>
      <c r="O26" s="31" t="str">
        <f t="shared" si="1"/>
        <v/>
      </c>
      <c r="P26" s="31">
        <f t="shared" si="2"/>
        <v>0</v>
      </c>
      <c r="Q26" s="28" t="e">
        <f t="shared" si="3"/>
        <v>#VALUE!</v>
      </c>
      <c r="R26" s="15"/>
    </row>
    <row r="27" spans="1:18" ht="16.5" customHeight="1" x14ac:dyDescent="0.25">
      <c r="A27" s="23">
        <v>17</v>
      </c>
      <c r="B27" s="39"/>
      <c r="C27" s="39"/>
      <c r="D27" s="39"/>
      <c r="E27" s="36"/>
      <c r="F27" s="38"/>
      <c r="G27" s="38"/>
      <c r="H27" s="38"/>
      <c r="I27" s="35" t="s">
        <v>82</v>
      </c>
      <c r="J27" s="35"/>
      <c r="K27" s="37"/>
      <c r="L27" s="35"/>
      <c r="M27" s="31" t="str">
        <f t="shared" si="0"/>
        <v/>
      </c>
      <c r="N27" s="31" t="str" cm="1">
        <f t="array" ref="N27">IF(P27=1,(_xlfn.IFS(Q27="#VALUE","",Q27=0,"Met Expected Growth",Q27&gt;=1,"Exceeded Growth",Q27&lt;0,"Did not Meet Expected Growth"))," ")</f>
        <v xml:space="preserve"> </v>
      </c>
      <c r="O27" s="31" t="str">
        <f t="shared" si="1"/>
        <v/>
      </c>
      <c r="P27" s="31">
        <f t="shared" si="2"/>
        <v>0</v>
      </c>
      <c r="Q27" s="28" t="e">
        <f t="shared" si="3"/>
        <v>#VALUE!</v>
      </c>
      <c r="R27" s="15"/>
    </row>
    <row r="28" spans="1:18" ht="16.5" customHeight="1" x14ac:dyDescent="0.25">
      <c r="A28" s="23">
        <v>18</v>
      </c>
      <c r="B28" s="39"/>
      <c r="C28" s="39"/>
      <c r="D28" s="39"/>
      <c r="E28" s="36"/>
      <c r="F28" s="38"/>
      <c r="G28" s="38"/>
      <c r="H28" s="38"/>
      <c r="I28" s="35" t="s">
        <v>82</v>
      </c>
      <c r="J28" s="35"/>
      <c r="K28" s="37"/>
      <c r="L28" s="35"/>
      <c r="M28" s="31" t="str">
        <f t="shared" si="0"/>
        <v/>
      </c>
      <c r="N28" s="31" t="str" cm="1">
        <f t="array" ref="N28">IF(P28=1,(_xlfn.IFS(Q28="#VALUE","",Q28=0,"Met Expected Growth",Q28&gt;=1,"Exceeded Growth",Q28&lt;0,"Did not Meet Expected Growth"))," ")</f>
        <v xml:space="preserve"> </v>
      </c>
      <c r="O28" s="31" t="str">
        <f t="shared" si="1"/>
        <v/>
      </c>
      <c r="P28" s="31">
        <f t="shared" si="2"/>
        <v>0</v>
      </c>
      <c r="Q28" s="28" t="e">
        <f t="shared" si="3"/>
        <v>#VALUE!</v>
      </c>
      <c r="R28" s="15"/>
    </row>
    <row r="29" spans="1:18" ht="16.5" customHeight="1" x14ac:dyDescent="0.25">
      <c r="A29" s="23">
        <v>19</v>
      </c>
      <c r="B29" s="39"/>
      <c r="C29" s="39"/>
      <c r="D29" s="39"/>
      <c r="E29" s="36"/>
      <c r="F29" s="38"/>
      <c r="G29" s="38"/>
      <c r="H29" s="38"/>
      <c r="I29" s="35" t="s">
        <v>82</v>
      </c>
      <c r="J29" s="35"/>
      <c r="K29" s="37"/>
      <c r="L29" s="35"/>
      <c r="M29" s="31" t="str">
        <f t="shared" si="0"/>
        <v/>
      </c>
      <c r="N29" s="31" t="str" cm="1">
        <f t="array" ref="N29">IF(P29=1,(_xlfn.IFS(Q29="#VALUE","",Q29=0,"Met Expected Growth",Q29&gt;=1,"Exceeded Growth",Q29&lt;0,"Did not Meet Expected Growth"))," ")</f>
        <v xml:space="preserve"> </v>
      </c>
      <c r="O29" s="31" t="str">
        <f t="shared" si="1"/>
        <v/>
      </c>
      <c r="P29" s="31">
        <f t="shared" si="2"/>
        <v>0</v>
      </c>
      <c r="Q29" s="28" t="e">
        <f t="shared" si="3"/>
        <v>#VALUE!</v>
      </c>
      <c r="R29" s="15"/>
    </row>
    <row r="30" spans="1:18" ht="16.5" customHeight="1" x14ac:dyDescent="0.25">
      <c r="A30" s="23">
        <v>20</v>
      </c>
      <c r="B30" s="39"/>
      <c r="C30" s="39"/>
      <c r="D30" s="39"/>
      <c r="E30" s="36"/>
      <c r="F30" s="38"/>
      <c r="G30" s="38"/>
      <c r="H30" s="38"/>
      <c r="I30" s="35" t="s">
        <v>82</v>
      </c>
      <c r="J30" s="35"/>
      <c r="K30" s="37"/>
      <c r="L30" s="35"/>
      <c r="M30" s="31" t="str">
        <f t="shared" si="0"/>
        <v/>
      </c>
      <c r="N30" s="31" t="str" cm="1">
        <f t="array" ref="N30">IF(P30=1,(_xlfn.IFS(Q30="#VALUE","",Q30=0,"Met Expected Growth",Q30&gt;=1,"Exceeded Growth",Q30&lt;0,"Did not Meet Expected Growth"))," ")</f>
        <v xml:space="preserve"> </v>
      </c>
      <c r="O30" s="31" t="str">
        <f t="shared" si="1"/>
        <v/>
      </c>
      <c r="P30" s="31">
        <f t="shared" si="2"/>
        <v>0</v>
      </c>
      <c r="Q30" s="28" t="e">
        <f t="shared" si="3"/>
        <v>#VALUE!</v>
      </c>
      <c r="R30" s="15"/>
    </row>
    <row r="31" spans="1:18" ht="16.5" customHeight="1" x14ac:dyDescent="0.25">
      <c r="A31" s="23">
        <v>21</v>
      </c>
      <c r="B31" s="39"/>
      <c r="C31" s="39"/>
      <c r="D31" s="39"/>
      <c r="E31" s="36"/>
      <c r="F31" s="38"/>
      <c r="G31" s="38"/>
      <c r="H31" s="38"/>
      <c r="I31" s="35" t="s">
        <v>82</v>
      </c>
      <c r="J31" s="35"/>
      <c r="K31" s="37"/>
      <c r="L31" s="35"/>
      <c r="M31" s="31" t="str">
        <f t="shared" si="0"/>
        <v/>
      </c>
      <c r="N31" s="31" t="str" cm="1">
        <f t="array" ref="N31">IF(P31=1,(_xlfn.IFS(Q31="#VALUE","",Q31=0,"Met Expected Growth",Q31&gt;=1,"Exceeded Growth",Q31&lt;0,"Did not Meet Expected Growth"))," ")</f>
        <v xml:space="preserve"> </v>
      </c>
      <c r="O31" s="31" t="str">
        <f t="shared" si="1"/>
        <v/>
      </c>
      <c r="P31" s="31">
        <f t="shared" si="2"/>
        <v>0</v>
      </c>
      <c r="Q31" s="28" t="e">
        <f t="shared" si="3"/>
        <v>#VALUE!</v>
      </c>
      <c r="R31" s="15"/>
    </row>
    <row r="32" spans="1:18" ht="16.5" customHeight="1" x14ac:dyDescent="0.25">
      <c r="A32" s="23">
        <v>22</v>
      </c>
      <c r="B32" s="39"/>
      <c r="C32" s="39"/>
      <c r="D32" s="39"/>
      <c r="E32" s="36"/>
      <c r="F32" s="38"/>
      <c r="G32" s="38"/>
      <c r="H32" s="38"/>
      <c r="I32" s="35" t="s">
        <v>82</v>
      </c>
      <c r="J32" s="35"/>
      <c r="K32" s="37"/>
      <c r="L32" s="35"/>
      <c r="M32" s="31" t="str">
        <f t="shared" si="0"/>
        <v/>
      </c>
      <c r="N32" s="31" t="str" cm="1">
        <f t="array" ref="N32">IF(P32=1,(_xlfn.IFS(Q32="#VALUE","",Q32=0,"Met Expected Growth",Q32&gt;=1,"Exceeded Growth",Q32&lt;0,"Did not Meet Expected Growth"))," ")</f>
        <v xml:space="preserve"> </v>
      </c>
      <c r="O32" s="31" t="str">
        <f t="shared" si="1"/>
        <v/>
      </c>
      <c r="P32" s="31">
        <f t="shared" si="2"/>
        <v>0</v>
      </c>
      <c r="Q32" s="28" t="e">
        <f t="shared" si="3"/>
        <v>#VALUE!</v>
      </c>
      <c r="R32" s="15"/>
    </row>
    <row r="33" spans="1:18" ht="16.5" customHeight="1" x14ac:dyDescent="0.25">
      <c r="A33" s="23">
        <v>23</v>
      </c>
      <c r="B33" s="39"/>
      <c r="C33" s="39"/>
      <c r="D33" s="39"/>
      <c r="E33" s="36"/>
      <c r="F33" s="38"/>
      <c r="G33" s="38"/>
      <c r="H33" s="38"/>
      <c r="I33" s="35" t="s">
        <v>82</v>
      </c>
      <c r="J33" s="35"/>
      <c r="K33" s="37"/>
      <c r="L33" s="35"/>
      <c r="M33" s="31" t="str">
        <f t="shared" si="0"/>
        <v/>
      </c>
      <c r="N33" s="31" t="str" cm="1">
        <f t="array" ref="N33">IF(P33=1,(_xlfn.IFS(Q33="#VALUE","",Q33=0,"Met Expected Growth",Q33&gt;=1,"Exceeded Growth",Q33&lt;0,"Did not Meet Expected Growth"))," ")</f>
        <v xml:space="preserve"> </v>
      </c>
      <c r="O33" s="31" t="str">
        <f t="shared" si="1"/>
        <v/>
      </c>
      <c r="P33" s="31">
        <f t="shared" si="2"/>
        <v>0</v>
      </c>
      <c r="Q33" s="28" t="e">
        <f t="shared" si="3"/>
        <v>#VALUE!</v>
      </c>
      <c r="R33" s="15"/>
    </row>
    <row r="34" spans="1:18" ht="16.5" customHeight="1" x14ac:dyDescent="0.25">
      <c r="A34" s="23">
        <v>24</v>
      </c>
      <c r="B34" s="39"/>
      <c r="C34" s="39"/>
      <c r="D34" s="39"/>
      <c r="E34" s="36"/>
      <c r="F34" s="38"/>
      <c r="G34" s="38"/>
      <c r="H34" s="38"/>
      <c r="I34" s="35" t="s">
        <v>82</v>
      </c>
      <c r="J34" s="35"/>
      <c r="K34" s="37"/>
      <c r="L34" s="35"/>
      <c r="M34" s="31" t="str">
        <f t="shared" si="0"/>
        <v/>
      </c>
      <c r="N34" s="31" t="str" cm="1">
        <f t="array" ref="N34">IF(P34=1,(_xlfn.IFS(Q34="#VALUE","",Q34=0,"Met Expected Growth",Q34&gt;=1,"Exceeded Growth",Q34&lt;0,"Did not Meet Expected Growth"))," ")</f>
        <v xml:space="preserve"> </v>
      </c>
      <c r="O34" s="31" t="str">
        <f t="shared" si="1"/>
        <v/>
      </c>
      <c r="P34" s="31">
        <f t="shared" si="2"/>
        <v>0</v>
      </c>
      <c r="Q34" s="28" t="e">
        <f t="shared" si="3"/>
        <v>#VALUE!</v>
      </c>
      <c r="R34" s="15"/>
    </row>
    <row r="35" spans="1:18" ht="16.5" customHeight="1" x14ac:dyDescent="0.25">
      <c r="A35" s="23">
        <v>25</v>
      </c>
      <c r="B35" s="39"/>
      <c r="C35" s="39"/>
      <c r="D35" s="39"/>
      <c r="E35" s="36"/>
      <c r="F35" s="38"/>
      <c r="G35" s="38"/>
      <c r="H35" s="38"/>
      <c r="I35" s="35" t="s">
        <v>82</v>
      </c>
      <c r="J35" s="35"/>
      <c r="K35" s="37"/>
      <c r="L35" s="35"/>
      <c r="M35" s="31" t="str">
        <f t="shared" si="0"/>
        <v/>
      </c>
      <c r="N35" s="31" t="str" cm="1">
        <f t="array" ref="N35">IF(P35=1,(_xlfn.IFS(Q35="#VALUE","",Q35=0,"Met Expected Growth",Q35&gt;=1,"Exceeded Growth",Q35&lt;0,"Did not Meet Expected Growth"))," ")</f>
        <v xml:space="preserve"> </v>
      </c>
      <c r="O35" s="31" t="str">
        <f t="shared" si="1"/>
        <v/>
      </c>
      <c r="P35" s="31">
        <f t="shared" si="2"/>
        <v>0</v>
      </c>
      <c r="Q35" s="28" t="e">
        <f t="shared" si="3"/>
        <v>#VALUE!</v>
      </c>
      <c r="R35" s="15"/>
    </row>
    <row r="36" spans="1:18" ht="16.5" customHeight="1" x14ac:dyDescent="0.25">
      <c r="A36" s="23">
        <v>26</v>
      </c>
      <c r="B36" s="39"/>
      <c r="C36" s="39"/>
      <c r="D36" s="39"/>
      <c r="E36" s="36"/>
      <c r="F36" s="38"/>
      <c r="G36" s="38"/>
      <c r="H36" s="38"/>
      <c r="I36" s="35" t="s">
        <v>82</v>
      </c>
      <c r="J36" s="35"/>
      <c r="K36" s="37"/>
      <c r="L36" s="35"/>
      <c r="M36" s="31" t="str">
        <f t="shared" si="0"/>
        <v/>
      </c>
      <c r="N36" s="31" t="str" cm="1">
        <f t="array" ref="N36">IF(P36=1,(_xlfn.IFS(Q36="#VALUE","",Q36=0,"Met Expected Growth",Q36&gt;=1,"Exceeded Growth",Q36&lt;0,"Did not Meet Expected Growth"))," ")</f>
        <v xml:space="preserve"> </v>
      </c>
      <c r="O36" s="31" t="str">
        <f t="shared" si="1"/>
        <v/>
      </c>
      <c r="P36" s="31">
        <f t="shared" si="2"/>
        <v>0</v>
      </c>
      <c r="Q36" s="28" t="e">
        <f t="shared" si="3"/>
        <v>#VALUE!</v>
      </c>
      <c r="R36" s="15"/>
    </row>
    <row r="37" spans="1:18" ht="16.5" customHeight="1" x14ac:dyDescent="0.25">
      <c r="A37" s="23">
        <v>27</v>
      </c>
      <c r="B37" s="39"/>
      <c r="C37" s="39"/>
      <c r="D37" s="39"/>
      <c r="E37" s="36"/>
      <c r="F37" s="38"/>
      <c r="G37" s="38"/>
      <c r="H37" s="38"/>
      <c r="I37" s="35" t="s">
        <v>82</v>
      </c>
      <c r="J37" s="35"/>
      <c r="K37" s="37"/>
      <c r="L37" s="35"/>
      <c r="M37" s="31" t="str">
        <f t="shared" si="0"/>
        <v/>
      </c>
      <c r="N37" s="31" t="str" cm="1">
        <f t="array" ref="N37">IF(P37=1,(_xlfn.IFS(Q37="#VALUE","",Q37=0,"Met Expected Growth",Q37&gt;=1,"Exceeded Growth",Q37&lt;0,"Did not Meet Expected Growth"))," ")</f>
        <v xml:space="preserve"> </v>
      </c>
      <c r="O37" s="31" t="str">
        <f t="shared" si="1"/>
        <v/>
      </c>
      <c r="P37" s="31">
        <f t="shared" si="2"/>
        <v>0</v>
      </c>
      <c r="Q37" s="28" t="e">
        <f t="shared" si="3"/>
        <v>#VALUE!</v>
      </c>
      <c r="R37" s="15"/>
    </row>
    <row r="38" spans="1:18" ht="16.5" customHeight="1" x14ac:dyDescent="0.25">
      <c r="A38" s="23">
        <v>28</v>
      </c>
      <c r="B38" s="39"/>
      <c r="C38" s="39"/>
      <c r="D38" s="39"/>
      <c r="E38" s="36"/>
      <c r="F38" s="38"/>
      <c r="G38" s="38"/>
      <c r="H38" s="38"/>
      <c r="I38" s="35" t="s">
        <v>82</v>
      </c>
      <c r="J38" s="35"/>
      <c r="K38" s="37"/>
      <c r="L38" s="35"/>
      <c r="M38" s="31" t="str">
        <f t="shared" si="0"/>
        <v/>
      </c>
      <c r="N38" s="31" t="str" cm="1">
        <f t="array" ref="N38">IF(P38=1,(_xlfn.IFS(Q38="#VALUE","",Q38=0,"Met Expected Growth",Q38&gt;=1,"Exceeded Growth",Q38&lt;0,"Did not Meet Expected Growth"))," ")</f>
        <v xml:space="preserve"> </v>
      </c>
      <c r="O38" s="31" t="str">
        <f t="shared" si="1"/>
        <v/>
      </c>
      <c r="P38" s="31">
        <f t="shared" si="2"/>
        <v>0</v>
      </c>
      <c r="Q38" s="28" t="e">
        <f t="shared" si="3"/>
        <v>#VALUE!</v>
      </c>
      <c r="R38" s="15"/>
    </row>
    <row r="39" spans="1:18" ht="16.5" customHeight="1" x14ac:dyDescent="0.25">
      <c r="A39" s="23">
        <v>29</v>
      </c>
      <c r="B39" s="39"/>
      <c r="C39" s="39"/>
      <c r="D39" s="39"/>
      <c r="E39" s="36"/>
      <c r="F39" s="38"/>
      <c r="G39" s="38"/>
      <c r="H39" s="38"/>
      <c r="I39" s="35" t="s">
        <v>82</v>
      </c>
      <c r="J39" s="35"/>
      <c r="K39" s="37"/>
      <c r="L39" s="35"/>
      <c r="M39" s="31" t="str">
        <f t="shared" si="0"/>
        <v/>
      </c>
      <c r="N39" s="31" t="str" cm="1">
        <f t="array" ref="N39">IF(P39=1,(_xlfn.IFS(Q39="#VALUE","",Q39=0,"Met Expected Growth",Q39&gt;=1,"Exceeded Growth",Q39&lt;0,"Did not Meet Expected Growth"))," ")</f>
        <v xml:space="preserve"> </v>
      </c>
      <c r="O39" s="31" t="str">
        <f t="shared" si="1"/>
        <v/>
      </c>
      <c r="P39" s="31">
        <f t="shared" si="2"/>
        <v>0</v>
      </c>
      <c r="Q39" s="28" t="e">
        <f t="shared" si="3"/>
        <v>#VALUE!</v>
      </c>
      <c r="R39" s="15"/>
    </row>
    <row r="40" spans="1:18" ht="16.5" customHeight="1" x14ac:dyDescent="0.25">
      <c r="A40" s="23">
        <v>30</v>
      </c>
      <c r="B40" s="39"/>
      <c r="C40" s="39"/>
      <c r="D40" s="39"/>
      <c r="E40" s="36"/>
      <c r="F40" s="38"/>
      <c r="G40" s="38"/>
      <c r="H40" s="38"/>
      <c r="I40" s="35" t="s">
        <v>82</v>
      </c>
      <c r="J40" s="35"/>
      <c r="K40" s="37"/>
      <c r="L40" s="35"/>
      <c r="M40" s="31" t="str">
        <f t="shared" si="0"/>
        <v/>
      </c>
      <c r="N40" s="31" t="str" cm="1">
        <f t="array" ref="N40">IF(P40=1,(_xlfn.IFS(Q40="#VALUE","",Q40=0,"Met Expected Growth",Q40&gt;=1,"Exceeded Growth",Q40&lt;0,"Did not Meet Expected Growth"))," ")</f>
        <v xml:space="preserve"> </v>
      </c>
      <c r="O40" s="31" t="str">
        <f t="shared" si="1"/>
        <v/>
      </c>
      <c r="P40" s="31">
        <f t="shared" si="2"/>
        <v>0</v>
      </c>
      <c r="Q40" s="28" t="e">
        <f t="shared" si="3"/>
        <v>#VALUE!</v>
      </c>
      <c r="R40" s="15"/>
    </row>
    <row r="41" spans="1:18" ht="16.5" customHeight="1" x14ac:dyDescent="0.25">
      <c r="A41" s="23">
        <v>31</v>
      </c>
      <c r="B41" s="39"/>
      <c r="C41" s="39"/>
      <c r="D41" s="39"/>
      <c r="E41" s="36"/>
      <c r="F41" s="38"/>
      <c r="G41" s="38"/>
      <c r="H41" s="38"/>
      <c r="I41" s="35" t="s">
        <v>82</v>
      </c>
      <c r="J41" s="35"/>
      <c r="K41" s="37"/>
      <c r="L41" s="35"/>
      <c r="M41" s="31" t="str">
        <f t="shared" si="0"/>
        <v/>
      </c>
      <c r="N41" s="31" t="str" cm="1">
        <f t="array" ref="N41">IF(P41=1,(_xlfn.IFS(Q41="#VALUE","",Q41=0,"Met Expected Growth",Q41&gt;=1,"Exceeded Growth",Q41&lt;0,"Did not Meet Expected Growth"))," ")</f>
        <v xml:space="preserve"> </v>
      </c>
      <c r="O41" s="31" t="str">
        <f t="shared" si="1"/>
        <v/>
      </c>
      <c r="P41" s="31">
        <f t="shared" si="2"/>
        <v>0</v>
      </c>
      <c r="Q41" s="28" t="e">
        <f t="shared" si="3"/>
        <v>#VALUE!</v>
      </c>
      <c r="R41" s="15"/>
    </row>
    <row r="42" spans="1:18" ht="16.5" customHeight="1" x14ac:dyDescent="0.25">
      <c r="A42" s="23">
        <v>32</v>
      </c>
      <c r="B42" s="39"/>
      <c r="C42" s="39"/>
      <c r="D42" s="39"/>
      <c r="E42" s="36"/>
      <c r="F42" s="38"/>
      <c r="G42" s="38"/>
      <c r="H42" s="38"/>
      <c r="I42" s="35" t="s">
        <v>82</v>
      </c>
      <c r="J42" s="35"/>
      <c r="K42" s="37"/>
      <c r="L42" s="35"/>
      <c r="M42" s="31" t="str">
        <f t="shared" si="0"/>
        <v/>
      </c>
      <c r="N42" s="31" t="str" cm="1">
        <f t="array" ref="N42">IF(P42=1,(_xlfn.IFS(Q42="#VALUE","",Q42=0,"Met Expected Growth",Q42&gt;=1,"Exceeded Growth",Q42&lt;0,"Did not Meet Expected Growth"))," ")</f>
        <v xml:space="preserve"> </v>
      </c>
      <c r="O42" s="31" t="str">
        <f t="shared" si="1"/>
        <v/>
      </c>
      <c r="P42" s="31">
        <f t="shared" si="2"/>
        <v>0</v>
      </c>
      <c r="Q42" s="28" t="e">
        <f t="shared" si="3"/>
        <v>#VALUE!</v>
      </c>
      <c r="R42" s="15"/>
    </row>
    <row r="43" spans="1:18" ht="16.5" customHeight="1" x14ac:dyDescent="0.25">
      <c r="A43" s="23">
        <v>33</v>
      </c>
      <c r="B43" s="39"/>
      <c r="C43" s="39"/>
      <c r="D43" s="39"/>
      <c r="E43" s="36"/>
      <c r="F43" s="38"/>
      <c r="G43" s="38"/>
      <c r="H43" s="38"/>
      <c r="I43" s="35" t="s">
        <v>82</v>
      </c>
      <c r="J43" s="35"/>
      <c r="K43" s="37"/>
      <c r="L43" s="35"/>
      <c r="M43" s="31" t="str">
        <f t="shared" si="0"/>
        <v/>
      </c>
      <c r="N43" s="31" t="str" cm="1">
        <f t="array" ref="N43">IF(P43=1,(_xlfn.IFS(Q43="#VALUE","",Q43=0,"Met Expected Growth",Q43&gt;=1,"Exceeded Growth",Q43&lt;0,"Did not Meet Expected Growth"))," ")</f>
        <v xml:space="preserve"> </v>
      </c>
      <c r="O43" s="31" t="str">
        <f t="shared" si="1"/>
        <v/>
      </c>
      <c r="P43" s="31">
        <f t="shared" si="2"/>
        <v>0</v>
      </c>
      <c r="Q43" s="28" t="e">
        <f t="shared" si="3"/>
        <v>#VALUE!</v>
      </c>
      <c r="R43" s="15"/>
    </row>
    <row r="44" spans="1:18" ht="16.5" customHeight="1" x14ac:dyDescent="0.25">
      <c r="A44" s="23">
        <v>34</v>
      </c>
      <c r="B44" s="39"/>
      <c r="C44" s="39"/>
      <c r="D44" s="39"/>
      <c r="E44" s="36"/>
      <c r="F44" s="38"/>
      <c r="G44" s="38"/>
      <c r="H44" s="38"/>
      <c r="I44" s="35" t="s">
        <v>82</v>
      </c>
      <c r="J44" s="35"/>
      <c r="K44" s="37"/>
      <c r="L44" s="35"/>
      <c r="M44" s="31" t="str">
        <f t="shared" si="0"/>
        <v/>
      </c>
      <c r="N44" s="31" t="str" cm="1">
        <f t="array" ref="N44">IF(P44=1,(_xlfn.IFS(Q44="#VALUE","",Q44=0,"Met Expected Growth",Q44&gt;=1,"Exceeded Growth",Q44&lt;0,"Did not Meet Expected Growth"))," ")</f>
        <v xml:space="preserve"> </v>
      </c>
      <c r="O44" s="31" t="str">
        <f t="shared" si="1"/>
        <v/>
      </c>
      <c r="P44" s="31">
        <f t="shared" si="2"/>
        <v>0</v>
      </c>
      <c r="Q44" s="28" t="e">
        <f t="shared" si="3"/>
        <v>#VALUE!</v>
      </c>
      <c r="R44" s="15"/>
    </row>
    <row r="45" spans="1:18" ht="16.5" customHeight="1" x14ac:dyDescent="0.25">
      <c r="A45" s="23">
        <v>35</v>
      </c>
      <c r="B45" s="39"/>
      <c r="C45" s="39"/>
      <c r="D45" s="39"/>
      <c r="E45" s="36"/>
      <c r="F45" s="38"/>
      <c r="G45" s="38"/>
      <c r="H45" s="38"/>
      <c r="I45" s="35" t="s">
        <v>82</v>
      </c>
      <c r="J45" s="35"/>
      <c r="K45" s="37"/>
      <c r="L45" s="35"/>
      <c r="M45" s="31" t="str">
        <f t="shared" si="0"/>
        <v/>
      </c>
      <c r="N45" s="31" t="str" cm="1">
        <f t="array" ref="N45">IF(P45=1,(_xlfn.IFS(Q45="#VALUE","",Q45=0,"Met Expected Growth",Q45&gt;=1,"Exceeded Growth",Q45&lt;0,"Did not Meet Expected Growth"))," ")</f>
        <v xml:space="preserve"> </v>
      </c>
      <c r="O45" s="31" t="str">
        <f t="shared" si="1"/>
        <v/>
      </c>
      <c r="P45" s="31">
        <f t="shared" si="2"/>
        <v>0</v>
      </c>
      <c r="Q45" s="28" t="e">
        <f t="shared" si="3"/>
        <v>#VALUE!</v>
      </c>
      <c r="R45" s="15"/>
    </row>
    <row r="46" spans="1:18" ht="16.5" customHeight="1" x14ac:dyDescent="0.25">
      <c r="A46" s="23">
        <v>36</v>
      </c>
      <c r="B46" s="39"/>
      <c r="C46" s="39"/>
      <c r="D46" s="39"/>
      <c r="E46" s="36"/>
      <c r="F46" s="38"/>
      <c r="G46" s="38"/>
      <c r="H46" s="38"/>
      <c r="I46" s="35" t="s">
        <v>82</v>
      </c>
      <c r="J46" s="35"/>
      <c r="K46" s="37"/>
      <c r="L46" s="35"/>
      <c r="M46" s="31" t="str">
        <f t="shared" si="0"/>
        <v/>
      </c>
      <c r="N46" s="31" t="str" cm="1">
        <f t="array" ref="N46">IF(P46=1,(_xlfn.IFS(Q46="#VALUE","",Q46=0,"Met Expected Growth",Q46&gt;=1,"Exceeded Growth",Q46&lt;0,"Did not Meet Expected Growth"))," ")</f>
        <v xml:space="preserve"> </v>
      </c>
      <c r="O46" s="31" t="str">
        <f t="shared" si="1"/>
        <v/>
      </c>
      <c r="P46" s="31">
        <f t="shared" si="2"/>
        <v>0</v>
      </c>
      <c r="Q46" s="28" t="e">
        <f t="shared" si="3"/>
        <v>#VALUE!</v>
      </c>
      <c r="R46" s="15"/>
    </row>
    <row r="47" spans="1:18" ht="16.5" customHeight="1" x14ac:dyDescent="0.25">
      <c r="A47" s="23">
        <v>37</v>
      </c>
      <c r="B47" s="39"/>
      <c r="C47" s="39"/>
      <c r="D47" s="39"/>
      <c r="E47" s="36"/>
      <c r="F47" s="38"/>
      <c r="G47" s="38"/>
      <c r="H47" s="38"/>
      <c r="I47" s="35" t="s">
        <v>82</v>
      </c>
      <c r="J47" s="35"/>
      <c r="K47" s="37"/>
      <c r="L47" s="35"/>
      <c r="M47" s="31" t="str">
        <f t="shared" si="0"/>
        <v/>
      </c>
      <c r="N47" s="31" t="str" cm="1">
        <f t="array" ref="N47">IF(P47=1,(_xlfn.IFS(Q47="#VALUE","",Q47=0,"Met Expected Growth",Q47&gt;=1,"Exceeded Growth",Q47&lt;0,"Did not Meet Expected Growth"))," ")</f>
        <v xml:space="preserve"> </v>
      </c>
      <c r="O47" s="31" t="str">
        <f t="shared" si="1"/>
        <v/>
      </c>
      <c r="P47" s="31">
        <f t="shared" si="2"/>
        <v>0</v>
      </c>
      <c r="Q47" s="28" t="e">
        <f t="shared" si="3"/>
        <v>#VALUE!</v>
      </c>
      <c r="R47" s="15"/>
    </row>
    <row r="48" spans="1:18" ht="16.5" customHeight="1" x14ac:dyDescent="0.25">
      <c r="A48" s="23">
        <v>38</v>
      </c>
      <c r="B48" s="39"/>
      <c r="C48" s="39"/>
      <c r="D48" s="39"/>
      <c r="E48" s="36"/>
      <c r="F48" s="38"/>
      <c r="G48" s="38"/>
      <c r="H48" s="38"/>
      <c r="I48" s="35" t="s">
        <v>82</v>
      </c>
      <c r="J48" s="35"/>
      <c r="K48" s="37"/>
      <c r="L48" s="35"/>
      <c r="M48" s="31" t="str">
        <f t="shared" si="0"/>
        <v/>
      </c>
      <c r="N48" s="31" t="str" cm="1">
        <f t="array" ref="N48">IF(P48=1,(_xlfn.IFS(Q48="#VALUE","",Q48=0,"Met Expected Growth",Q48&gt;=1,"Exceeded Growth",Q48&lt;0,"Did not Meet Expected Growth"))," ")</f>
        <v xml:space="preserve"> </v>
      </c>
      <c r="O48" s="31" t="str">
        <f t="shared" si="1"/>
        <v/>
      </c>
      <c r="P48" s="31">
        <f t="shared" si="2"/>
        <v>0</v>
      </c>
      <c r="Q48" s="28" t="e">
        <f t="shared" si="3"/>
        <v>#VALUE!</v>
      </c>
      <c r="R48" s="15"/>
    </row>
    <row r="49" spans="1:18" ht="16.5" customHeight="1" x14ac:dyDescent="0.25">
      <c r="A49" s="23">
        <v>39</v>
      </c>
      <c r="B49" s="39"/>
      <c r="C49" s="39"/>
      <c r="D49" s="39"/>
      <c r="E49" s="36"/>
      <c r="F49" s="38"/>
      <c r="G49" s="38"/>
      <c r="H49" s="38"/>
      <c r="I49" s="35" t="s">
        <v>82</v>
      </c>
      <c r="J49" s="35"/>
      <c r="K49" s="37"/>
      <c r="L49" s="35"/>
      <c r="M49" s="31" t="str">
        <f t="shared" si="0"/>
        <v/>
      </c>
      <c r="N49" s="31" t="str" cm="1">
        <f t="array" ref="N49">IF(P49=1,(_xlfn.IFS(Q49="#VALUE","",Q49=0,"Met Expected Growth",Q49&gt;=1,"Exceeded Growth",Q49&lt;0,"Did not Meet Expected Growth"))," ")</f>
        <v xml:space="preserve"> </v>
      </c>
      <c r="O49" s="31" t="str">
        <f t="shared" si="1"/>
        <v/>
      </c>
      <c r="P49" s="31">
        <f t="shared" si="2"/>
        <v>0</v>
      </c>
      <c r="Q49" s="28" t="e">
        <f t="shared" si="3"/>
        <v>#VALUE!</v>
      </c>
      <c r="R49" s="15"/>
    </row>
    <row r="50" spans="1:18" ht="16.5" customHeight="1" x14ac:dyDescent="0.25">
      <c r="A50" s="23">
        <v>40</v>
      </c>
      <c r="B50" s="39"/>
      <c r="C50" s="39"/>
      <c r="D50" s="39"/>
      <c r="E50" s="36"/>
      <c r="F50" s="38"/>
      <c r="G50" s="38"/>
      <c r="H50" s="38"/>
      <c r="I50" s="35" t="s">
        <v>82</v>
      </c>
      <c r="J50" s="35"/>
      <c r="K50" s="37"/>
      <c r="L50" s="35"/>
      <c r="M50" s="31" t="str">
        <f t="shared" si="0"/>
        <v/>
      </c>
      <c r="N50" s="31" t="str" cm="1">
        <f t="array" ref="N50">IF(P50=1,(_xlfn.IFS(Q50="#VALUE","",Q50=0,"Met Expected Growth",Q50&gt;=1,"Exceeded Growth",Q50&lt;0,"Did not Meet Expected Growth"))," ")</f>
        <v xml:space="preserve"> </v>
      </c>
      <c r="O50" s="31" t="str">
        <f t="shared" si="1"/>
        <v/>
      </c>
      <c r="P50" s="31">
        <f t="shared" si="2"/>
        <v>0</v>
      </c>
      <c r="Q50" s="28" t="e">
        <f t="shared" si="3"/>
        <v>#VALUE!</v>
      </c>
      <c r="R50" s="15"/>
    </row>
    <row r="51" spans="1:18" ht="16.5" customHeight="1" x14ac:dyDescent="0.25">
      <c r="A51" s="23">
        <v>41</v>
      </c>
      <c r="B51" s="39"/>
      <c r="C51" s="39"/>
      <c r="D51" s="39"/>
      <c r="E51" s="36"/>
      <c r="F51" s="38"/>
      <c r="G51" s="38"/>
      <c r="H51" s="38"/>
      <c r="I51" s="35" t="s">
        <v>82</v>
      </c>
      <c r="J51" s="35"/>
      <c r="K51" s="37"/>
      <c r="L51" s="35"/>
      <c r="M51" s="31" t="str">
        <f t="shared" si="0"/>
        <v/>
      </c>
      <c r="N51" s="31" t="str" cm="1">
        <f t="array" ref="N51">IF(P51=1,(_xlfn.IFS(Q51="#VALUE","",Q51=0,"Met Expected Growth",Q51&gt;=1,"Exceeded Growth",Q51&lt;0,"Did not Meet Expected Growth"))," ")</f>
        <v xml:space="preserve"> </v>
      </c>
      <c r="O51" s="31" t="str">
        <f t="shared" si="1"/>
        <v/>
      </c>
      <c r="P51" s="31">
        <f t="shared" si="2"/>
        <v>0</v>
      </c>
      <c r="Q51" s="28" t="e">
        <f t="shared" si="3"/>
        <v>#VALUE!</v>
      </c>
      <c r="R51" s="15"/>
    </row>
    <row r="52" spans="1:18" ht="16.5" customHeight="1" x14ac:dyDescent="0.25">
      <c r="A52" s="23">
        <v>42</v>
      </c>
      <c r="B52" s="39"/>
      <c r="C52" s="39"/>
      <c r="D52" s="39"/>
      <c r="E52" s="36"/>
      <c r="F52" s="38"/>
      <c r="G52" s="38"/>
      <c r="H52" s="38"/>
      <c r="I52" s="35" t="s">
        <v>82</v>
      </c>
      <c r="J52" s="35"/>
      <c r="K52" s="37"/>
      <c r="L52" s="35"/>
      <c r="M52" s="31" t="str">
        <f t="shared" si="0"/>
        <v/>
      </c>
      <c r="N52" s="31" t="str" cm="1">
        <f t="array" ref="N52">IF(P52=1,(_xlfn.IFS(Q52="#VALUE","",Q52=0,"Met Expected Growth",Q52&gt;=1,"Exceeded Growth",Q52&lt;0,"Did not Meet Expected Growth"))," ")</f>
        <v xml:space="preserve"> </v>
      </c>
      <c r="O52" s="31" t="str">
        <f t="shared" si="1"/>
        <v/>
      </c>
      <c r="P52" s="31">
        <f t="shared" si="2"/>
        <v>0</v>
      </c>
      <c r="Q52" s="28" t="e">
        <f t="shared" si="3"/>
        <v>#VALUE!</v>
      </c>
      <c r="R52" s="15"/>
    </row>
    <row r="53" spans="1:18" ht="16.5" customHeight="1" x14ac:dyDescent="0.25">
      <c r="A53" s="23">
        <v>43</v>
      </c>
      <c r="B53" s="39"/>
      <c r="C53" s="39"/>
      <c r="D53" s="39"/>
      <c r="E53" s="36"/>
      <c r="F53" s="38"/>
      <c r="G53" s="38"/>
      <c r="H53" s="38"/>
      <c r="I53" s="35" t="s">
        <v>82</v>
      </c>
      <c r="J53" s="35"/>
      <c r="K53" s="37"/>
      <c r="L53" s="35"/>
      <c r="M53" s="31" t="str">
        <f t="shared" si="0"/>
        <v/>
      </c>
      <c r="N53" s="31" t="str" cm="1">
        <f t="array" ref="N53">IF(P53=1,(_xlfn.IFS(Q53="#VALUE","",Q53=0,"Met Expected Growth",Q53&gt;=1,"Exceeded Growth",Q53&lt;0,"Did not Meet Expected Growth"))," ")</f>
        <v xml:space="preserve"> </v>
      </c>
      <c r="O53" s="31" t="str">
        <f t="shared" si="1"/>
        <v/>
      </c>
      <c r="P53" s="31">
        <f t="shared" si="2"/>
        <v>0</v>
      </c>
      <c r="Q53" s="28" t="e">
        <f t="shared" si="3"/>
        <v>#VALUE!</v>
      </c>
      <c r="R53" s="15"/>
    </row>
    <row r="54" spans="1:18" ht="16.5" customHeight="1" x14ac:dyDescent="0.25">
      <c r="A54" s="23">
        <v>44</v>
      </c>
      <c r="B54" s="39"/>
      <c r="C54" s="39"/>
      <c r="D54" s="39"/>
      <c r="E54" s="36"/>
      <c r="F54" s="38"/>
      <c r="G54" s="38"/>
      <c r="H54" s="38"/>
      <c r="I54" s="35" t="s">
        <v>82</v>
      </c>
      <c r="J54" s="35"/>
      <c r="K54" s="37"/>
      <c r="L54" s="35"/>
      <c r="M54" s="31" t="str">
        <f t="shared" si="0"/>
        <v/>
      </c>
      <c r="N54" s="31" t="str" cm="1">
        <f t="array" ref="N54">IF(P54=1,(_xlfn.IFS(Q54="#VALUE","",Q54=0,"Met Expected Growth",Q54&gt;=1,"Exceeded Growth",Q54&lt;0,"Did not Meet Expected Growth"))," ")</f>
        <v xml:space="preserve"> </v>
      </c>
      <c r="O54" s="31" t="str">
        <f t="shared" si="1"/>
        <v/>
      </c>
      <c r="P54" s="31">
        <f t="shared" si="2"/>
        <v>0</v>
      </c>
      <c r="Q54" s="28" t="e">
        <f t="shared" si="3"/>
        <v>#VALUE!</v>
      </c>
      <c r="R54" s="15"/>
    </row>
    <row r="55" spans="1:18" ht="16.5" customHeight="1" x14ac:dyDescent="0.25">
      <c r="A55" s="23">
        <v>45</v>
      </c>
      <c r="B55" s="39"/>
      <c r="C55" s="39"/>
      <c r="D55" s="39"/>
      <c r="E55" s="36"/>
      <c r="F55" s="38"/>
      <c r="G55" s="38"/>
      <c r="H55" s="38"/>
      <c r="I55" s="35" t="s">
        <v>82</v>
      </c>
      <c r="J55" s="35"/>
      <c r="K55" s="37"/>
      <c r="L55" s="35"/>
      <c r="M55" s="31" t="str">
        <f t="shared" si="0"/>
        <v/>
      </c>
      <c r="N55" s="31" t="str" cm="1">
        <f t="array" ref="N55">IF(P55=1,(_xlfn.IFS(Q55="#VALUE","",Q55=0,"Met Expected Growth",Q55&gt;=1,"Exceeded Growth",Q55&lt;0,"Did not Meet Expected Growth"))," ")</f>
        <v xml:space="preserve"> </v>
      </c>
      <c r="O55" s="31" t="str">
        <f t="shared" si="1"/>
        <v/>
      </c>
      <c r="P55" s="31">
        <f t="shared" si="2"/>
        <v>0</v>
      </c>
      <c r="Q55" s="28" t="e">
        <f t="shared" si="3"/>
        <v>#VALUE!</v>
      </c>
      <c r="R55" s="15"/>
    </row>
    <row r="56" spans="1:18" ht="16.5" customHeight="1" x14ac:dyDescent="0.25">
      <c r="A56" s="23">
        <v>46</v>
      </c>
      <c r="B56" s="39"/>
      <c r="C56" s="39"/>
      <c r="D56" s="39"/>
      <c r="E56" s="36"/>
      <c r="F56" s="38"/>
      <c r="G56" s="38"/>
      <c r="H56" s="38"/>
      <c r="I56" s="35" t="s">
        <v>82</v>
      </c>
      <c r="J56" s="35"/>
      <c r="K56" s="37"/>
      <c r="L56" s="35"/>
      <c r="M56" s="31" t="str">
        <f t="shared" si="0"/>
        <v/>
      </c>
      <c r="N56" s="31" t="str" cm="1">
        <f t="array" ref="N56">IF(P56=1,(_xlfn.IFS(Q56="#VALUE","",Q56=0,"Met Expected Growth",Q56&gt;=1,"Exceeded Growth",Q56&lt;0,"Did not Meet Expected Growth"))," ")</f>
        <v xml:space="preserve"> </v>
      </c>
      <c r="O56" s="31" t="str">
        <f t="shared" si="1"/>
        <v/>
      </c>
      <c r="P56" s="31">
        <f t="shared" si="2"/>
        <v>0</v>
      </c>
      <c r="Q56" s="28" t="e">
        <f t="shared" si="3"/>
        <v>#VALUE!</v>
      </c>
      <c r="R56" s="15"/>
    </row>
    <row r="57" spans="1:18" ht="16.5" customHeight="1" x14ac:dyDescent="0.25">
      <c r="A57" s="23">
        <v>47</v>
      </c>
      <c r="B57" s="39"/>
      <c r="C57" s="39"/>
      <c r="D57" s="39"/>
      <c r="E57" s="36"/>
      <c r="F57" s="38"/>
      <c r="G57" s="38"/>
      <c r="H57" s="38"/>
      <c r="I57" s="35" t="s">
        <v>82</v>
      </c>
      <c r="J57" s="35"/>
      <c r="K57" s="37"/>
      <c r="L57" s="35"/>
      <c r="M57" s="31" t="str">
        <f t="shared" si="0"/>
        <v/>
      </c>
      <c r="N57" s="31" t="str" cm="1">
        <f t="array" ref="N57">IF(P57=1,(_xlfn.IFS(Q57="#VALUE","",Q57=0,"Met Expected Growth",Q57&gt;=1,"Exceeded Growth",Q57&lt;0,"Did not Meet Expected Growth"))," ")</f>
        <v xml:space="preserve"> </v>
      </c>
      <c r="O57" s="31" t="str">
        <f t="shared" si="1"/>
        <v/>
      </c>
      <c r="P57" s="31">
        <f t="shared" si="2"/>
        <v>0</v>
      </c>
      <c r="Q57" s="28" t="e">
        <f t="shared" si="3"/>
        <v>#VALUE!</v>
      </c>
      <c r="R57" s="15"/>
    </row>
    <row r="58" spans="1:18" ht="16.5" customHeight="1" x14ac:dyDescent="0.25">
      <c r="A58" s="23">
        <v>48</v>
      </c>
      <c r="B58" s="39"/>
      <c r="C58" s="39"/>
      <c r="D58" s="39"/>
      <c r="E58" s="36"/>
      <c r="F58" s="38"/>
      <c r="G58" s="38"/>
      <c r="H58" s="38"/>
      <c r="I58" s="35" t="s">
        <v>82</v>
      </c>
      <c r="J58" s="35"/>
      <c r="K58" s="37"/>
      <c r="L58" s="35"/>
      <c r="M58" s="31" t="str">
        <f t="shared" si="0"/>
        <v/>
      </c>
      <c r="N58" s="31" t="str" cm="1">
        <f t="array" ref="N58">IF(P58=1,(_xlfn.IFS(Q58="#VALUE","",Q58=0,"Met Expected Growth",Q58&gt;=1,"Exceeded Growth",Q58&lt;0,"Did not Meet Expected Growth"))," ")</f>
        <v xml:space="preserve"> </v>
      </c>
      <c r="O58" s="31" t="str">
        <f t="shared" si="1"/>
        <v/>
      </c>
      <c r="P58" s="31">
        <f t="shared" si="2"/>
        <v>0</v>
      </c>
      <c r="Q58" s="28" t="e">
        <f t="shared" si="3"/>
        <v>#VALUE!</v>
      </c>
      <c r="R58" s="15"/>
    </row>
    <row r="59" spans="1:18" ht="16.5" customHeight="1" x14ac:dyDescent="0.25">
      <c r="A59" s="23">
        <v>49</v>
      </c>
      <c r="B59" s="39"/>
      <c r="C59" s="39"/>
      <c r="D59" s="39"/>
      <c r="E59" s="36"/>
      <c r="F59" s="38"/>
      <c r="G59" s="38"/>
      <c r="H59" s="38"/>
      <c r="I59" s="35" t="s">
        <v>82</v>
      </c>
      <c r="J59" s="35"/>
      <c r="K59" s="37"/>
      <c r="L59" s="35"/>
      <c r="M59" s="31" t="str">
        <f t="shared" si="0"/>
        <v/>
      </c>
      <c r="N59" s="31" t="str" cm="1">
        <f t="array" ref="N59">IF(P59=1,(_xlfn.IFS(Q59="#VALUE","",Q59=0,"Met Expected Growth",Q59&gt;=1,"Exceeded Growth",Q59&lt;0,"Did not Meet Expected Growth"))," ")</f>
        <v xml:space="preserve"> </v>
      </c>
      <c r="O59" s="31" t="str">
        <f t="shared" si="1"/>
        <v/>
      </c>
      <c r="P59" s="31">
        <f t="shared" si="2"/>
        <v>0</v>
      </c>
      <c r="Q59" s="28" t="e">
        <f t="shared" si="3"/>
        <v>#VALUE!</v>
      </c>
      <c r="R59" s="15"/>
    </row>
    <row r="60" spans="1:18" ht="16.5" customHeight="1" x14ac:dyDescent="0.25">
      <c r="A60" s="23">
        <v>50</v>
      </c>
      <c r="B60" s="39"/>
      <c r="C60" s="39"/>
      <c r="D60" s="39"/>
      <c r="E60" s="36"/>
      <c r="F60" s="38"/>
      <c r="G60" s="38"/>
      <c r="H60" s="38"/>
      <c r="I60" s="35" t="s">
        <v>82</v>
      </c>
      <c r="J60" s="35"/>
      <c r="K60" s="37"/>
      <c r="L60" s="35"/>
      <c r="M60" s="31" t="str">
        <f t="shared" si="0"/>
        <v/>
      </c>
      <c r="N60" s="31" t="str" cm="1">
        <f t="array" ref="N60">IF(P60=1,(_xlfn.IFS(Q60="#VALUE","",Q60=0,"Met Expected Growth",Q60&gt;=1,"Exceeded Growth",Q60&lt;0,"Did not Meet Expected Growth"))," ")</f>
        <v xml:space="preserve"> </v>
      </c>
      <c r="O60" s="31" t="str">
        <f t="shared" si="1"/>
        <v/>
      </c>
      <c r="P60" s="31">
        <f t="shared" si="2"/>
        <v>0</v>
      </c>
      <c r="Q60" s="28" t="e">
        <f t="shared" si="3"/>
        <v>#VALUE!</v>
      </c>
      <c r="R60" s="15"/>
    </row>
    <row r="61" spans="1:18" ht="16.5" customHeight="1" x14ac:dyDescent="0.25">
      <c r="A61" s="23">
        <v>51</v>
      </c>
      <c r="B61" s="39"/>
      <c r="C61" s="39"/>
      <c r="D61" s="39"/>
      <c r="E61" s="36"/>
      <c r="F61" s="38"/>
      <c r="G61" s="38"/>
      <c r="H61" s="38"/>
      <c r="I61" s="35" t="s">
        <v>82</v>
      </c>
      <c r="J61" s="35"/>
      <c r="K61" s="37"/>
      <c r="L61" s="35"/>
      <c r="M61" s="31" t="str">
        <f t="shared" si="0"/>
        <v/>
      </c>
      <c r="N61" s="31" t="str" cm="1">
        <f t="array" ref="N61">IF(P61=1,(_xlfn.IFS(Q61="#VALUE","",Q61=0,"Met Expected Growth",Q61&gt;=1,"Exceeded Growth",Q61&lt;0,"Did not Meet Expected Growth"))," ")</f>
        <v xml:space="preserve"> </v>
      </c>
      <c r="O61" s="31" t="str">
        <f t="shared" si="1"/>
        <v/>
      </c>
      <c r="P61" s="31">
        <f t="shared" si="2"/>
        <v>0</v>
      </c>
      <c r="Q61" s="28" t="e">
        <f t="shared" si="3"/>
        <v>#VALUE!</v>
      </c>
      <c r="R61" s="15"/>
    </row>
    <row r="62" spans="1:18" ht="16.5" customHeight="1" x14ac:dyDescent="0.25">
      <c r="A62" s="23">
        <v>52</v>
      </c>
      <c r="B62" s="39"/>
      <c r="C62" s="39"/>
      <c r="D62" s="39"/>
      <c r="E62" s="36"/>
      <c r="F62" s="38"/>
      <c r="G62" s="38"/>
      <c r="H62" s="38"/>
      <c r="I62" s="35" t="s">
        <v>82</v>
      </c>
      <c r="J62" s="35"/>
      <c r="K62" s="37"/>
      <c r="L62" s="35"/>
      <c r="M62" s="31" t="str">
        <f t="shared" si="0"/>
        <v/>
      </c>
      <c r="N62" s="31" t="str" cm="1">
        <f t="array" ref="N62">IF(P62=1,(_xlfn.IFS(Q62="#VALUE","",Q62=0,"Met Expected Growth",Q62&gt;=1,"Exceeded Growth",Q62&lt;0,"Did not Meet Expected Growth"))," ")</f>
        <v xml:space="preserve"> </v>
      </c>
      <c r="O62" s="31" t="str">
        <f t="shared" si="1"/>
        <v/>
      </c>
      <c r="P62" s="31">
        <f t="shared" si="2"/>
        <v>0</v>
      </c>
      <c r="Q62" s="28" t="e">
        <f t="shared" si="3"/>
        <v>#VALUE!</v>
      </c>
      <c r="R62" s="15"/>
    </row>
    <row r="63" spans="1:18" ht="16.5" customHeight="1" x14ac:dyDescent="0.25">
      <c r="A63" s="23">
        <v>53</v>
      </c>
      <c r="B63" s="39"/>
      <c r="C63" s="39"/>
      <c r="D63" s="39"/>
      <c r="E63" s="36"/>
      <c r="F63" s="38"/>
      <c r="G63" s="38"/>
      <c r="H63" s="38"/>
      <c r="I63" s="35" t="s">
        <v>82</v>
      </c>
      <c r="J63" s="35"/>
      <c r="K63" s="37"/>
      <c r="L63" s="35"/>
      <c r="M63" s="31" t="str">
        <f t="shared" si="0"/>
        <v/>
      </c>
      <c r="N63" s="31" t="str" cm="1">
        <f t="array" ref="N63">IF(P63=1,(_xlfn.IFS(Q63="#VALUE","",Q63=0,"Met Expected Growth",Q63&gt;=1,"Exceeded Growth",Q63&lt;0,"Did not Meet Expected Growth"))," ")</f>
        <v xml:space="preserve"> </v>
      </c>
      <c r="O63" s="31" t="str">
        <f t="shared" si="1"/>
        <v/>
      </c>
      <c r="P63" s="31">
        <f t="shared" si="2"/>
        <v>0</v>
      </c>
      <c r="Q63" s="28" t="e">
        <f t="shared" si="3"/>
        <v>#VALUE!</v>
      </c>
      <c r="R63" s="15"/>
    </row>
    <row r="64" spans="1:18" ht="16.5" customHeight="1" x14ac:dyDescent="0.25">
      <c r="A64" s="23">
        <v>54</v>
      </c>
      <c r="B64" s="39"/>
      <c r="C64" s="39"/>
      <c r="D64" s="39"/>
      <c r="E64" s="36"/>
      <c r="F64" s="38"/>
      <c r="G64" s="38"/>
      <c r="H64" s="38"/>
      <c r="I64" s="35" t="s">
        <v>82</v>
      </c>
      <c r="J64" s="35"/>
      <c r="K64" s="37"/>
      <c r="L64" s="35"/>
      <c r="M64" s="31" t="str">
        <f t="shared" si="0"/>
        <v/>
      </c>
      <c r="N64" s="31" t="str" cm="1">
        <f t="array" ref="N64">IF(P64=1,(_xlfn.IFS(Q64="#VALUE","",Q64=0,"Met Expected Growth",Q64&gt;=1,"Exceeded Growth",Q64&lt;0,"Did not Meet Expected Growth"))," ")</f>
        <v xml:space="preserve"> </v>
      </c>
      <c r="O64" s="31" t="str">
        <f t="shared" si="1"/>
        <v/>
      </c>
      <c r="P64" s="31">
        <f t="shared" si="2"/>
        <v>0</v>
      </c>
      <c r="Q64" s="28" t="e">
        <f t="shared" si="3"/>
        <v>#VALUE!</v>
      </c>
      <c r="R64" s="15"/>
    </row>
    <row r="65" spans="1:18" ht="16.5" customHeight="1" x14ac:dyDescent="0.25">
      <c r="A65" s="23">
        <v>55</v>
      </c>
      <c r="B65" s="39"/>
      <c r="C65" s="39"/>
      <c r="D65" s="39"/>
      <c r="E65" s="36"/>
      <c r="F65" s="38"/>
      <c r="G65" s="38"/>
      <c r="H65" s="38"/>
      <c r="I65" s="35" t="s">
        <v>82</v>
      </c>
      <c r="J65" s="35"/>
      <c r="K65" s="37"/>
      <c r="L65" s="35"/>
      <c r="M65" s="31" t="str">
        <f t="shared" si="0"/>
        <v/>
      </c>
      <c r="N65" s="31" t="str" cm="1">
        <f t="array" ref="N65">IF(P65=1,(_xlfn.IFS(Q65="#VALUE","",Q65=0,"Met Expected Growth",Q65&gt;=1,"Exceeded Growth",Q65&lt;0,"Did not Meet Expected Growth"))," ")</f>
        <v xml:space="preserve"> </v>
      </c>
      <c r="O65" s="31" t="str">
        <f t="shared" si="1"/>
        <v/>
      </c>
      <c r="P65" s="31">
        <f t="shared" si="2"/>
        <v>0</v>
      </c>
      <c r="Q65" s="28" t="e">
        <f t="shared" si="3"/>
        <v>#VALUE!</v>
      </c>
      <c r="R65" s="15"/>
    </row>
    <row r="66" spans="1:18" ht="16.5" customHeight="1" x14ac:dyDescent="0.25">
      <c r="A66" s="23">
        <v>56</v>
      </c>
      <c r="B66" s="39"/>
      <c r="C66" s="39"/>
      <c r="D66" s="39"/>
      <c r="E66" s="36"/>
      <c r="F66" s="38"/>
      <c r="G66" s="38"/>
      <c r="H66" s="38"/>
      <c r="I66" s="35" t="s">
        <v>82</v>
      </c>
      <c r="J66" s="35"/>
      <c r="K66" s="37"/>
      <c r="L66" s="35"/>
      <c r="M66" s="31" t="str">
        <f t="shared" si="0"/>
        <v/>
      </c>
      <c r="N66" s="31" t="str" cm="1">
        <f t="array" ref="N66">IF(P66=1,(_xlfn.IFS(Q66="#VALUE","",Q66=0,"Met Expected Growth",Q66&gt;=1,"Exceeded Growth",Q66&lt;0,"Did not Meet Expected Growth"))," ")</f>
        <v xml:space="preserve"> </v>
      </c>
      <c r="O66" s="31" t="str">
        <f t="shared" si="1"/>
        <v/>
      </c>
      <c r="P66" s="31">
        <f t="shared" si="2"/>
        <v>0</v>
      </c>
      <c r="Q66" s="28" t="e">
        <f t="shared" si="3"/>
        <v>#VALUE!</v>
      </c>
      <c r="R66" s="15"/>
    </row>
    <row r="67" spans="1:18" ht="16.5" customHeight="1" x14ac:dyDescent="0.25">
      <c r="A67" s="23">
        <v>57</v>
      </c>
      <c r="B67" s="39"/>
      <c r="C67" s="39"/>
      <c r="D67" s="39"/>
      <c r="E67" s="36"/>
      <c r="F67" s="38"/>
      <c r="G67" s="38"/>
      <c r="H67" s="38"/>
      <c r="I67" s="35" t="s">
        <v>82</v>
      </c>
      <c r="J67" s="35"/>
      <c r="K67" s="37"/>
      <c r="L67" s="35"/>
      <c r="M67" s="31" t="str">
        <f t="shared" si="0"/>
        <v/>
      </c>
      <c r="N67" s="31" t="str" cm="1">
        <f t="array" ref="N67">IF(P67=1,(_xlfn.IFS(Q67="#VALUE","",Q67=0,"Met Expected Growth",Q67&gt;=1,"Exceeded Growth",Q67&lt;0,"Did not Meet Expected Growth"))," ")</f>
        <v xml:space="preserve"> </v>
      </c>
      <c r="O67" s="31" t="str">
        <f t="shared" si="1"/>
        <v/>
      </c>
      <c r="P67" s="31">
        <f t="shared" si="2"/>
        <v>0</v>
      </c>
      <c r="Q67" s="28" t="e">
        <f t="shared" si="3"/>
        <v>#VALUE!</v>
      </c>
      <c r="R67" s="15"/>
    </row>
    <row r="68" spans="1:18" ht="16.5" customHeight="1" x14ac:dyDescent="0.25">
      <c r="A68" s="23">
        <v>58</v>
      </c>
      <c r="B68" s="39"/>
      <c r="C68" s="39"/>
      <c r="D68" s="39"/>
      <c r="E68" s="36"/>
      <c r="F68" s="38"/>
      <c r="G68" s="38"/>
      <c r="H68" s="38"/>
      <c r="I68" s="35" t="s">
        <v>82</v>
      </c>
      <c r="J68" s="35"/>
      <c r="K68" s="37"/>
      <c r="L68" s="35"/>
      <c r="M68" s="31" t="str">
        <f t="shared" si="0"/>
        <v/>
      </c>
      <c r="N68" s="31" t="str" cm="1">
        <f t="array" ref="N68">IF(P68=1,(_xlfn.IFS(Q68="#VALUE","",Q68=0,"Met Expected Growth",Q68&gt;=1,"Exceeded Growth",Q68&lt;0,"Did not Meet Expected Growth"))," ")</f>
        <v xml:space="preserve"> </v>
      </c>
      <c r="O68" s="31" t="str">
        <f t="shared" si="1"/>
        <v/>
      </c>
      <c r="P68" s="31">
        <f t="shared" si="2"/>
        <v>0</v>
      </c>
      <c r="Q68" s="28" t="e">
        <f t="shared" si="3"/>
        <v>#VALUE!</v>
      </c>
      <c r="R68" s="15"/>
    </row>
    <row r="69" spans="1:18" ht="16.5" customHeight="1" x14ac:dyDescent="0.25">
      <c r="A69" s="23">
        <v>59</v>
      </c>
      <c r="B69" s="39"/>
      <c r="C69" s="39"/>
      <c r="D69" s="39"/>
      <c r="E69" s="36"/>
      <c r="F69" s="38"/>
      <c r="G69" s="38"/>
      <c r="H69" s="38"/>
      <c r="I69" s="35" t="s">
        <v>82</v>
      </c>
      <c r="J69" s="35"/>
      <c r="K69" s="37"/>
      <c r="L69" s="35"/>
      <c r="M69" s="31" t="str">
        <f t="shared" si="0"/>
        <v/>
      </c>
      <c r="N69" s="31" t="str" cm="1">
        <f t="array" ref="N69">IF(P69=1,(_xlfn.IFS(Q69="#VALUE","",Q69=0,"Met Expected Growth",Q69&gt;=1,"Exceeded Growth",Q69&lt;0,"Did not Meet Expected Growth"))," ")</f>
        <v xml:space="preserve"> </v>
      </c>
      <c r="O69" s="31" t="str">
        <f t="shared" si="1"/>
        <v/>
      </c>
      <c r="P69" s="31">
        <f t="shared" si="2"/>
        <v>0</v>
      </c>
      <c r="Q69" s="28" t="e">
        <f t="shared" si="3"/>
        <v>#VALUE!</v>
      </c>
      <c r="R69" s="15"/>
    </row>
    <row r="70" spans="1:18" ht="16.5" customHeight="1" x14ac:dyDescent="0.25">
      <c r="A70" s="23">
        <v>60</v>
      </c>
      <c r="B70" s="39"/>
      <c r="C70" s="39"/>
      <c r="D70" s="39"/>
      <c r="E70" s="36"/>
      <c r="F70" s="38"/>
      <c r="G70" s="38"/>
      <c r="H70" s="38"/>
      <c r="I70" s="35" t="s">
        <v>82</v>
      </c>
      <c r="J70" s="35"/>
      <c r="K70" s="37"/>
      <c r="L70" s="35"/>
      <c r="M70" s="31" t="str">
        <f t="shared" si="0"/>
        <v/>
      </c>
      <c r="N70" s="31" t="str" cm="1">
        <f t="array" ref="N70">IF(P70=1,(_xlfn.IFS(Q70="#VALUE","",Q70=0,"Met Expected Growth",Q70&gt;=1,"Exceeded Growth",Q70&lt;0,"Did not Meet Expected Growth"))," ")</f>
        <v xml:space="preserve"> </v>
      </c>
      <c r="O70" s="31" t="str">
        <f t="shared" si="1"/>
        <v/>
      </c>
      <c r="P70" s="31">
        <f t="shared" si="2"/>
        <v>0</v>
      </c>
      <c r="Q70" s="28" t="e">
        <f t="shared" si="3"/>
        <v>#VALUE!</v>
      </c>
      <c r="R70" s="15"/>
    </row>
    <row r="71" spans="1:18" ht="16.5" customHeight="1" x14ac:dyDescent="0.25">
      <c r="A71" s="23">
        <v>61</v>
      </c>
      <c r="B71" s="39"/>
      <c r="C71" s="39"/>
      <c r="D71" s="39"/>
      <c r="E71" s="36"/>
      <c r="F71" s="38"/>
      <c r="G71" s="38"/>
      <c r="H71" s="38"/>
      <c r="I71" s="35" t="s">
        <v>82</v>
      </c>
      <c r="J71" s="35"/>
      <c r="K71" s="37"/>
      <c r="L71" s="35"/>
      <c r="M71" s="31" t="str">
        <f t="shared" si="0"/>
        <v/>
      </c>
      <c r="N71" s="31" t="str" cm="1">
        <f t="array" ref="N71">IF(P71=1,(_xlfn.IFS(Q71="#VALUE","",Q71=0,"Met Expected Growth",Q71&gt;=1,"Exceeded Growth",Q71&lt;0,"Did not Meet Expected Growth"))," ")</f>
        <v xml:space="preserve"> </v>
      </c>
      <c r="O71" s="31" t="str">
        <f t="shared" si="1"/>
        <v/>
      </c>
      <c r="P71" s="31">
        <f t="shared" si="2"/>
        <v>0</v>
      </c>
      <c r="Q71" s="28" t="e">
        <f t="shared" si="3"/>
        <v>#VALUE!</v>
      </c>
      <c r="R71" s="15"/>
    </row>
    <row r="72" spans="1:18" ht="16.5" customHeight="1" x14ac:dyDescent="0.25">
      <c r="A72" s="23">
        <v>62</v>
      </c>
      <c r="B72" s="39"/>
      <c r="C72" s="39"/>
      <c r="D72" s="39"/>
      <c r="E72" s="36"/>
      <c r="F72" s="38"/>
      <c r="G72" s="38"/>
      <c r="H72" s="38"/>
      <c r="I72" s="35" t="s">
        <v>82</v>
      </c>
      <c r="J72" s="35"/>
      <c r="K72" s="37"/>
      <c r="L72" s="35"/>
      <c r="M72" s="31" t="str">
        <f t="shared" si="0"/>
        <v/>
      </c>
      <c r="N72" s="31" t="str" cm="1">
        <f t="array" ref="N72">IF(P72=1,(_xlfn.IFS(Q72="#VALUE","",Q72=0,"Met Expected Growth",Q72&gt;=1,"Exceeded Growth",Q72&lt;0,"Did not Meet Expected Growth"))," ")</f>
        <v xml:space="preserve"> </v>
      </c>
      <c r="O72" s="31" t="str">
        <f t="shared" si="1"/>
        <v/>
      </c>
      <c r="P72" s="31">
        <f t="shared" si="2"/>
        <v>0</v>
      </c>
      <c r="Q72" s="28" t="e">
        <f t="shared" si="3"/>
        <v>#VALUE!</v>
      </c>
      <c r="R72" s="15"/>
    </row>
    <row r="73" spans="1:18" ht="16.5" customHeight="1" x14ac:dyDescent="0.25">
      <c r="A73" s="23">
        <v>63</v>
      </c>
      <c r="B73" s="39"/>
      <c r="C73" s="39"/>
      <c r="D73" s="39"/>
      <c r="E73" s="36"/>
      <c r="F73" s="38"/>
      <c r="G73" s="38"/>
      <c r="H73" s="38"/>
      <c r="I73" s="35" t="s">
        <v>82</v>
      </c>
      <c r="J73" s="35"/>
      <c r="K73" s="37"/>
      <c r="L73" s="35"/>
      <c r="M73" s="31" t="str">
        <f t="shared" si="0"/>
        <v/>
      </c>
      <c r="N73" s="31" t="str" cm="1">
        <f t="array" ref="N73">IF(P73=1,(_xlfn.IFS(Q73="#VALUE","",Q73=0,"Met Expected Growth",Q73&gt;=1,"Exceeded Growth",Q73&lt;0,"Did not Meet Expected Growth"))," ")</f>
        <v xml:space="preserve"> </v>
      </c>
      <c r="O73" s="31" t="str">
        <f t="shared" si="1"/>
        <v/>
      </c>
      <c r="P73" s="31">
        <f t="shared" si="2"/>
        <v>0</v>
      </c>
      <c r="Q73" s="28" t="e">
        <f t="shared" si="3"/>
        <v>#VALUE!</v>
      </c>
      <c r="R73" s="15"/>
    </row>
    <row r="74" spans="1:18" ht="16.5" customHeight="1" x14ac:dyDescent="0.25">
      <c r="A74" s="23">
        <v>64</v>
      </c>
      <c r="B74" s="39"/>
      <c r="C74" s="39"/>
      <c r="D74" s="39"/>
      <c r="E74" s="36"/>
      <c r="F74" s="38"/>
      <c r="G74" s="38"/>
      <c r="H74" s="38"/>
      <c r="I74" s="35" t="s">
        <v>82</v>
      </c>
      <c r="J74" s="35"/>
      <c r="K74" s="37"/>
      <c r="L74" s="35"/>
      <c r="M74" s="31" t="str">
        <f t="shared" si="0"/>
        <v/>
      </c>
      <c r="N74" s="31" t="str" cm="1">
        <f t="array" ref="N74">IF(P74=1,(_xlfn.IFS(Q74="#VALUE","",Q74=0,"Met Expected Growth",Q74&gt;=1,"Exceeded Growth",Q74&lt;0,"Did not Meet Expected Growth"))," ")</f>
        <v xml:space="preserve"> </v>
      </c>
      <c r="O74" s="31" t="str">
        <f t="shared" si="1"/>
        <v/>
      </c>
      <c r="P74" s="31">
        <f t="shared" si="2"/>
        <v>0</v>
      </c>
      <c r="Q74" s="28" t="e">
        <f t="shared" si="3"/>
        <v>#VALUE!</v>
      </c>
      <c r="R74" s="15"/>
    </row>
    <row r="75" spans="1:18" ht="16.5" customHeight="1" x14ac:dyDescent="0.25">
      <c r="A75" s="23">
        <v>65</v>
      </c>
      <c r="B75" s="39"/>
      <c r="C75" s="39"/>
      <c r="D75" s="39"/>
      <c r="E75" s="36"/>
      <c r="F75" s="38"/>
      <c r="G75" s="38"/>
      <c r="H75" s="38"/>
      <c r="I75" s="35" t="s">
        <v>82</v>
      </c>
      <c r="J75" s="35"/>
      <c r="K75" s="37"/>
      <c r="L75" s="35"/>
      <c r="M75" s="31" t="str">
        <f t="shared" si="0"/>
        <v/>
      </c>
      <c r="N75" s="31" t="str" cm="1">
        <f t="array" ref="N75">IF(P75=1,(_xlfn.IFS(Q75="#VALUE","",Q75=0,"Met Expected Growth",Q75&gt;=1,"Exceeded Growth",Q75&lt;0,"Did not Meet Expected Growth"))," ")</f>
        <v xml:space="preserve"> </v>
      </c>
      <c r="O75" s="31" t="str">
        <f t="shared" si="1"/>
        <v/>
      </c>
      <c r="P75" s="31">
        <f t="shared" si="2"/>
        <v>0</v>
      </c>
      <c r="Q75" s="28" t="e">
        <f t="shared" si="3"/>
        <v>#VALUE!</v>
      </c>
      <c r="R75" s="15"/>
    </row>
    <row r="76" spans="1:18" ht="16.5" customHeight="1" x14ac:dyDescent="0.25">
      <c r="A76" s="23">
        <v>66</v>
      </c>
      <c r="B76" s="39"/>
      <c r="C76" s="39"/>
      <c r="D76" s="39"/>
      <c r="E76" s="36"/>
      <c r="F76" s="38"/>
      <c r="G76" s="38"/>
      <c r="H76" s="38"/>
      <c r="I76" s="35" t="s">
        <v>82</v>
      </c>
      <c r="J76" s="35"/>
      <c r="K76" s="37"/>
      <c r="L76" s="35"/>
      <c r="M76" s="31" t="str">
        <f t="shared" ref="M76:M110" si="4">IF(TRIM(K76) = "", "", IF(Q76&gt;=0,"Yes","No"))</f>
        <v/>
      </c>
      <c r="N76" s="31" t="str" cm="1">
        <f t="array" ref="N76">IF(P76=1,(_xlfn.IFS(Q76="#VALUE","",Q76=0,"Met Expected Growth",Q76&gt;=1,"Exceeded Growth",Q76&lt;0,"Did not Meet Expected Growth"))," ")</f>
        <v xml:space="preserve"> </v>
      </c>
      <c r="O76" s="31" t="str">
        <f t="shared" ref="O76:O110" si="5">IF(TRIM(K76) ="", "", IF(AND(TRIM(I76)="Yes",TRIM(M76)="Yes"), "Yes", "No"))</f>
        <v/>
      </c>
      <c r="P76" s="31">
        <f t="shared" ref="P76:P110" si="6">IF(I76="YES",1,0)</f>
        <v>0</v>
      </c>
      <c r="Q76" s="28" t="e">
        <f t="shared" ref="Q76:Q110" si="7">LEFTB(L76)-LEFTB(D76)</f>
        <v>#VALUE!</v>
      </c>
      <c r="R76" s="15"/>
    </row>
    <row r="77" spans="1:18" ht="16.5" customHeight="1" x14ac:dyDescent="0.25">
      <c r="A77" s="23">
        <v>67</v>
      </c>
      <c r="B77" s="39"/>
      <c r="C77" s="39"/>
      <c r="D77" s="39"/>
      <c r="E77" s="36"/>
      <c r="F77" s="38"/>
      <c r="G77" s="38"/>
      <c r="H77" s="38"/>
      <c r="I77" s="35" t="s">
        <v>82</v>
      </c>
      <c r="J77" s="35"/>
      <c r="K77" s="37"/>
      <c r="L77" s="35"/>
      <c r="M77" s="31" t="str">
        <f t="shared" si="4"/>
        <v/>
      </c>
      <c r="N77" s="31" t="str" cm="1">
        <f t="array" ref="N77">IF(P77=1,(_xlfn.IFS(Q77="#VALUE","",Q77=0,"Met Expected Growth",Q77&gt;=1,"Exceeded Growth",Q77&lt;0,"Did not Meet Expected Growth"))," ")</f>
        <v xml:space="preserve"> </v>
      </c>
      <c r="O77" s="31" t="str">
        <f t="shared" si="5"/>
        <v/>
      </c>
      <c r="P77" s="31">
        <f t="shared" si="6"/>
        <v>0</v>
      </c>
      <c r="Q77" s="28" t="e">
        <f t="shared" si="7"/>
        <v>#VALUE!</v>
      </c>
      <c r="R77" s="15"/>
    </row>
    <row r="78" spans="1:18" ht="16.5" customHeight="1" x14ac:dyDescent="0.25">
      <c r="A78" s="23">
        <v>68</v>
      </c>
      <c r="B78" s="39"/>
      <c r="C78" s="39"/>
      <c r="D78" s="39"/>
      <c r="E78" s="36"/>
      <c r="F78" s="38"/>
      <c r="G78" s="38"/>
      <c r="H78" s="38"/>
      <c r="I78" s="35" t="s">
        <v>82</v>
      </c>
      <c r="J78" s="35"/>
      <c r="K78" s="37"/>
      <c r="L78" s="35"/>
      <c r="M78" s="31" t="str">
        <f t="shared" si="4"/>
        <v/>
      </c>
      <c r="N78" s="31" t="str" cm="1">
        <f t="array" ref="N78">IF(P78=1,(_xlfn.IFS(Q78="#VALUE","",Q78=0,"Met Expected Growth",Q78&gt;=1,"Exceeded Growth",Q78&lt;0,"Did not Meet Expected Growth"))," ")</f>
        <v xml:space="preserve"> </v>
      </c>
      <c r="O78" s="31" t="str">
        <f t="shared" si="5"/>
        <v/>
      </c>
      <c r="P78" s="31">
        <f t="shared" si="6"/>
        <v>0</v>
      </c>
      <c r="Q78" s="28" t="e">
        <f t="shared" si="7"/>
        <v>#VALUE!</v>
      </c>
      <c r="R78" s="15"/>
    </row>
    <row r="79" spans="1:18" ht="16.5" customHeight="1" x14ac:dyDescent="0.25">
      <c r="A79" s="23">
        <v>69</v>
      </c>
      <c r="B79" s="39"/>
      <c r="C79" s="39"/>
      <c r="D79" s="39"/>
      <c r="E79" s="36"/>
      <c r="F79" s="38"/>
      <c r="G79" s="38"/>
      <c r="H79" s="38"/>
      <c r="I79" s="35" t="s">
        <v>82</v>
      </c>
      <c r="J79" s="35"/>
      <c r="K79" s="37"/>
      <c r="L79" s="35"/>
      <c r="M79" s="31" t="str">
        <f t="shared" si="4"/>
        <v/>
      </c>
      <c r="N79" s="31" t="str" cm="1">
        <f t="array" ref="N79">IF(P79=1,(_xlfn.IFS(Q79="#VALUE","",Q79=0,"Met Expected Growth",Q79&gt;=1,"Exceeded Growth",Q79&lt;0,"Did not Meet Expected Growth"))," ")</f>
        <v xml:space="preserve"> </v>
      </c>
      <c r="O79" s="31" t="str">
        <f t="shared" si="5"/>
        <v/>
      </c>
      <c r="P79" s="31">
        <f t="shared" si="6"/>
        <v>0</v>
      </c>
      <c r="Q79" s="28" t="e">
        <f t="shared" si="7"/>
        <v>#VALUE!</v>
      </c>
      <c r="R79" s="15"/>
    </row>
    <row r="80" spans="1:18" ht="16.5" customHeight="1" x14ac:dyDescent="0.25">
      <c r="A80" s="23">
        <v>70</v>
      </c>
      <c r="B80" s="39"/>
      <c r="C80" s="39"/>
      <c r="D80" s="39"/>
      <c r="E80" s="36"/>
      <c r="F80" s="38"/>
      <c r="G80" s="38"/>
      <c r="H80" s="38"/>
      <c r="I80" s="35" t="s">
        <v>82</v>
      </c>
      <c r="J80" s="35"/>
      <c r="K80" s="37"/>
      <c r="L80" s="35"/>
      <c r="M80" s="31" t="str">
        <f t="shared" si="4"/>
        <v/>
      </c>
      <c r="N80" s="31" t="str" cm="1">
        <f t="array" ref="N80">IF(P80=1,(_xlfn.IFS(Q80="#VALUE","",Q80=0,"Met Expected Growth",Q80&gt;=1,"Exceeded Growth",Q80&lt;0,"Did not Meet Expected Growth"))," ")</f>
        <v xml:space="preserve"> </v>
      </c>
      <c r="O80" s="31" t="str">
        <f t="shared" si="5"/>
        <v/>
      </c>
      <c r="P80" s="31">
        <f t="shared" si="6"/>
        <v>0</v>
      </c>
      <c r="Q80" s="28" t="e">
        <f t="shared" si="7"/>
        <v>#VALUE!</v>
      </c>
      <c r="R80" s="15"/>
    </row>
    <row r="81" spans="1:18" ht="16.5" customHeight="1" x14ac:dyDescent="0.25">
      <c r="A81" s="23">
        <v>71</v>
      </c>
      <c r="B81" s="39"/>
      <c r="C81" s="39"/>
      <c r="D81" s="39"/>
      <c r="E81" s="36"/>
      <c r="F81" s="38"/>
      <c r="G81" s="38"/>
      <c r="H81" s="38"/>
      <c r="I81" s="35" t="s">
        <v>82</v>
      </c>
      <c r="J81" s="35"/>
      <c r="K81" s="37"/>
      <c r="L81" s="35"/>
      <c r="M81" s="31" t="str">
        <f t="shared" si="4"/>
        <v/>
      </c>
      <c r="N81" s="31" t="str" cm="1">
        <f t="array" ref="N81">IF(P81=1,(_xlfn.IFS(Q81="#VALUE","",Q81=0,"Met Expected Growth",Q81&gt;=1,"Exceeded Growth",Q81&lt;0,"Did not Meet Expected Growth"))," ")</f>
        <v xml:space="preserve"> </v>
      </c>
      <c r="O81" s="31" t="str">
        <f t="shared" si="5"/>
        <v/>
      </c>
      <c r="P81" s="31">
        <f t="shared" si="6"/>
        <v>0</v>
      </c>
      <c r="Q81" s="28" t="e">
        <f t="shared" si="7"/>
        <v>#VALUE!</v>
      </c>
      <c r="R81" s="15"/>
    </row>
    <row r="82" spans="1:18" ht="16.5" customHeight="1" x14ac:dyDescent="0.25">
      <c r="A82" s="23">
        <v>72</v>
      </c>
      <c r="B82" s="39"/>
      <c r="C82" s="39"/>
      <c r="D82" s="39"/>
      <c r="E82" s="36"/>
      <c r="F82" s="38"/>
      <c r="G82" s="38"/>
      <c r="H82" s="38"/>
      <c r="I82" s="35" t="s">
        <v>82</v>
      </c>
      <c r="J82" s="35"/>
      <c r="K82" s="37"/>
      <c r="L82" s="35"/>
      <c r="M82" s="31" t="str">
        <f t="shared" si="4"/>
        <v/>
      </c>
      <c r="N82" s="31" t="str" cm="1">
        <f t="array" ref="N82">IF(P82=1,(_xlfn.IFS(Q82="#VALUE","",Q82=0,"Met Expected Growth",Q82&gt;=1,"Exceeded Growth",Q82&lt;0,"Did not Meet Expected Growth"))," ")</f>
        <v xml:space="preserve"> </v>
      </c>
      <c r="O82" s="31" t="str">
        <f t="shared" si="5"/>
        <v/>
      </c>
      <c r="P82" s="31">
        <f t="shared" si="6"/>
        <v>0</v>
      </c>
      <c r="Q82" s="28" t="e">
        <f t="shared" si="7"/>
        <v>#VALUE!</v>
      </c>
      <c r="R82" s="15"/>
    </row>
    <row r="83" spans="1:18" ht="16.5" customHeight="1" x14ac:dyDescent="0.25">
      <c r="A83" s="23">
        <v>73</v>
      </c>
      <c r="B83" s="39"/>
      <c r="C83" s="39"/>
      <c r="D83" s="39"/>
      <c r="E83" s="36"/>
      <c r="F83" s="38"/>
      <c r="G83" s="38"/>
      <c r="H83" s="38"/>
      <c r="I83" s="35" t="s">
        <v>82</v>
      </c>
      <c r="J83" s="35"/>
      <c r="K83" s="37"/>
      <c r="L83" s="35"/>
      <c r="M83" s="31" t="str">
        <f t="shared" si="4"/>
        <v/>
      </c>
      <c r="N83" s="31" t="str" cm="1">
        <f t="array" ref="N83">IF(P83=1,(_xlfn.IFS(Q83="#VALUE","",Q83=0,"Met Expected Growth",Q83&gt;=1,"Exceeded Growth",Q83&lt;0,"Did not Meet Expected Growth"))," ")</f>
        <v xml:space="preserve"> </v>
      </c>
      <c r="O83" s="31" t="str">
        <f t="shared" si="5"/>
        <v/>
      </c>
      <c r="P83" s="31">
        <f t="shared" si="6"/>
        <v>0</v>
      </c>
      <c r="Q83" s="28" t="e">
        <f t="shared" si="7"/>
        <v>#VALUE!</v>
      </c>
      <c r="R83" s="15"/>
    </row>
    <row r="84" spans="1:18" ht="16.5" customHeight="1" x14ac:dyDescent="0.25">
      <c r="A84" s="23">
        <v>74</v>
      </c>
      <c r="B84" s="39"/>
      <c r="C84" s="39"/>
      <c r="D84" s="39"/>
      <c r="E84" s="36"/>
      <c r="F84" s="38"/>
      <c r="G84" s="38"/>
      <c r="H84" s="38"/>
      <c r="I84" s="35" t="s">
        <v>82</v>
      </c>
      <c r="J84" s="35"/>
      <c r="K84" s="37"/>
      <c r="L84" s="35"/>
      <c r="M84" s="31" t="str">
        <f t="shared" si="4"/>
        <v/>
      </c>
      <c r="N84" s="31" t="str" cm="1">
        <f t="array" ref="N84">IF(P84=1,(_xlfn.IFS(Q84="#VALUE","",Q84=0,"Met Expected Growth",Q84&gt;=1,"Exceeded Growth",Q84&lt;0,"Did not Meet Expected Growth"))," ")</f>
        <v xml:space="preserve"> </v>
      </c>
      <c r="O84" s="31" t="str">
        <f t="shared" si="5"/>
        <v/>
      </c>
      <c r="P84" s="31">
        <f t="shared" si="6"/>
        <v>0</v>
      </c>
      <c r="Q84" s="28" t="e">
        <f t="shared" si="7"/>
        <v>#VALUE!</v>
      </c>
      <c r="R84" s="15"/>
    </row>
    <row r="85" spans="1:18" ht="16.5" customHeight="1" x14ac:dyDescent="0.25">
      <c r="A85" s="23">
        <v>75</v>
      </c>
      <c r="B85" s="39"/>
      <c r="C85" s="39"/>
      <c r="D85" s="39"/>
      <c r="E85" s="36"/>
      <c r="F85" s="38"/>
      <c r="G85" s="38"/>
      <c r="H85" s="38"/>
      <c r="I85" s="35" t="s">
        <v>82</v>
      </c>
      <c r="J85" s="35"/>
      <c r="K85" s="37"/>
      <c r="L85" s="35"/>
      <c r="M85" s="31" t="str">
        <f t="shared" si="4"/>
        <v/>
      </c>
      <c r="N85" s="31" t="str" cm="1">
        <f t="array" ref="N85">IF(P85=1,(_xlfn.IFS(Q85="#VALUE","",Q85=0,"Met Expected Growth",Q85&gt;=1,"Exceeded Growth",Q85&lt;0,"Did not Meet Expected Growth"))," ")</f>
        <v xml:space="preserve"> </v>
      </c>
      <c r="O85" s="31" t="str">
        <f t="shared" si="5"/>
        <v/>
      </c>
      <c r="P85" s="31">
        <f t="shared" si="6"/>
        <v>0</v>
      </c>
      <c r="Q85" s="28" t="e">
        <f t="shared" si="7"/>
        <v>#VALUE!</v>
      </c>
      <c r="R85" s="15"/>
    </row>
    <row r="86" spans="1:18" ht="16.5" customHeight="1" x14ac:dyDescent="0.25">
      <c r="A86" s="23">
        <v>76</v>
      </c>
      <c r="B86" s="39"/>
      <c r="C86" s="39"/>
      <c r="D86" s="39"/>
      <c r="E86" s="36"/>
      <c r="F86" s="38"/>
      <c r="G86" s="38"/>
      <c r="H86" s="38"/>
      <c r="I86" s="35" t="s">
        <v>82</v>
      </c>
      <c r="J86" s="35"/>
      <c r="K86" s="37"/>
      <c r="L86" s="35"/>
      <c r="M86" s="31" t="str">
        <f t="shared" si="4"/>
        <v/>
      </c>
      <c r="N86" s="31" t="str" cm="1">
        <f t="array" ref="N86">IF(P86=1,(_xlfn.IFS(Q86="#VALUE","",Q86=0,"Met Expected Growth",Q86&gt;=1,"Exceeded Growth",Q86&lt;0,"Did not Meet Expected Growth"))," ")</f>
        <v xml:space="preserve"> </v>
      </c>
      <c r="O86" s="31" t="str">
        <f t="shared" si="5"/>
        <v/>
      </c>
      <c r="P86" s="31">
        <f t="shared" si="6"/>
        <v>0</v>
      </c>
      <c r="Q86" s="28" t="e">
        <f t="shared" si="7"/>
        <v>#VALUE!</v>
      </c>
      <c r="R86" s="15"/>
    </row>
    <row r="87" spans="1:18" ht="16.5" customHeight="1" x14ac:dyDescent="0.25">
      <c r="A87" s="23">
        <v>77</v>
      </c>
      <c r="B87" s="39"/>
      <c r="C87" s="39"/>
      <c r="D87" s="39"/>
      <c r="E87" s="36"/>
      <c r="F87" s="38"/>
      <c r="G87" s="38"/>
      <c r="H87" s="38"/>
      <c r="I87" s="35" t="s">
        <v>82</v>
      </c>
      <c r="J87" s="35"/>
      <c r="K87" s="37"/>
      <c r="L87" s="35"/>
      <c r="M87" s="31" t="str">
        <f t="shared" si="4"/>
        <v/>
      </c>
      <c r="N87" s="31" t="str" cm="1">
        <f t="array" ref="N87">IF(P87=1,(_xlfn.IFS(Q87="#VALUE","",Q87=0,"Met Expected Growth",Q87&gt;=1,"Exceeded Growth",Q87&lt;0,"Did not Meet Expected Growth"))," ")</f>
        <v xml:space="preserve"> </v>
      </c>
      <c r="O87" s="31" t="str">
        <f t="shared" si="5"/>
        <v/>
      </c>
      <c r="P87" s="31">
        <f t="shared" si="6"/>
        <v>0</v>
      </c>
      <c r="Q87" s="28" t="e">
        <f t="shared" si="7"/>
        <v>#VALUE!</v>
      </c>
      <c r="R87" s="15"/>
    </row>
    <row r="88" spans="1:18" ht="16.5" customHeight="1" x14ac:dyDescent="0.25">
      <c r="A88" s="23">
        <v>78</v>
      </c>
      <c r="B88" s="39"/>
      <c r="C88" s="39"/>
      <c r="D88" s="39"/>
      <c r="E88" s="36"/>
      <c r="F88" s="38"/>
      <c r="G88" s="38"/>
      <c r="H88" s="38"/>
      <c r="I88" s="35" t="s">
        <v>82</v>
      </c>
      <c r="J88" s="35"/>
      <c r="K88" s="37"/>
      <c r="L88" s="35"/>
      <c r="M88" s="31" t="str">
        <f t="shared" si="4"/>
        <v/>
      </c>
      <c r="N88" s="31" t="str" cm="1">
        <f t="array" ref="N88">IF(P88=1,(_xlfn.IFS(Q88="#VALUE","",Q88=0,"Met Expected Growth",Q88&gt;=1,"Exceeded Growth",Q88&lt;0,"Did not Meet Expected Growth"))," ")</f>
        <v xml:space="preserve"> </v>
      </c>
      <c r="O88" s="31" t="str">
        <f t="shared" si="5"/>
        <v/>
      </c>
      <c r="P88" s="31">
        <f t="shared" si="6"/>
        <v>0</v>
      </c>
      <c r="Q88" s="28" t="e">
        <f t="shared" si="7"/>
        <v>#VALUE!</v>
      </c>
      <c r="R88" s="15"/>
    </row>
    <row r="89" spans="1:18" ht="16.5" customHeight="1" x14ac:dyDescent="0.25">
      <c r="A89" s="23">
        <v>79</v>
      </c>
      <c r="B89" s="39"/>
      <c r="C89" s="39"/>
      <c r="D89" s="39"/>
      <c r="E89" s="36"/>
      <c r="F89" s="38"/>
      <c r="G89" s="38"/>
      <c r="H89" s="38"/>
      <c r="I89" s="35" t="s">
        <v>82</v>
      </c>
      <c r="J89" s="35"/>
      <c r="K89" s="37"/>
      <c r="L89" s="35"/>
      <c r="M89" s="31" t="str">
        <f t="shared" si="4"/>
        <v/>
      </c>
      <c r="N89" s="31" t="str" cm="1">
        <f t="array" ref="N89">IF(P89=1,(_xlfn.IFS(Q89="#VALUE","",Q89=0,"Met Expected Growth",Q89&gt;=1,"Exceeded Growth",Q89&lt;0,"Did not Meet Expected Growth"))," ")</f>
        <v xml:space="preserve"> </v>
      </c>
      <c r="O89" s="31" t="str">
        <f t="shared" si="5"/>
        <v/>
      </c>
      <c r="P89" s="31">
        <f t="shared" si="6"/>
        <v>0</v>
      </c>
      <c r="Q89" s="28" t="e">
        <f t="shared" si="7"/>
        <v>#VALUE!</v>
      </c>
      <c r="R89" s="15"/>
    </row>
    <row r="90" spans="1:18" ht="16.5" customHeight="1" x14ac:dyDescent="0.25">
      <c r="A90" s="23">
        <v>80</v>
      </c>
      <c r="B90" s="39"/>
      <c r="C90" s="39"/>
      <c r="D90" s="39"/>
      <c r="E90" s="36"/>
      <c r="F90" s="38"/>
      <c r="G90" s="38"/>
      <c r="H90" s="38"/>
      <c r="I90" s="35" t="s">
        <v>82</v>
      </c>
      <c r="J90" s="35"/>
      <c r="K90" s="37"/>
      <c r="L90" s="35"/>
      <c r="M90" s="31" t="str">
        <f t="shared" si="4"/>
        <v/>
      </c>
      <c r="N90" s="31" t="str" cm="1">
        <f t="array" ref="N90">IF(P90=1,(_xlfn.IFS(Q90="#VALUE","",Q90=0,"Met Expected Growth",Q90&gt;=1,"Exceeded Growth",Q90&lt;0,"Did not Meet Expected Growth"))," ")</f>
        <v xml:space="preserve"> </v>
      </c>
      <c r="O90" s="31" t="str">
        <f t="shared" si="5"/>
        <v/>
      </c>
      <c r="P90" s="31">
        <f t="shared" si="6"/>
        <v>0</v>
      </c>
      <c r="Q90" s="28" t="e">
        <f t="shared" si="7"/>
        <v>#VALUE!</v>
      </c>
      <c r="R90" s="15"/>
    </row>
    <row r="91" spans="1:18" ht="16.5" customHeight="1" x14ac:dyDescent="0.25">
      <c r="A91" s="23">
        <v>81</v>
      </c>
      <c r="B91" s="39"/>
      <c r="C91" s="39"/>
      <c r="D91" s="39"/>
      <c r="E91" s="36"/>
      <c r="F91" s="38"/>
      <c r="G91" s="38"/>
      <c r="H91" s="38"/>
      <c r="I91" s="35" t="s">
        <v>82</v>
      </c>
      <c r="J91" s="35"/>
      <c r="K91" s="37"/>
      <c r="L91" s="35"/>
      <c r="M91" s="31" t="str">
        <f t="shared" si="4"/>
        <v/>
      </c>
      <c r="N91" s="31" t="str" cm="1">
        <f t="array" ref="N91">IF(P91=1,(_xlfn.IFS(Q91="#VALUE","",Q91=0,"Met Expected Growth",Q91&gt;=1,"Exceeded Growth",Q91&lt;0,"Did not Meet Expected Growth"))," ")</f>
        <v xml:space="preserve"> </v>
      </c>
      <c r="O91" s="31" t="str">
        <f t="shared" si="5"/>
        <v/>
      </c>
      <c r="P91" s="31">
        <f t="shared" si="6"/>
        <v>0</v>
      </c>
      <c r="Q91" s="28" t="e">
        <f t="shared" si="7"/>
        <v>#VALUE!</v>
      </c>
      <c r="R91" s="15"/>
    </row>
    <row r="92" spans="1:18" ht="16.5" customHeight="1" x14ac:dyDescent="0.25">
      <c r="A92" s="23">
        <v>82</v>
      </c>
      <c r="B92" s="39"/>
      <c r="C92" s="39"/>
      <c r="D92" s="39"/>
      <c r="E92" s="36"/>
      <c r="F92" s="38"/>
      <c r="G92" s="38"/>
      <c r="H92" s="38"/>
      <c r="I92" s="35" t="s">
        <v>82</v>
      </c>
      <c r="J92" s="35"/>
      <c r="K92" s="37"/>
      <c r="L92" s="35"/>
      <c r="M92" s="31" t="str">
        <f t="shared" si="4"/>
        <v/>
      </c>
      <c r="N92" s="31" t="str" cm="1">
        <f t="array" ref="N92">IF(P92=1,(_xlfn.IFS(Q92="#VALUE","",Q92=0,"Met Expected Growth",Q92&gt;=1,"Exceeded Growth",Q92&lt;0,"Did not Meet Expected Growth"))," ")</f>
        <v xml:space="preserve"> </v>
      </c>
      <c r="O92" s="31" t="str">
        <f t="shared" si="5"/>
        <v/>
      </c>
      <c r="P92" s="31">
        <f t="shared" si="6"/>
        <v>0</v>
      </c>
      <c r="Q92" s="28" t="e">
        <f t="shared" si="7"/>
        <v>#VALUE!</v>
      </c>
      <c r="R92" s="15"/>
    </row>
    <row r="93" spans="1:18" ht="16.5" customHeight="1" x14ac:dyDescent="0.25">
      <c r="A93" s="23">
        <v>83</v>
      </c>
      <c r="B93" s="39"/>
      <c r="C93" s="39"/>
      <c r="D93" s="39"/>
      <c r="E93" s="36"/>
      <c r="F93" s="38"/>
      <c r="G93" s="38"/>
      <c r="H93" s="38"/>
      <c r="I93" s="35" t="s">
        <v>82</v>
      </c>
      <c r="J93" s="35"/>
      <c r="K93" s="37"/>
      <c r="L93" s="35"/>
      <c r="M93" s="31" t="str">
        <f t="shared" si="4"/>
        <v/>
      </c>
      <c r="N93" s="31" t="str" cm="1">
        <f t="array" ref="N93">IF(P93=1,(_xlfn.IFS(Q93="#VALUE","",Q93=0,"Met Expected Growth",Q93&gt;=1,"Exceeded Growth",Q93&lt;0,"Did not Meet Expected Growth"))," ")</f>
        <v xml:space="preserve"> </v>
      </c>
      <c r="O93" s="31" t="str">
        <f t="shared" si="5"/>
        <v/>
      </c>
      <c r="P93" s="31">
        <f t="shared" si="6"/>
        <v>0</v>
      </c>
      <c r="Q93" s="28" t="e">
        <f t="shared" si="7"/>
        <v>#VALUE!</v>
      </c>
      <c r="R93" s="15"/>
    </row>
    <row r="94" spans="1:18" ht="16.5" customHeight="1" x14ac:dyDescent="0.25">
      <c r="A94" s="23">
        <v>84</v>
      </c>
      <c r="B94" s="39"/>
      <c r="C94" s="39"/>
      <c r="D94" s="39"/>
      <c r="E94" s="36"/>
      <c r="F94" s="38"/>
      <c r="G94" s="38"/>
      <c r="H94" s="38"/>
      <c r="I94" s="35" t="s">
        <v>82</v>
      </c>
      <c r="J94" s="35"/>
      <c r="K94" s="37"/>
      <c r="L94" s="35"/>
      <c r="M94" s="31" t="str">
        <f t="shared" si="4"/>
        <v/>
      </c>
      <c r="N94" s="31" t="str" cm="1">
        <f t="array" ref="N94">IF(P94=1,(_xlfn.IFS(Q94="#VALUE","",Q94=0,"Met Expected Growth",Q94&gt;=1,"Exceeded Growth",Q94&lt;0,"Did not Meet Expected Growth"))," ")</f>
        <v xml:space="preserve"> </v>
      </c>
      <c r="O94" s="31" t="str">
        <f t="shared" si="5"/>
        <v/>
      </c>
      <c r="P94" s="31">
        <f t="shared" si="6"/>
        <v>0</v>
      </c>
      <c r="Q94" s="28" t="e">
        <f t="shared" si="7"/>
        <v>#VALUE!</v>
      </c>
      <c r="R94" s="15"/>
    </row>
    <row r="95" spans="1:18" ht="16.5" customHeight="1" x14ac:dyDescent="0.25">
      <c r="A95" s="23">
        <v>85</v>
      </c>
      <c r="B95" s="39"/>
      <c r="C95" s="39"/>
      <c r="D95" s="39"/>
      <c r="E95" s="36"/>
      <c r="F95" s="38"/>
      <c r="G95" s="38"/>
      <c r="H95" s="38"/>
      <c r="I95" s="35" t="s">
        <v>82</v>
      </c>
      <c r="J95" s="35"/>
      <c r="K95" s="37"/>
      <c r="L95" s="35"/>
      <c r="M95" s="31" t="str">
        <f t="shared" si="4"/>
        <v/>
      </c>
      <c r="N95" s="31" t="str" cm="1">
        <f t="array" ref="N95">IF(P95=1,(_xlfn.IFS(Q95="#VALUE","",Q95=0,"Met Expected Growth",Q95&gt;=1,"Exceeded Growth",Q95&lt;0,"Did not Meet Expected Growth"))," ")</f>
        <v xml:space="preserve"> </v>
      </c>
      <c r="O95" s="31" t="str">
        <f t="shared" si="5"/>
        <v/>
      </c>
      <c r="P95" s="31">
        <f t="shared" si="6"/>
        <v>0</v>
      </c>
      <c r="Q95" s="28" t="e">
        <f t="shared" si="7"/>
        <v>#VALUE!</v>
      </c>
      <c r="R95" s="15"/>
    </row>
    <row r="96" spans="1:18" ht="16.5" customHeight="1" x14ac:dyDescent="0.25">
      <c r="A96" s="23">
        <v>86</v>
      </c>
      <c r="B96" s="39"/>
      <c r="C96" s="39"/>
      <c r="D96" s="39"/>
      <c r="E96" s="36"/>
      <c r="F96" s="38"/>
      <c r="G96" s="38"/>
      <c r="H96" s="38"/>
      <c r="I96" s="35" t="s">
        <v>82</v>
      </c>
      <c r="J96" s="35"/>
      <c r="K96" s="37"/>
      <c r="L96" s="35"/>
      <c r="M96" s="31" t="str">
        <f t="shared" si="4"/>
        <v/>
      </c>
      <c r="N96" s="31" t="str" cm="1">
        <f t="array" ref="N96">IF(P96=1,(_xlfn.IFS(Q96="#VALUE","",Q96=0,"Met Expected Growth",Q96&gt;=1,"Exceeded Growth",Q96&lt;0,"Did not Meet Expected Growth"))," ")</f>
        <v xml:space="preserve"> </v>
      </c>
      <c r="O96" s="31" t="str">
        <f t="shared" si="5"/>
        <v/>
      </c>
      <c r="P96" s="31">
        <f t="shared" si="6"/>
        <v>0</v>
      </c>
      <c r="Q96" s="28" t="e">
        <f t="shared" si="7"/>
        <v>#VALUE!</v>
      </c>
      <c r="R96" s="15"/>
    </row>
    <row r="97" spans="1:18" ht="16.5" customHeight="1" x14ac:dyDescent="0.25">
      <c r="A97" s="23">
        <v>87</v>
      </c>
      <c r="B97" s="39"/>
      <c r="C97" s="39"/>
      <c r="D97" s="39"/>
      <c r="E97" s="36"/>
      <c r="F97" s="38"/>
      <c r="G97" s="38"/>
      <c r="H97" s="38"/>
      <c r="I97" s="35" t="s">
        <v>82</v>
      </c>
      <c r="J97" s="35"/>
      <c r="K97" s="37"/>
      <c r="L97" s="35"/>
      <c r="M97" s="31" t="str">
        <f t="shared" si="4"/>
        <v/>
      </c>
      <c r="N97" s="31" t="str" cm="1">
        <f t="array" ref="N97">IF(P97=1,(_xlfn.IFS(Q97="#VALUE","",Q97=0,"Met Expected Growth",Q97&gt;=1,"Exceeded Growth",Q97&lt;0,"Did not Meet Expected Growth"))," ")</f>
        <v xml:space="preserve"> </v>
      </c>
      <c r="O97" s="31" t="str">
        <f t="shared" si="5"/>
        <v/>
      </c>
      <c r="P97" s="31">
        <f t="shared" si="6"/>
        <v>0</v>
      </c>
      <c r="Q97" s="28" t="e">
        <f t="shared" si="7"/>
        <v>#VALUE!</v>
      </c>
      <c r="R97" s="15"/>
    </row>
    <row r="98" spans="1:18" ht="16.5" customHeight="1" x14ac:dyDescent="0.25">
      <c r="A98" s="23">
        <v>88</v>
      </c>
      <c r="B98" s="39"/>
      <c r="C98" s="39"/>
      <c r="D98" s="39"/>
      <c r="E98" s="36"/>
      <c r="F98" s="38"/>
      <c r="G98" s="38"/>
      <c r="H98" s="38"/>
      <c r="I98" s="35" t="s">
        <v>82</v>
      </c>
      <c r="J98" s="35"/>
      <c r="K98" s="37"/>
      <c r="L98" s="35"/>
      <c r="M98" s="31" t="str">
        <f t="shared" si="4"/>
        <v/>
      </c>
      <c r="N98" s="31" t="str" cm="1">
        <f t="array" ref="N98">IF(P98=1,(_xlfn.IFS(Q98="#VALUE","",Q98=0,"Met Expected Growth",Q98&gt;=1,"Exceeded Growth",Q98&lt;0,"Did not Meet Expected Growth"))," ")</f>
        <v xml:space="preserve"> </v>
      </c>
      <c r="O98" s="31" t="str">
        <f t="shared" si="5"/>
        <v/>
      </c>
      <c r="P98" s="31">
        <f t="shared" si="6"/>
        <v>0</v>
      </c>
      <c r="Q98" s="28" t="e">
        <f t="shared" si="7"/>
        <v>#VALUE!</v>
      </c>
      <c r="R98" s="15"/>
    </row>
    <row r="99" spans="1:18" ht="16.5" customHeight="1" x14ac:dyDescent="0.25">
      <c r="A99" s="23">
        <v>89</v>
      </c>
      <c r="B99" s="39"/>
      <c r="C99" s="39"/>
      <c r="D99" s="39"/>
      <c r="E99" s="36"/>
      <c r="F99" s="38"/>
      <c r="G99" s="38"/>
      <c r="H99" s="38"/>
      <c r="I99" s="35" t="s">
        <v>82</v>
      </c>
      <c r="J99" s="35"/>
      <c r="K99" s="37"/>
      <c r="L99" s="35"/>
      <c r="M99" s="31" t="str">
        <f t="shared" si="4"/>
        <v/>
      </c>
      <c r="N99" s="31" t="str" cm="1">
        <f t="array" ref="N99">IF(P99=1,(_xlfn.IFS(Q99="#VALUE","",Q99=0,"Met Expected Growth",Q99&gt;=1,"Exceeded Growth",Q99&lt;0,"Did not Meet Expected Growth"))," ")</f>
        <v xml:space="preserve"> </v>
      </c>
      <c r="O99" s="31" t="str">
        <f t="shared" si="5"/>
        <v/>
      </c>
      <c r="P99" s="31">
        <f t="shared" si="6"/>
        <v>0</v>
      </c>
      <c r="Q99" s="28" t="e">
        <f t="shared" si="7"/>
        <v>#VALUE!</v>
      </c>
      <c r="R99" s="15"/>
    </row>
    <row r="100" spans="1:18" ht="16.5" customHeight="1" x14ac:dyDescent="0.25">
      <c r="A100" s="23">
        <v>90</v>
      </c>
      <c r="B100" s="39"/>
      <c r="C100" s="39"/>
      <c r="D100" s="39"/>
      <c r="E100" s="36"/>
      <c r="F100" s="38"/>
      <c r="G100" s="38"/>
      <c r="H100" s="38"/>
      <c r="I100" s="35" t="s">
        <v>82</v>
      </c>
      <c r="J100" s="35"/>
      <c r="K100" s="37"/>
      <c r="L100" s="35"/>
      <c r="M100" s="31" t="str">
        <f t="shared" si="4"/>
        <v/>
      </c>
      <c r="N100" s="31" t="str" cm="1">
        <f t="array" ref="N100">IF(P100=1,(_xlfn.IFS(Q100="#VALUE","",Q100=0,"Met Expected Growth",Q100&gt;=1,"Exceeded Growth",Q100&lt;0,"Did not Meet Expected Growth"))," ")</f>
        <v xml:space="preserve"> </v>
      </c>
      <c r="O100" s="31" t="str">
        <f t="shared" si="5"/>
        <v/>
      </c>
      <c r="P100" s="31">
        <f t="shared" si="6"/>
        <v>0</v>
      </c>
      <c r="Q100" s="28" t="e">
        <f t="shared" si="7"/>
        <v>#VALUE!</v>
      </c>
      <c r="R100" s="15"/>
    </row>
    <row r="101" spans="1:18" ht="16.5" customHeight="1" x14ac:dyDescent="0.25">
      <c r="A101" s="23">
        <v>91</v>
      </c>
      <c r="B101" s="39"/>
      <c r="C101" s="39"/>
      <c r="D101" s="39"/>
      <c r="E101" s="36"/>
      <c r="F101" s="38"/>
      <c r="G101" s="38"/>
      <c r="H101" s="38"/>
      <c r="I101" s="35" t="s">
        <v>82</v>
      </c>
      <c r="J101" s="35"/>
      <c r="K101" s="37"/>
      <c r="L101" s="35"/>
      <c r="M101" s="31" t="str">
        <f t="shared" si="4"/>
        <v/>
      </c>
      <c r="N101" s="31" t="str" cm="1">
        <f t="array" ref="N101">IF(P101=1,(_xlfn.IFS(Q101="#VALUE","",Q101=0,"Met Expected Growth",Q101&gt;=1,"Exceeded Growth",Q101&lt;0,"Did not Meet Expected Growth"))," ")</f>
        <v xml:space="preserve"> </v>
      </c>
      <c r="O101" s="31" t="str">
        <f t="shared" si="5"/>
        <v/>
      </c>
      <c r="P101" s="31">
        <f t="shared" si="6"/>
        <v>0</v>
      </c>
      <c r="Q101" s="28" t="e">
        <f t="shared" si="7"/>
        <v>#VALUE!</v>
      </c>
      <c r="R101" s="15"/>
    </row>
    <row r="102" spans="1:18" ht="16.5" customHeight="1" x14ac:dyDescent="0.25">
      <c r="A102" s="23">
        <v>92</v>
      </c>
      <c r="B102" s="39"/>
      <c r="C102" s="39"/>
      <c r="D102" s="39"/>
      <c r="E102" s="36"/>
      <c r="F102" s="38"/>
      <c r="G102" s="38"/>
      <c r="H102" s="38"/>
      <c r="I102" s="35" t="s">
        <v>82</v>
      </c>
      <c r="J102" s="35"/>
      <c r="K102" s="37"/>
      <c r="L102" s="35"/>
      <c r="M102" s="31" t="str">
        <f t="shared" si="4"/>
        <v/>
      </c>
      <c r="N102" s="31" t="str" cm="1">
        <f t="array" ref="N102">IF(P102=1,(_xlfn.IFS(Q102="#VALUE","",Q102=0,"Met Expected Growth",Q102&gt;=1,"Exceeded Growth",Q102&lt;0,"Did not Meet Expected Growth"))," ")</f>
        <v xml:space="preserve"> </v>
      </c>
      <c r="O102" s="31" t="str">
        <f t="shared" si="5"/>
        <v/>
      </c>
      <c r="P102" s="31">
        <f t="shared" si="6"/>
        <v>0</v>
      </c>
      <c r="Q102" s="28" t="e">
        <f t="shared" si="7"/>
        <v>#VALUE!</v>
      </c>
      <c r="R102" s="15"/>
    </row>
    <row r="103" spans="1:18" ht="16.5" customHeight="1" x14ac:dyDescent="0.25">
      <c r="A103" s="23">
        <v>93</v>
      </c>
      <c r="B103" s="39"/>
      <c r="C103" s="39"/>
      <c r="D103" s="39"/>
      <c r="E103" s="36"/>
      <c r="F103" s="38"/>
      <c r="G103" s="38"/>
      <c r="H103" s="38"/>
      <c r="I103" s="35" t="s">
        <v>82</v>
      </c>
      <c r="J103" s="35"/>
      <c r="K103" s="37"/>
      <c r="L103" s="35"/>
      <c r="M103" s="31" t="str">
        <f t="shared" si="4"/>
        <v/>
      </c>
      <c r="N103" s="31" t="str" cm="1">
        <f t="array" ref="N103">IF(P103=1,(_xlfn.IFS(Q103="#VALUE","",Q103=0,"Met Expected Growth",Q103&gt;=1,"Exceeded Growth",Q103&lt;0,"Did not Meet Expected Growth"))," ")</f>
        <v xml:space="preserve"> </v>
      </c>
      <c r="O103" s="31" t="str">
        <f t="shared" si="5"/>
        <v/>
      </c>
      <c r="P103" s="31">
        <f t="shared" si="6"/>
        <v>0</v>
      </c>
      <c r="Q103" s="28" t="e">
        <f t="shared" si="7"/>
        <v>#VALUE!</v>
      </c>
      <c r="R103" s="15"/>
    </row>
    <row r="104" spans="1:18" ht="16.5" customHeight="1" x14ac:dyDescent="0.25">
      <c r="A104" s="23">
        <v>94</v>
      </c>
      <c r="B104" s="39"/>
      <c r="C104" s="39"/>
      <c r="D104" s="39"/>
      <c r="E104" s="36"/>
      <c r="F104" s="38"/>
      <c r="G104" s="38"/>
      <c r="H104" s="38"/>
      <c r="I104" s="35" t="s">
        <v>82</v>
      </c>
      <c r="J104" s="35"/>
      <c r="K104" s="37"/>
      <c r="L104" s="35"/>
      <c r="M104" s="31" t="str">
        <f t="shared" si="4"/>
        <v/>
      </c>
      <c r="N104" s="31" t="str" cm="1">
        <f t="array" ref="N104">IF(P104=1,(_xlfn.IFS(Q104="#VALUE","",Q104=0,"Met Expected Growth",Q104&gt;=1,"Exceeded Growth",Q104&lt;0,"Did not Meet Expected Growth"))," ")</f>
        <v xml:space="preserve"> </v>
      </c>
      <c r="O104" s="31" t="str">
        <f t="shared" si="5"/>
        <v/>
      </c>
      <c r="P104" s="31">
        <f t="shared" si="6"/>
        <v>0</v>
      </c>
      <c r="Q104" s="28" t="e">
        <f t="shared" si="7"/>
        <v>#VALUE!</v>
      </c>
      <c r="R104" s="15"/>
    </row>
    <row r="105" spans="1:18" ht="16.5" customHeight="1" x14ac:dyDescent="0.25">
      <c r="A105" s="23">
        <v>95</v>
      </c>
      <c r="B105" s="39"/>
      <c r="C105" s="39"/>
      <c r="D105" s="39"/>
      <c r="E105" s="36"/>
      <c r="F105" s="38"/>
      <c r="G105" s="38"/>
      <c r="H105" s="38"/>
      <c r="I105" s="35" t="s">
        <v>82</v>
      </c>
      <c r="J105" s="35"/>
      <c r="K105" s="37"/>
      <c r="L105" s="35"/>
      <c r="M105" s="31" t="str">
        <f t="shared" si="4"/>
        <v/>
      </c>
      <c r="N105" s="31" t="str" cm="1">
        <f t="array" ref="N105">IF(P105=1,(_xlfn.IFS(Q105="#VALUE","",Q105=0,"Met Expected Growth",Q105&gt;=1,"Exceeded Growth",Q105&lt;0,"Did not Meet Expected Growth"))," ")</f>
        <v xml:space="preserve"> </v>
      </c>
      <c r="O105" s="31" t="str">
        <f t="shared" si="5"/>
        <v/>
      </c>
      <c r="P105" s="31">
        <f t="shared" si="6"/>
        <v>0</v>
      </c>
      <c r="Q105" s="28" t="e">
        <f t="shared" si="7"/>
        <v>#VALUE!</v>
      </c>
      <c r="R105" s="15"/>
    </row>
    <row r="106" spans="1:18" ht="16.5" customHeight="1" x14ac:dyDescent="0.25">
      <c r="A106" s="23">
        <v>96</v>
      </c>
      <c r="B106" s="39"/>
      <c r="C106" s="39"/>
      <c r="D106" s="39"/>
      <c r="E106" s="36"/>
      <c r="F106" s="38"/>
      <c r="G106" s="38"/>
      <c r="H106" s="38"/>
      <c r="I106" s="35" t="s">
        <v>82</v>
      </c>
      <c r="J106" s="35"/>
      <c r="K106" s="37"/>
      <c r="L106" s="35"/>
      <c r="M106" s="31" t="str">
        <f t="shared" si="4"/>
        <v/>
      </c>
      <c r="N106" s="31" t="str" cm="1">
        <f t="array" ref="N106">IF(P106=1,(_xlfn.IFS(Q106="#VALUE","",Q106=0,"Met Expected Growth",Q106&gt;=1,"Exceeded Growth",Q106&lt;0,"Did not Meet Expected Growth"))," ")</f>
        <v xml:space="preserve"> </v>
      </c>
      <c r="O106" s="31" t="str">
        <f t="shared" si="5"/>
        <v/>
      </c>
      <c r="P106" s="31">
        <f t="shared" si="6"/>
        <v>0</v>
      </c>
      <c r="Q106" s="28" t="e">
        <f t="shared" si="7"/>
        <v>#VALUE!</v>
      </c>
      <c r="R106" s="15"/>
    </row>
    <row r="107" spans="1:18" ht="16.5" customHeight="1" x14ac:dyDescent="0.25">
      <c r="A107" s="23">
        <v>97</v>
      </c>
      <c r="B107" s="39"/>
      <c r="C107" s="39"/>
      <c r="D107" s="39"/>
      <c r="E107" s="36"/>
      <c r="F107" s="38"/>
      <c r="G107" s="38"/>
      <c r="H107" s="38"/>
      <c r="I107" s="35" t="s">
        <v>82</v>
      </c>
      <c r="J107" s="35"/>
      <c r="K107" s="37"/>
      <c r="L107" s="35"/>
      <c r="M107" s="31" t="str">
        <f t="shared" si="4"/>
        <v/>
      </c>
      <c r="N107" s="31" t="str" cm="1">
        <f t="array" ref="N107">IF(P107=1,(_xlfn.IFS(Q107="#VALUE","",Q107=0,"Met Expected Growth",Q107&gt;=1,"Exceeded Growth",Q107&lt;0,"Did not Meet Expected Growth"))," ")</f>
        <v xml:space="preserve"> </v>
      </c>
      <c r="O107" s="31" t="str">
        <f t="shared" si="5"/>
        <v/>
      </c>
      <c r="P107" s="31">
        <f t="shared" si="6"/>
        <v>0</v>
      </c>
      <c r="Q107" s="28" t="e">
        <f t="shared" si="7"/>
        <v>#VALUE!</v>
      </c>
      <c r="R107" s="15"/>
    </row>
    <row r="108" spans="1:18" ht="16.5" customHeight="1" x14ac:dyDescent="0.25">
      <c r="A108" s="23">
        <v>98</v>
      </c>
      <c r="B108" s="39"/>
      <c r="C108" s="39"/>
      <c r="D108" s="39"/>
      <c r="E108" s="36"/>
      <c r="F108" s="38"/>
      <c r="G108" s="38"/>
      <c r="H108" s="38"/>
      <c r="I108" s="35" t="s">
        <v>82</v>
      </c>
      <c r="J108" s="35"/>
      <c r="K108" s="37"/>
      <c r="L108" s="35"/>
      <c r="M108" s="31" t="str">
        <f t="shared" si="4"/>
        <v/>
      </c>
      <c r="N108" s="31" t="str" cm="1">
        <f t="array" ref="N108">IF(P108=1,(_xlfn.IFS(Q108="#VALUE","",Q108=0,"Met Expected Growth",Q108&gt;=1,"Exceeded Growth",Q108&lt;0,"Did not Meet Expected Growth"))," ")</f>
        <v xml:space="preserve"> </v>
      </c>
      <c r="O108" s="31" t="str">
        <f t="shared" si="5"/>
        <v/>
      </c>
      <c r="P108" s="31">
        <f t="shared" si="6"/>
        <v>0</v>
      </c>
      <c r="Q108" s="28" t="e">
        <f t="shared" si="7"/>
        <v>#VALUE!</v>
      </c>
      <c r="R108" s="15"/>
    </row>
    <row r="109" spans="1:18" ht="16.5" customHeight="1" x14ac:dyDescent="0.25">
      <c r="A109" s="23">
        <v>99</v>
      </c>
      <c r="B109" s="39"/>
      <c r="C109" s="39"/>
      <c r="D109" s="39"/>
      <c r="E109" s="36"/>
      <c r="F109" s="38"/>
      <c r="G109" s="38"/>
      <c r="H109" s="38"/>
      <c r="I109" s="35" t="s">
        <v>82</v>
      </c>
      <c r="J109" s="35"/>
      <c r="K109" s="37"/>
      <c r="L109" s="35"/>
      <c r="M109" s="31" t="str">
        <f t="shared" si="4"/>
        <v/>
      </c>
      <c r="N109" s="31" t="str" cm="1">
        <f t="array" ref="N109">IF(P109=1,(_xlfn.IFS(Q109="#VALUE","",Q109=0,"Met Expected Growth",Q109&gt;=1,"Exceeded Growth",Q109&lt;0,"Did not Meet Expected Growth"))," ")</f>
        <v xml:space="preserve"> </v>
      </c>
      <c r="O109" s="31" t="str">
        <f t="shared" si="5"/>
        <v/>
      </c>
      <c r="P109" s="31">
        <f t="shared" si="6"/>
        <v>0</v>
      </c>
      <c r="Q109" s="28" t="e">
        <f t="shared" si="7"/>
        <v>#VALUE!</v>
      </c>
      <c r="R109" s="15"/>
    </row>
    <row r="110" spans="1:18" ht="16.5" customHeight="1" x14ac:dyDescent="0.25">
      <c r="A110" s="23">
        <v>100</v>
      </c>
      <c r="B110" s="39"/>
      <c r="C110" s="39"/>
      <c r="D110" s="39"/>
      <c r="E110" s="36"/>
      <c r="F110" s="38"/>
      <c r="G110" s="38"/>
      <c r="H110" s="38"/>
      <c r="I110" s="35" t="s">
        <v>82</v>
      </c>
      <c r="J110" s="35"/>
      <c r="K110" s="37"/>
      <c r="L110" s="35"/>
      <c r="M110" s="31" t="str">
        <f t="shared" si="4"/>
        <v/>
      </c>
      <c r="N110" s="31" t="str" cm="1">
        <f t="array" ref="N110">IF(P110=1,(_xlfn.IFS(Q110="#VALUE","",Q110=0,"Met Expected Growth",Q110&gt;=1,"Exceeded Growth",Q110&lt;0,"Did not Meet Expected Growth"))," ")</f>
        <v xml:space="preserve"> </v>
      </c>
      <c r="O110" s="31" t="str">
        <f t="shared" si="5"/>
        <v/>
      </c>
      <c r="P110" s="31">
        <f t="shared" si="6"/>
        <v>0</v>
      </c>
      <c r="Q110" s="28" t="e">
        <f t="shared" si="7"/>
        <v>#VALUE!</v>
      </c>
      <c r="R110" s="15"/>
    </row>
  </sheetData>
  <sheetProtection algorithmName="SHA-512" hashValue="GCSx80W9XKI0f+uyaFxqY1Pu4fiiaA0WHm8JBq4Q/K9kVjrL1xrw+qd1vzR2vuS2NQEZn4Jx8+it+ENXtoNbKA==" saltValue="uVLAccZMLn9GmVe+CQOu9w==" spinCount="100000" sheet="1" objects="1" scenarios="1" selectLockedCells="1"/>
  <dataValidations count="5">
    <dataValidation type="list" allowBlank="1" showInputMessage="1" showErrorMessage="1" sqref="C11:D110 L11:L110" xr:uid="{1BDABE94-BCCB-48C9-8A71-A5F9EF7C11D2}">
      <formula1>"5-Well Above Typical,4-Above Typical,3-Typical,2-Below Typical,1-Well Below Typical"</formula1>
    </dataValidation>
    <dataValidation type="list" allowBlank="1" showInputMessage="1" showErrorMessage="1" sqref="J11:J110 F11:G110" xr:uid="{1B7CDA80-1F67-4545-AB21-82FE939C07EF}">
      <formula1>"Yes,No"</formula1>
    </dataValidation>
    <dataValidation type="list" allowBlank="1" showInputMessage="1" showErrorMessage="1" sqref="H11:H110" xr:uid="{B4B34C42-F5C2-4908-B9AB-CB80C8974B6B}">
      <formula1>"Ahead,On-Track,Off-Track,Withdrawn"</formula1>
    </dataValidation>
    <dataValidation type="list" allowBlank="1" showInputMessage="1" showErrorMessage="1" sqref="I11:I110" xr:uid="{0CCD56E0-6A05-4080-A6FA-82FE3F29EE6F}">
      <formula1>"Blank,Yes,No,Withdrawn"</formula1>
    </dataValidation>
    <dataValidation type="list" allowBlank="1" showInputMessage="1" showErrorMessage="1" sqref="E2" xr:uid="{E36C6D94-421D-42BC-B2DC-C6C37EF8FBEA}">
      <formula1>"2025-2026,2026-2027,2027-2028,2028-2029"</formula1>
    </dataValidation>
  </dataValidations>
  <pageMargins left="0.7" right="0.7" top="0.75" bottom="0.75" header="0.3" footer="0.3"/>
  <pageSetup orientation="portrait" r:id="rId1"/>
  <ignoredErrors>
    <ignoredError sqref="Q11:Q110" evalError="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4479A8-BC55-4117-9582-B99EE8769E79}">
  <sheetPr>
    <tabColor theme="9" tint="0.59999389629810485"/>
  </sheetPr>
  <dimension ref="A1:D7"/>
  <sheetViews>
    <sheetView zoomScale="130" zoomScaleNormal="130" workbookViewId="0">
      <pane xSplit="4" ySplit="7" topLeftCell="E8" activePane="bottomRight" state="frozen"/>
      <selection pane="topRight" activeCell="E1" sqref="E1"/>
      <selection pane="bottomLeft" activeCell="A8" sqref="A8"/>
      <selection pane="bottomRight" activeCell="B3" sqref="B3"/>
    </sheetView>
  </sheetViews>
  <sheetFormatPr defaultColWidth="9.140625" defaultRowHeight="15" x14ac:dyDescent="0.25"/>
  <cols>
    <col min="1" max="1" width="20.140625" style="15" customWidth="1"/>
    <col min="2" max="2" width="19.140625" style="15" customWidth="1"/>
    <col min="3" max="3" width="23.140625" style="15" customWidth="1"/>
    <col min="4" max="4" width="87.85546875" style="15" customWidth="1"/>
  </cols>
  <sheetData>
    <row r="1" spans="1:4" ht="30.75" customHeight="1" x14ac:dyDescent="0.25">
      <c r="A1" s="16" t="s">
        <v>83</v>
      </c>
      <c r="B1" s="13"/>
      <c r="C1" s="13"/>
      <c r="D1" s="14"/>
    </row>
    <row r="2" spans="1:4" ht="30.75" customHeight="1" x14ac:dyDescent="0.25">
      <c r="A2" s="17" t="s">
        <v>84</v>
      </c>
      <c r="B2" s="19" t="s">
        <v>85</v>
      </c>
      <c r="C2" s="19" t="s">
        <v>86</v>
      </c>
      <c r="D2" s="18" t="s">
        <v>87</v>
      </c>
    </row>
    <row r="3" spans="1:4" ht="53.25" customHeight="1" x14ac:dyDescent="0.25">
      <c r="A3" s="12" t="s">
        <v>88</v>
      </c>
      <c r="B3" s="49"/>
      <c r="C3" s="50"/>
      <c r="D3" s="51"/>
    </row>
    <row r="4" spans="1:4" ht="53.25" customHeight="1" x14ac:dyDescent="0.25">
      <c r="A4" s="12" t="s">
        <v>91</v>
      </c>
      <c r="B4" s="49"/>
      <c r="C4" s="50"/>
      <c r="D4" s="51"/>
    </row>
    <row r="5" spans="1:4" ht="53.25" customHeight="1" x14ac:dyDescent="0.25">
      <c r="A5" s="12" t="s">
        <v>93</v>
      </c>
      <c r="B5" s="49"/>
      <c r="C5" s="50"/>
      <c r="D5" s="51"/>
    </row>
    <row r="6" spans="1:4" ht="53.25" customHeight="1" x14ac:dyDescent="0.25">
      <c r="A6" s="12" t="s">
        <v>96</v>
      </c>
      <c r="B6" s="49"/>
      <c r="C6" s="50"/>
      <c r="D6" s="51"/>
    </row>
    <row r="7" spans="1:4" ht="53.25" customHeight="1" x14ac:dyDescent="0.25">
      <c r="A7" s="12" t="s">
        <v>98</v>
      </c>
      <c r="B7" s="49"/>
      <c r="C7" s="50"/>
      <c r="D7" s="51"/>
    </row>
  </sheetData>
  <sheetProtection algorithmName="SHA-512" hashValue="i3E7H6kcbNSAHVz4gLoovFgo/7JmpfrV8QqhzHHrwhkqs4pBNHC8fSR0LKlX4ITLgHBBcV8jwHY0yVVxVPL4cg==" saltValue="pPsuT/AhQa/Fdp8k2D5Icw==" spinCount="100000" sheet="1" objects="1" scenarios="1" selectLockedCells="1"/>
  <dataValidations count="1">
    <dataValidation type="list" allowBlank="1" showInputMessage="1" showErrorMessage="1" sqref="B3:B7" xr:uid="{FC7562F7-C99E-4351-B3B0-4E59AD2F140B}">
      <formula1>"Work Sample,Assessment,DOL,Other"</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Instructions</vt:lpstr>
      <vt:lpstr>EXAMPLE-Student Roster</vt:lpstr>
      <vt:lpstr>EXAMPLE-Evidence</vt:lpstr>
      <vt:lpstr>1-Student Roster</vt:lpstr>
      <vt:lpstr>2-Evidence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Beasley, Dane S</dc:creator>
  <cp:keywords/>
  <dc:description/>
  <cp:lastModifiedBy>Betts, Roshanda</cp:lastModifiedBy>
  <cp:revision/>
  <dcterms:created xsi:type="dcterms:W3CDTF">2024-02-15T14:43:29Z</dcterms:created>
  <dcterms:modified xsi:type="dcterms:W3CDTF">2026-08-07T14:17:47Z</dcterms:modified>
  <cp:category/>
  <cp:contentStatus/>
</cp:coreProperties>
</file>