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P:\_Forms_All\Mileage Forms\"/>
    </mc:Choice>
  </mc:AlternateContent>
  <xr:revisionPtr revIDLastSave="0" documentId="8_{B846B010-3A38-4099-974B-D12ED1CA3692}" xr6:coauthVersionLast="47" xr6:coauthVersionMax="47" xr10:uidLastSave="{00000000-0000-0000-0000-000000000000}"/>
  <bookViews>
    <workbookView xWindow="-120" yWindow="-120" windowWidth="29040" windowHeight="15720" xr2:uid="{00000000-000D-0000-FFFF-FFFF00000000}"/>
  </bookViews>
  <sheets>
    <sheet name="MEC v0726" sheetId="1" r:id="rId1"/>
    <sheet name="Mileage" sheetId="2" r:id="rId2"/>
  </sheets>
  <definedNames>
    <definedName name="_xlnm.Print_Area" localSheetId="0">'MEC v0726'!$A$1:$N$54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40" i="1" l="1"/>
  <c r="F14" i="1" a="1"/>
  <c r="F14" i="1" s="1"/>
  <c r="F15" i="1" a="1"/>
  <c r="F15" i="1" s="1"/>
  <c r="M33" i="1" l="1" a="1"/>
  <c r="M33" i="1" s="1"/>
  <c r="F33" i="1" a="1"/>
  <c r="F33" i="1" s="1"/>
  <c r="M32" i="1" a="1"/>
  <c r="M32" i="1" s="1"/>
  <c r="F32" i="1" a="1"/>
  <c r="F32" i="1" s="1"/>
  <c r="M31" i="1" a="1"/>
  <c r="M31" i="1" s="1"/>
  <c r="F31" i="1" a="1"/>
  <c r="F31" i="1" s="1"/>
  <c r="M30" i="1" a="1"/>
  <c r="M30" i="1" s="1"/>
  <c r="F30" i="1" a="1"/>
  <c r="F30" i="1" s="1"/>
  <c r="M29" i="1" a="1"/>
  <c r="M29" i="1" s="1"/>
  <c r="F29" i="1" a="1"/>
  <c r="F29" i="1" s="1"/>
  <c r="M28" i="1" a="1"/>
  <c r="M28" i="1" s="1"/>
  <c r="F28" i="1" a="1"/>
  <c r="F28" i="1" s="1"/>
  <c r="M27" i="1" a="1"/>
  <c r="M27" i="1" s="1"/>
  <c r="F27" i="1" a="1"/>
  <c r="F27" i="1" s="1"/>
  <c r="M26" i="1" a="1"/>
  <c r="M26" i="1" s="1"/>
  <c r="F26" i="1" a="1"/>
  <c r="F26" i="1" s="1"/>
  <c r="M25" i="1" a="1"/>
  <c r="M25" i="1" s="1"/>
  <c r="F25" i="1" a="1"/>
  <c r="F25" i="1" s="1"/>
  <c r="M24" i="1" a="1"/>
  <c r="M24" i="1" s="1"/>
  <c r="F24" i="1" a="1"/>
  <c r="F24" i="1" s="1"/>
  <c r="M23" i="1" a="1"/>
  <c r="M23" i="1" s="1"/>
  <c r="F23" i="1" a="1"/>
  <c r="F23" i="1" s="1"/>
  <c r="M22" i="1" a="1"/>
  <c r="M22" i="1" s="1"/>
  <c r="F22" i="1" a="1"/>
  <c r="F22" i="1" s="1"/>
  <c r="M21" i="1" a="1"/>
  <c r="M21" i="1" s="1"/>
  <c r="F21" i="1" a="1"/>
  <c r="F21" i="1" s="1"/>
  <c r="M20" i="1" a="1"/>
  <c r="M20" i="1" s="1"/>
  <c r="F20" i="1" a="1"/>
  <c r="F20" i="1" s="1"/>
  <c r="M19" i="1" a="1"/>
  <c r="M19" i="1" s="1"/>
  <c r="F19" i="1" a="1"/>
  <c r="F19" i="1" s="1"/>
  <c r="M18" i="1" a="1"/>
  <c r="M18" i="1" s="1"/>
  <c r="F18" i="1" a="1"/>
  <c r="F18" i="1" s="1"/>
  <c r="M17" i="1" a="1"/>
  <c r="M17" i="1" s="1"/>
  <c r="F17" i="1" a="1"/>
  <c r="F17" i="1" s="1"/>
  <c r="M16" i="1" a="1"/>
  <c r="M16" i="1" s="1"/>
  <c r="F16" i="1" a="1"/>
  <c r="F16" i="1" s="1"/>
  <c r="M15" i="1" a="1"/>
  <c r="M15" i="1" s="1"/>
  <c r="M14" i="1" a="1"/>
  <c r="M14" i="1" s="1"/>
  <c r="M39" i="1" l="1"/>
  <c r="M41" i="1" s="1"/>
</calcChain>
</file>

<file path=xl/sharedStrings.xml><?xml version="1.0" encoding="utf-8"?>
<sst xmlns="http://schemas.openxmlformats.org/spreadsheetml/2006/main" count="183" uniqueCount="71">
  <si>
    <t>MONTHLY MILEAGE EXPENSE CLAIM REPORT (MEC)</t>
  </si>
  <si>
    <t>For Regular, Business/Work-Related Mileage Within Ventura County</t>
  </si>
  <si>
    <t xml:space="preserve"> Mileage reimbursement claims should be submitted each month that the employee has travel using their person vehicle for a business/work purpose. Mileage claims should be submitted within ten (10) days of the end of of the month in which the travel occurred. Mileage reimbursement rates are paid per mile only and at the IRS rate that is effective during the travel. Mileage reimbursement rates will be verified and updated at the time of payment if necessary. BP 3350(b) </t>
  </si>
  <si>
    <t xml:space="preserve">Check will be issued to the address that is on file with HR. Contact HR or update through the Employee Portal if there is an address change. </t>
  </si>
  <si>
    <t>Employee:</t>
  </si>
  <si>
    <r>
      <rPr>
        <sz val="10"/>
        <color theme="1"/>
        <rFont val="Arial"/>
        <family val="2"/>
      </rPr>
      <t>EMP ID:</t>
    </r>
    <r>
      <rPr>
        <sz val="10"/>
        <color rgb="FFFF0000"/>
        <rFont val="Arial"/>
        <family val="2"/>
      </rPr>
      <t>*</t>
    </r>
  </si>
  <si>
    <t>Required*</t>
  </si>
  <si>
    <t>MM/YY</t>
  </si>
  <si>
    <t>Last Name, First Name</t>
  </si>
  <si>
    <t>Employee ID - Do not use SS</t>
  </si>
  <si>
    <t>Job Classification:</t>
  </si>
  <si>
    <t>Work Site/Loc:</t>
  </si>
  <si>
    <t xml:space="preserve">RT = Round Trip. Please indicate if the trip was a round trip. </t>
  </si>
  <si>
    <t>Please do not combine various months on the same claim.</t>
  </si>
  <si>
    <t>TRIP #</t>
  </si>
  <si>
    <t>DATE</t>
  </si>
  <si>
    <t>FROM</t>
  </si>
  <si>
    <t>TO</t>
  </si>
  <si>
    <t>MILES</t>
  </si>
  <si>
    <t>RT</t>
  </si>
  <si>
    <t>For mileages that are not listed in the mileage allowance chart, or using the dropdown location lookup,  please attach a mileage map to show the miles claimed.</t>
  </si>
  <si>
    <t>I HEREBY CERTIFY that I was authorized to travel and the above is a true statement of the travel expenses incurred by me in accordance with the applicable VUSD policies and procedures, and that all items shown were for the official business of Ventura Unified School District. Furthermore, I HEREBY CERTIFY that I will not seek reimbursement for a duplicate claim or from any other source. APPROVALS: I am authorized to approve this travel expense claim, as it services a VUSD business purpose, and I certify that adequate funds are available.</t>
  </si>
  <si>
    <t>IRS Mileage Reimbursement Rates:</t>
  </si>
  <si>
    <t>Total Mileage</t>
  </si>
  <si>
    <t>IRS Rate</t>
  </si>
  <si>
    <t>Total Claim</t>
  </si>
  <si>
    <r>
      <rPr>
        <b/>
        <sz val="10"/>
        <color theme="1"/>
        <rFont val="Arial"/>
        <family val="2"/>
      </rPr>
      <t>Traveler's Signature</t>
    </r>
    <r>
      <rPr>
        <b/>
        <i/>
        <sz val="10"/>
        <color theme="1"/>
        <rFont val="Arial"/>
        <family val="2"/>
      </rPr>
      <t xml:space="preserve"> </t>
    </r>
  </si>
  <si>
    <t>Date</t>
  </si>
  <si>
    <t>Fiscal Services Only:</t>
  </si>
  <si>
    <t>Appropriate Administrator's Signature</t>
  </si>
  <si>
    <t>Account Number:</t>
  </si>
  <si>
    <t>Location To/From</t>
  </si>
  <si>
    <t xml:space="preserve">Anacapa </t>
  </si>
  <si>
    <t>ATLAS</t>
  </si>
  <si>
    <t xml:space="preserve">Balboa </t>
  </si>
  <si>
    <t xml:space="preserve">Buena </t>
  </si>
  <si>
    <t xml:space="preserve">Cabrillo </t>
  </si>
  <si>
    <t>Citrus Glen</t>
  </si>
  <si>
    <t xml:space="preserve">DeAnza </t>
  </si>
  <si>
    <t xml:space="preserve">El Camino </t>
  </si>
  <si>
    <t>Elmhurst</t>
  </si>
  <si>
    <t>EP Foster</t>
  </si>
  <si>
    <t>ESC</t>
  </si>
  <si>
    <t>Facilities</t>
  </si>
  <si>
    <t xml:space="preserve">Foothill </t>
  </si>
  <si>
    <t>Homestead</t>
  </si>
  <si>
    <t>J Serra</t>
  </si>
  <si>
    <t>Juanamaria</t>
  </si>
  <si>
    <t>Lemon Grove</t>
  </si>
  <si>
    <t>Lincoln</t>
  </si>
  <si>
    <t>Loma Vista</t>
  </si>
  <si>
    <t>Montalvo</t>
  </si>
  <si>
    <t>Mound</t>
  </si>
  <si>
    <t>Oak View Rec</t>
  </si>
  <si>
    <t>Pacific</t>
  </si>
  <si>
    <t>Pierpont</t>
  </si>
  <si>
    <t>Poinsettia</t>
  </si>
  <si>
    <t>Portola</t>
  </si>
  <si>
    <t>Sa'aliyas Ranch</t>
  </si>
  <si>
    <t>Sheridan Way</t>
  </si>
  <si>
    <t>Sunset</t>
  </si>
  <si>
    <t>Transportation</t>
  </si>
  <si>
    <t>VACE</t>
  </si>
  <si>
    <t>VCOE</t>
  </si>
  <si>
    <t xml:space="preserve">Ventura </t>
  </si>
  <si>
    <t>Will Rogers</t>
  </si>
  <si>
    <t>Location To</t>
  </si>
  <si>
    <t>Location From</t>
  </si>
  <si>
    <t>Ex. 01/26</t>
  </si>
  <si>
    <t>January 1 to June 30, 2026</t>
  </si>
  <si>
    <t>July 1 to December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</si>
</sst>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0.000_);\(#,##0.000\)"/>
  </numFmts>
  <fonts count="24" x14ac:knownFonts="1">
    <font>
      <sz val="10"/>
      <color rgb="FF000000"/>
      <name val="Arial"/>
      <scheme val="minor"/>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sz val="10"/>
      <name val="Arial"/>
      <family val="2"/>
    </font>
    <font>
      <i/>
      <u/>
      <sz val="8"/>
      <color theme="1"/>
      <name val="Arial"/>
      <family val="2"/>
    </font>
    <font>
      <i/>
      <sz val="8"/>
      <color theme="1"/>
      <name val="Arial"/>
      <family val="2"/>
    </font>
    <font>
      <i/>
      <sz val="8"/>
      <color rgb="FFFF0000"/>
      <name val="Arial"/>
      <family val="2"/>
    </font>
    <font>
      <i/>
      <sz val="7"/>
      <color theme="1"/>
      <name val="Arial"/>
      <family val="2"/>
    </font>
    <font>
      <sz val="9"/>
      <color theme="1"/>
      <name val="Arial"/>
      <family val="2"/>
    </font>
    <font>
      <sz val="8"/>
      <color theme="1"/>
      <name val="Arial"/>
      <family val="2"/>
    </font>
    <font>
      <sz val="6"/>
      <color theme="1"/>
      <name val="Arial"/>
      <family val="2"/>
    </font>
    <font>
      <i/>
      <sz val="10"/>
      <color theme="1"/>
      <name val="Arial"/>
      <family val="2"/>
    </font>
    <font>
      <sz val="7"/>
      <color theme="1"/>
      <name val="Arial"/>
      <family val="2"/>
    </font>
    <font>
      <b/>
      <sz val="8"/>
      <color theme="1"/>
      <name val="Arial"/>
      <family val="2"/>
    </font>
    <font>
      <u/>
      <sz val="10"/>
      <color theme="1"/>
      <name val="Arial"/>
      <family val="2"/>
    </font>
    <font>
      <u/>
      <sz val="10"/>
      <color theme="1"/>
      <name val="Arial"/>
      <family val="2"/>
    </font>
    <font>
      <sz val="10"/>
      <color rgb="FFFF0000"/>
      <name val="Arial"/>
      <family val="2"/>
    </font>
    <font>
      <b/>
      <i/>
      <sz val="10"/>
      <color theme="1"/>
      <name val="Arial"/>
      <family val="2"/>
    </font>
    <font>
      <sz val="10"/>
      <color rgb="FF000000"/>
      <name val="Arial"/>
      <family val="2"/>
      <scheme val="minor"/>
    </font>
    <font>
      <sz val="8"/>
      <color theme="1"/>
      <name val="Arial"/>
    </font>
    <font>
      <sz val="10"/>
      <color theme="1"/>
      <name val="Arial"/>
    </font>
  </fonts>
  <fills count="5">
    <fill>
      <patternFill patternType="none"/>
    </fill>
    <fill>
      <patternFill patternType="gray125"/>
    </fill>
    <fill>
      <patternFill patternType="solid">
        <fgColor theme="0"/>
        <bgColor theme="0"/>
      </patternFill>
    </fill>
    <fill>
      <patternFill patternType="solid">
        <fgColor theme="1"/>
        <bgColor theme="1"/>
      </patternFill>
    </fill>
    <fill>
      <patternFill patternType="solid">
        <fgColor rgb="FFFFFF00"/>
        <bgColor theme="0"/>
      </patternFill>
    </fill>
  </fills>
  <borders count="36">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000000"/>
      </left>
      <right style="dotted">
        <color rgb="FF000000"/>
      </right>
      <top style="dotted">
        <color rgb="FF000000"/>
      </top>
      <bottom style="dotted">
        <color rgb="FF000000"/>
      </bottom>
      <diagonal/>
    </border>
  </borders>
  <cellStyleXfs count="2">
    <xf numFmtId="0" fontId="0" fillId="0" borderId="0"/>
    <xf numFmtId="43" fontId="21" fillId="0" borderId="0" applyFont="0" applyFill="0" applyBorder="0" applyAlignment="0" applyProtection="0"/>
  </cellStyleXfs>
  <cellXfs count="95">
    <xf numFmtId="0" fontId="0" fillId="0" borderId="0" xfId="0"/>
    <xf numFmtId="0" fontId="4" fillId="2" borderId="1" xfId="0" applyFont="1" applyFill="1" applyBorder="1"/>
    <xf numFmtId="0" fontId="4" fillId="3" borderId="1" xfId="0" applyFont="1" applyFill="1" applyBorder="1"/>
    <xf numFmtId="0" fontId="14" fillId="2" borderId="1" xfId="0" applyFont="1" applyFill="1" applyBorder="1"/>
    <xf numFmtId="0" fontId="16" fillId="2" borderId="1" xfId="0" applyFont="1" applyFill="1" applyBorder="1"/>
    <xf numFmtId="0" fontId="12" fillId="2" borderId="1" xfId="0" applyFont="1" applyFill="1" applyBorder="1" applyAlignment="1">
      <alignment vertical="top" wrapText="1"/>
    </xf>
    <xf numFmtId="0" fontId="9" fillId="2" borderId="1" xfId="0" applyFont="1" applyFill="1" applyBorder="1"/>
    <xf numFmtId="0" fontId="5" fillId="2" borderId="35" xfId="0" applyFont="1" applyFill="1" applyBorder="1" applyAlignment="1">
      <alignment wrapText="1"/>
    </xf>
    <xf numFmtId="0" fontId="12" fillId="2" borderId="35" xfId="0" applyFont="1" applyFill="1" applyBorder="1" applyAlignment="1">
      <alignment horizontal="left" textRotation="45"/>
    </xf>
    <xf numFmtId="0" fontId="12" fillId="2" borderId="1" xfId="0" applyFont="1" applyFill="1" applyBorder="1"/>
    <xf numFmtId="0" fontId="12" fillId="2" borderId="35" xfId="0" applyFont="1" applyFill="1" applyBorder="1" applyAlignment="1">
      <alignment wrapText="1"/>
    </xf>
    <xf numFmtId="164" fontId="12" fillId="2" borderId="35" xfId="0" applyNumberFormat="1" applyFont="1" applyFill="1" applyBorder="1"/>
    <xf numFmtId="0" fontId="12" fillId="2" borderId="35" xfId="0" applyFont="1" applyFill="1" applyBorder="1"/>
    <xf numFmtId="49" fontId="4" fillId="2" borderId="1" xfId="0" applyNumberFormat="1" applyFont="1" applyFill="1" applyBorder="1"/>
    <xf numFmtId="49" fontId="0" fillId="0" borderId="0" xfId="0" applyNumberFormat="1"/>
    <xf numFmtId="49" fontId="3" fillId="2" borderId="1" xfId="0" applyNumberFormat="1" applyFont="1" applyFill="1" applyBorder="1"/>
    <xf numFmtId="0" fontId="4" fillId="2" borderId="22" xfId="0" applyFont="1" applyFill="1" applyBorder="1"/>
    <xf numFmtId="0" fontId="12" fillId="2" borderId="22" xfId="0" applyFont="1" applyFill="1" applyBorder="1"/>
    <xf numFmtId="0" fontId="4" fillId="2" borderId="1" xfId="0" applyFont="1" applyFill="1" applyBorder="1" applyProtection="1">
      <protection locked="0"/>
    </xf>
    <xf numFmtId="0" fontId="12" fillId="2" borderId="22" xfId="0" applyFont="1" applyFill="1" applyBorder="1" applyProtection="1">
      <protection locked="0"/>
    </xf>
    <xf numFmtId="0" fontId="4" fillId="2" borderId="22" xfId="0" applyFont="1" applyFill="1" applyBorder="1" applyProtection="1">
      <protection locked="0"/>
    </xf>
    <xf numFmtId="0" fontId="18" fillId="2" borderId="26" xfId="0" applyFont="1" applyFill="1" applyBorder="1" applyProtection="1">
      <protection locked="0"/>
    </xf>
    <xf numFmtId="0" fontId="5" fillId="2" borderId="1" xfId="0" applyFont="1" applyFill="1" applyBorder="1" applyProtection="1">
      <protection locked="0"/>
    </xf>
    <xf numFmtId="0" fontId="9" fillId="2" borderId="1" xfId="0" applyFont="1" applyFill="1" applyBorder="1" applyProtection="1">
      <protection locked="0"/>
    </xf>
    <xf numFmtId="0" fontId="5" fillId="2" borderId="1" xfId="0" applyFont="1" applyFill="1" applyBorder="1" applyAlignment="1" applyProtection="1">
      <alignment horizontal="center"/>
      <protection locked="0"/>
    </xf>
    <xf numFmtId="0" fontId="14" fillId="2" borderId="1" xfId="0" applyFont="1" applyFill="1" applyBorder="1" applyProtection="1">
      <protection locked="0"/>
    </xf>
    <xf numFmtId="0" fontId="4" fillId="2" borderId="26" xfId="0" applyFont="1" applyFill="1" applyBorder="1" applyProtection="1">
      <protection locked="0"/>
    </xf>
    <xf numFmtId="0" fontId="5" fillId="2" borderId="26" xfId="0" applyFont="1" applyFill="1" applyBorder="1" applyProtection="1">
      <protection locked="0"/>
    </xf>
    <xf numFmtId="0" fontId="8" fillId="2" borderId="1" xfId="0" applyFont="1" applyFill="1" applyBorder="1" applyAlignment="1" applyProtection="1">
      <alignment horizontal="center" vertical="top"/>
      <protection locked="0"/>
    </xf>
    <xf numFmtId="0" fontId="4" fillId="2" borderId="1" xfId="0" applyFont="1" applyFill="1" applyBorder="1" applyAlignment="1" applyProtection="1">
      <alignment horizontal="center"/>
      <protection locked="0"/>
    </xf>
    <xf numFmtId="0" fontId="4" fillId="2" borderId="1" xfId="0" applyFont="1" applyFill="1" applyBorder="1" applyAlignment="1" applyProtection="1">
      <alignment horizontal="right"/>
      <protection locked="0"/>
    </xf>
    <xf numFmtId="0" fontId="4" fillId="2" borderId="8" xfId="0" applyFont="1" applyFill="1" applyBorder="1" applyAlignment="1" applyProtection="1">
      <alignment horizontal="center"/>
      <protection locked="0"/>
    </xf>
    <xf numFmtId="0" fontId="9" fillId="2" borderId="8" xfId="0" applyFont="1" applyFill="1" applyBorder="1" applyAlignment="1" applyProtection="1">
      <alignment horizontal="right"/>
      <protection locked="0"/>
    </xf>
    <xf numFmtId="0" fontId="8" fillId="2" borderId="1" xfId="0" applyFont="1" applyFill="1" applyBorder="1" applyAlignment="1" applyProtection="1">
      <alignment horizontal="center"/>
      <protection locked="0"/>
    </xf>
    <xf numFmtId="0" fontId="10" fillId="2" borderId="1" xfId="0" applyFont="1" applyFill="1" applyBorder="1" applyProtection="1">
      <protection locked="0"/>
    </xf>
    <xf numFmtId="0" fontId="8" fillId="2" borderId="1" xfId="0" applyFont="1" applyFill="1" applyBorder="1" applyProtection="1">
      <protection locked="0"/>
    </xf>
    <xf numFmtId="0" fontId="4" fillId="3" borderId="1" xfId="0" applyFont="1" applyFill="1" applyBorder="1" applyProtection="1">
      <protection locked="0"/>
    </xf>
    <xf numFmtId="0" fontId="4" fillId="2" borderId="12" xfId="0" applyFont="1" applyFill="1" applyBorder="1" applyAlignment="1" applyProtection="1">
      <alignment horizontal="center"/>
      <protection locked="0"/>
    </xf>
    <xf numFmtId="0" fontId="11" fillId="2" borderId="12" xfId="0" applyFont="1" applyFill="1" applyBorder="1" applyAlignment="1" applyProtection="1">
      <alignment horizontal="left"/>
      <protection locked="0"/>
    </xf>
    <xf numFmtId="14" fontId="12" fillId="2" borderId="12" xfId="0" applyNumberFormat="1" applyFont="1" applyFill="1" applyBorder="1" applyAlignment="1" applyProtection="1">
      <alignment horizontal="left"/>
      <protection locked="0"/>
    </xf>
    <xf numFmtId="0" fontId="12" fillId="2" borderId="12" xfId="0" applyFont="1" applyFill="1" applyBorder="1" applyAlignment="1" applyProtection="1">
      <alignment horizontal="center"/>
      <protection locked="0"/>
    </xf>
    <xf numFmtId="0" fontId="12" fillId="2" borderId="12" xfId="0" applyFont="1" applyFill="1" applyBorder="1" applyAlignment="1" applyProtection="1">
      <alignment horizontal="left"/>
      <protection locked="0"/>
    </xf>
    <xf numFmtId="0" fontId="13" fillId="2" borderId="12" xfId="0" applyFont="1" applyFill="1" applyBorder="1" applyAlignment="1" applyProtection="1">
      <alignment horizontal="left"/>
      <protection locked="0"/>
    </xf>
    <xf numFmtId="0" fontId="13" fillId="2" borderId="12" xfId="0" applyFont="1" applyFill="1" applyBorder="1" applyAlignment="1" applyProtection="1">
      <alignment horizontal="center"/>
      <protection locked="0"/>
    </xf>
    <xf numFmtId="43" fontId="12" fillId="2" borderId="12" xfId="0" applyNumberFormat="1" applyFont="1" applyFill="1" applyBorder="1" applyAlignment="1">
      <alignment horizontal="left"/>
    </xf>
    <xf numFmtId="0" fontId="22" fillId="2" borderId="22" xfId="0" applyFont="1" applyFill="1" applyBorder="1"/>
    <xf numFmtId="0" fontId="23" fillId="2" borderId="22" xfId="0" applyFont="1" applyFill="1" applyBorder="1"/>
    <xf numFmtId="165" fontId="12" fillId="2" borderId="22" xfId="1" applyNumberFormat="1" applyFont="1" applyFill="1" applyBorder="1" applyAlignment="1">
      <alignment horizontal="center" vertical="center"/>
    </xf>
    <xf numFmtId="164" fontId="12" fillId="4" borderId="35" xfId="0" applyNumberFormat="1" applyFont="1" applyFill="1" applyBorder="1"/>
    <xf numFmtId="164" fontId="12" fillId="0" borderId="35" xfId="0" applyNumberFormat="1" applyFont="1" applyBorder="1"/>
    <xf numFmtId="0" fontId="4" fillId="2" borderId="33" xfId="0" applyFont="1" applyFill="1" applyBorder="1" applyAlignment="1" applyProtection="1">
      <alignment horizontal="center"/>
      <protection locked="0"/>
    </xf>
    <xf numFmtId="0" fontId="5" fillId="2" borderId="2" xfId="0" applyFont="1" applyFill="1" applyBorder="1" applyAlignment="1">
      <alignment horizontal="center"/>
    </xf>
    <xf numFmtId="0" fontId="6" fillId="0" borderId="3" xfId="0" applyFont="1" applyBorder="1"/>
    <xf numFmtId="0" fontId="6" fillId="0" borderId="4" xfId="0" applyFont="1" applyBorder="1"/>
    <xf numFmtId="0" fontId="7" fillId="2" borderId="2" xfId="0" applyFont="1" applyFill="1" applyBorder="1" applyAlignment="1">
      <alignment horizontal="center" vertical="top"/>
    </xf>
    <xf numFmtId="0" fontId="8" fillId="2" borderId="2" xfId="0" applyFont="1" applyFill="1" applyBorder="1" applyAlignment="1">
      <alignment horizontal="left" vertical="top" wrapText="1"/>
    </xf>
    <xf numFmtId="0" fontId="4" fillId="2" borderId="5" xfId="0" applyFont="1" applyFill="1" applyBorder="1" applyAlignment="1" applyProtection="1">
      <alignment horizontal="center"/>
      <protection locked="0"/>
    </xf>
    <xf numFmtId="0" fontId="6" fillId="0" borderId="6" xfId="0" applyFont="1" applyBorder="1" applyProtection="1">
      <protection locked="0"/>
    </xf>
    <xf numFmtId="0" fontId="6" fillId="0" borderId="7" xfId="0" applyFont="1" applyBorder="1" applyProtection="1">
      <protection locked="0"/>
    </xf>
    <xf numFmtId="49" fontId="2" fillId="2" borderId="5" xfId="0" applyNumberFormat="1" applyFont="1" applyFill="1" applyBorder="1" applyAlignment="1" applyProtection="1">
      <alignment horizontal="center"/>
      <protection locked="0"/>
    </xf>
    <xf numFmtId="49" fontId="6" fillId="0" borderId="6" xfId="0" applyNumberFormat="1" applyFont="1" applyBorder="1" applyProtection="1">
      <protection locked="0"/>
    </xf>
    <xf numFmtId="49" fontId="6" fillId="0" borderId="7" xfId="0" applyNumberFormat="1" applyFont="1" applyBorder="1" applyProtection="1">
      <protection locked="0"/>
    </xf>
    <xf numFmtId="0" fontId="10" fillId="2" borderId="9" xfId="0" applyFont="1" applyFill="1" applyBorder="1" applyAlignment="1" applyProtection="1">
      <alignment horizontal="center"/>
      <protection locked="0"/>
    </xf>
    <xf numFmtId="0" fontId="6" fillId="0" borderId="10" xfId="0" applyFont="1" applyBorder="1" applyProtection="1">
      <protection locked="0"/>
    </xf>
    <xf numFmtId="0" fontId="6" fillId="0" borderId="11" xfId="0" applyFont="1" applyBorder="1" applyProtection="1">
      <protection locked="0"/>
    </xf>
    <xf numFmtId="44" fontId="4" fillId="2" borderId="18" xfId="0" applyNumberFormat="1" applyFont="1" applyFill="1" applyBorder="1" applyAlignment="1">
      <alignment horizontal="center"/>
    </xf>
    <xf numFmtId="0" fontId="6" fillId="0" borderId="19" xfId="0" applyFont="1" applyBorder="1"/>
    <xf numFmtId="0" fontId="4" fillId="2" borderId="27" xfId="0" applyFont="1" applyFill="1" applyBorder="1" applyAlignment="1" applyProtection="1">
      <alignment horizontal="center"/>
      <protection locked="0"/>
    </xf>
    <xf numFmtId="0" fontId="6" fillId="0" borderId="28" xfId="0" applyFont="1" applyBorder="1" applyProtection="1">
      <protection locked="0"/>
    </xf>
    <xf numFmtId="0" fontId="6" fillId="0" borderId="29" xfId="0" applyFont="1" applyBorder="1" applyProtection="1">
      <protection locked="0"/>
    </xf>
    <xf numFmtId="0" fontId="6" fillId="0" borderId="30" xfId="0" applyFont="1" applyBorder="1" applyProtection="1">
      <protection locked="0"/>
    </xf>
    <xf numFmtId="0" fontId="0" fillId="0" borderId="0" xfId="0" applyProtection="1">
      <protection locked="0"/>
    </xf>
    <xf numFmtId="0" fontId="6" fillId="0" borderId="31" xfId="0" applyFont="1" applyBorder="1" applyProtection="1">
      <protection locked="0"/>
    </xf>
    <xf numFmtId="0" fontId="6" fillId="0" borderId="32" xfId="0" applyFont="1" applyBorder="1" applyProtection="1">
      <protection locked="0"/>
    </xf>
    <xf numFmtId="0" fontId="6" fillId="0" borderId="33" xfId="0" applyFont="1" applyBorder="1" applyProtection="1">
      <protection locked="0"/>
    </xf>
    <xf numFmtId="0" fontId="6" fillId="0" borderId="34" xfId="0" applyFont="1" applyBorder="1" applyProtection="1">
      <protection locked="0"/>
    </xf>
    <xf numFmtId="0" fontId="4" fillId="2" borderId="23" xfId="0" applyFont="1" applyFill="1" applyBorder="1" applyAlignment="1" applyProtection="1">
      <alignment horizontal="center"/>
      <protection locked="0"/>
    </xf>
    <xf numFmtId="0" fontId="6" fillId="0" borderId="24" xfId="0" applyFont="1" applyBorder="1" applyProtection="1">
      <protection locked="0"/>
    </xf>
    <xf numFmtId="0" fontId="6" fillId="0" borderId="25" xfId="0" applyFont="1" applyBorder="1" applyProtection="1">
      <protection locked="0"/>
    </xf>
    <xf numFmtId="0" fontId="4" fillId="2" borderId="2" xfId="0" applyFont="1" applyFill="1" applyBorder="1" applyAlignment="1" applyProtection="1">
      <alignment horizontal="left"/>
      <protection locked="0"/>
    </xf>
    <xf numFmtId="0" fontId="6" fillId="0" borderId="4" xfId="0" applyFont="1" applyBorder="1" applyProtection="1">
      <protection locked="0"/>
    </xf>
    <xf numFmtId="0" fontId="4" fillId="2" borderId="5" xfId="0" applyFont="1" applyFill="1" applyBorder="1" applyAlignment="1" applyProtection="1">
      <alignment horizontal="left"/>
      <protection locked="0"/>
    </xf>
    <xf numFmtId="0" fontId="15" fillId="2" borderId="13" xfId="0" applyFont="1" applyFill="1" applyBorder="1" applyAlignment="1">
      <alignment horizontal="left" vertical="top" wrapText="1"/>
    </xf>
    <xf numFmtId="0" fontId="6" fillId="0" borderId="14" xfId="0" applyFont="1" applyBorder="1"/>
    <xf numFmtId="0" fontId="6" fillId="0" borderId="15" xfId="0" applyFont="1" applyBorder="1"/>
    <xf numFmtId="0" fontId="6" fillId="0" borderId="16" xfId="0" applyFont="1" applyBorder="1"/>
    <xf numFmtId="0" fontId="0" fillId="0" borderId="0" xfId="0"/>
    <xf numFmtId="0" fontId="6" fillId="0" borderId="17" xfId="0" applyFont="1" applyBorder="1"/>
    <xf numFmtId="0" fontId="6" fillId="0" borderId="20" xfId="0" applyFont="1" applyBorder="1"/>
    <xf numFmtId="0" fontId="6" fillId="0" borderId="21" xfId="0" applyFont="1" applyBorder="1"/>
    <xf numFmtId="0" fontId="6" fillId="0" borderId="22" xfId="0" applyFont="1" applyBorder="1"/>
    <xf numFmtId="43" fontId="4" fillId="2" borderId="18" xfId="0" applyNumberFormat="1" applyFont="1" applyFill="1" applyBorder="1" applyAlignment="1">
      <alignment horizontal="center"/>
    </xf>
    <xf numFmtId="2" fontId="4" fillId="2" borderId="18" xfId="0" applyNumberFormat="1" applyFont="1" applyFill="1" applyBorder="1" applyAlignment="1">
      <alignment horizontal="center"/>
    </xf>
    <xf numFmtId="2" fontId="6" fillId="0" borderId="19" xfId="0" applyNumberFormat="1" applyFont="1" applyBorder="1"/>
    <xf numFmtId="0" fontId="17" fillId="2" borderId="23" xfId="0" applyFont="1" applyFill="1" applyBorder="1" applyAlignment="1" applyProtection="1">
      <alignment horizontal="center"/>
      <protection locked="0"/>
    </xf>
  </cellXfs>
  <cellStyles count="2">
    <cellStyle name="Comma" xfId="1" builtinId="3"/>
    <cellStyle name="Normal" xfId="0" builtinId="0"/>
  </cellStyles>
  <dxfs count="2">
    <dxf>
      <fill>
        <patternFill patternType="solid">
          <fgColor rgb="FF7F7F7F"/>
          <bgColor rgb="FF7F7F7F"/>
        </patternFill>
      </fill>
    </dxf>
    <dxf>
      <fill>
        <patternFill patternType="solid">
          <fgColor rgb="FF7F7F7F"/>
          <bgColor rgb="FF7F7F7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H14" lockText="1" noThreeD="1"/>
</file>

<file path=xl/ctrlProps/ctrlProp2.xml><?xml version="1.0" encoding="utf-8"?>
<formControlPr xmlns="http://schemas.microsoft.com/office/spreadsheetml/2009/9/main" objectType="CheckBox" fmlaLink="$H$15" lockText="1" noThreeD="1"/>
</file>

<file path=xl/ctrlProps/ctrlProp3.xml><?xml version="1.0" encoding="utf-8"?>
<formControlPr xmlns="http://schemas.microsoft.com/office/spreadsheetml/2009/9/main" objectType="CheckBox" fmlaLink="$H$16" lockText="1" noThreeD="1"/>
</file>

<file path=xl/ctrlProps/ctrlProp4.xml><?xml version="1.0" encoding="utf-8"?>
<formControlPr xmlns="http://schemas.microsoft.com/office/spreadsheetml/2009/9/main" objectType="CheckBox" fmlaLink="$H$17" lockText="1" noThreeD="1"/>
</file>

<file path=xl/ctrlProps/ctrlProp5.xml><?xml version="1.0" encoding="utf-8"?>
<formControlPr xmlns="http://schemas.microsoft.com/office/spreadsheetml/2009/9/main" objectType="CheckBox" fmlaLink="$H$18" lockText="1" noThreeD="1"/>
</file>

<file path=xl/ctrlProps/ctrlProp6.xml><?xml version="1.0" encoding="utf-8"?>
<formControlPr xmlns="http://schemas.microsoft.com/office/spreadsheetml/2009/9/main" objectType="CheckBox" fmlaLink="$H$19" lockText="1" noThreeD="1"/>
</file>

<file path=xl/ctrlProps/ctrlProp7.xml><?xml version="1.0" encoding="utf-8"?>
<formControlPr xmlns="http://schemas.microsoft.com/office/spreadsheetml/2009/9/main" objectType="CheckBox" fmlaLink="$H$20" lockText="1" noThreeD="1"/>
</file>

<file path=xl/ctrlProps/ctrlProp8.xml><?xml version="1.0" encoding="utf-8"?>
<formControlPr xmlns="http://schemas.microsoft.com/office/spreadsheetml/2009/9/main" objectType="CheckBox" fmlaLink="$H$21" lockText="1" noThreeD="1"/>
</file>

<file path=xl/ctrlProps/ctrlProp9.xml><?xml version="1.0" encoding="utf-8"?>
<formControlPr xmlns="http://schemas.microsoft.com/office/spreadsheetml/2009/9/main" objectType="CheckBox" fmlaLink="$H$22" lockText="1" noThreeD="1"/>
</file>

<file path=xl/ctrlProps/ctrlProp10.xml><?xml version="1.0" encoding="utf-8"?>
<formControlPr xmlns="http://schemas.microsoft.com/office/spreadsheetml/2009/9/main" objectType="CheckBox" fmlaLink="$H$23" lockText="1" noThreeD="1"/>
</file>

<file path=xl/ctrlProps/ctrlProp11.xml><?xml version="1.0" encoding="utf-8"?>
<formControlPr xmlns="http://schemas.microsoft.com/office/spreadsheetml/2009/9/main" objectType="CheckBox" fmlaLink="$H$24" lockText="1" noThreeD="1"/>
</file>

<file path=xl/ctrlProps/ctrlProp12.xml><?xml version="1.0" encoding="utf-8"?>
<formControlPr xmlns="http://schemas.microsoft.com/office/spreadsheetml/2009/9/main" objectType="CheckBox" fmlaLink="$H$25" lockText="1" noThreeD="1"/>
</file>

<file path=xl/ctrlProps/ctrlProp13.xml><?xml version="1.0" encoding="utf-8"?>
<formControlPr xmlns="http://schemas.microsoft.com/office/spreadsheetml/2009/9/main" objectType="CheckBox" fmlaLink="$H$26" lockText="1" noThreeD="1"/>
</file>

<file path=xl/ctrlProps/ctrlProp14.xml><?xml version="1.0" encoding="utf-8"?>
<formControlPr xmlns="http://schemas.microsoft.com/office/spreadsheetml/2009/9/main" objectType="CheckBox" fmlaLink="$H$27" lockText="1" noThreeD="1"/>
</file>

<file path=xl/ctrlProps/ctrlProp15.xml><?xml version="1.0" encoding="utf-8"?>
<formControlPr xmlns="http://schemas.microsoft.com/office/spreadsheetml/2009/9/main" objectType="CheckBox" fmlaLink="$H$28" lockText="1" noThreeD="1"/>
</file>

<file path=xl/ctrlProps/ctrlProp16.xml><?xml version="1.0" encoding="utf-8"?>
<formControlPr xmlns="http://schemas.microsoft.com/office/spreadsheetml/2009/9/main" objectType="CheckBox" fmlaLink="$H$29" lockText="1" noThreeD="1"/>
</file>

<file path=xl/ctrlProps/ctrlProp17.xml><?xml version="1.0" encoding="utf-8"?>
<formControlPr xmlns="http://schemas.microsoft.com/office/spreadsheetml/2009/9/main" objectType="CheckBox" fmlaLink="$H$30" lockText="1" noThreeD="1"/>
</file>

<file path=xl/ctrlProps/ctrlProp18.xml><?xml version="1.0" encoding="utf-8"?>
<formControlPr xmlns="http://schemas.microsoft.com/office/spreadsheetml/2009/9/main" objectType="CheckBox" fmlaLink="$H$31" lockText="1" noThreeD="1"/>
</file>

<file path=xl/ctrlProps/ctrlProp19.xml><?xml version="1.0" encoding="utf-8"?>
<formControlPr xmlns="http://schemas.microsoft.com/office/spreadsheetml/2009/9/main" objectType="CheckBox" fmlaLink="$H$32" lockText="1" noThreeD="1"/>
</file>

<file path=xl/ctrlProps/ctrlProp20.xml><?xml version="1.0" encoding="utf-8"?>
<formControlPr xmlns="http://schemas.microsoft.com/office/spreadsheetml/2009/9/main" objectType="CheckBox" fmlaLink="$H$33" lockText="1" noThreeD="1"/>
</file>

<file path=xl/ctrlProps/ctrlProp21.xml><?xml version="1.0" encoding="utf-8"?>
<formControlPr xmlns="http://schemas.microsoft.com/office/spreadsheetml/2009/9/main" objectType="CheckBox" fmlaLink="$O$14" lockText="1" noThreeD="1"/>
</file>

<file path=xl/ctrlProps/ctrlProp22.xml><?xml version="1.0" encoding="utf-8"?>
<formControlPr xmlns="http://schemas.microsoft.com/office/spreadsheetml/2009/9/main" objectType="CheckBox" fmlaLink="$O$15" lockText="1" noThreeD="1"/>
</file>

<file path=xl/ctrlProps/ctrlProp23.xml><?xml version="1.0" encoding="utf-8"?>
<formControlPr xmlns="http://schemas.microsoft.com/office/spreadsheetml/2009/9/main" objectType="CheckBox" fmlaLink="$O$16" lockText="1" noThreeD="1"/>
</file>

<file path=xl/ctrlProps/ctrlProp24.xml><?xml version="1.0" encoding="utf-8"?>
<formControlPr xmlns="http://schemas.microsoft.com/office/spreadsheetml/2009/9/main" objectType="CheckBox" fmlaLink="$O$17" lockText="1" noThreeD="1"/>
</file>

<file path=xl/ctrlProps/ctrlProp25.xml><?xml version="1.0" encoding="utf-8"?>
<formControlPr xmlns="http://schemas.microsoft.com/office/spreadsheetml/2009/9/main" objectType="CheckBox" fmlaLink="$O$18" lockText="1" noThreeD="1"/>
</file>

<file path=xl/ctrlProps/ctrlProp26.xml><?xml version="1.0" encoding="utf-8"?>
<formControlPr xmlns="http://schemas.microsoft.com/office/spreadsheetml/2009/9/main" objectType="CheckBox" fmlaLink="$O$19" lockText="1" noThreeD="1"/>
</file>

<file path=xl/ctrlProps/ctrlProp27.xml><?xml version="1.0" encoding="utf-8"?>
<formControlPr xmlns="http://schemas.microsoft.com/office/spreadsheetml/2009/9/main" objectType="CheckBox" fmlaLink="$O$20" lockText="1" noThreeD="1"/>
</file>

<file path=xl/ctrlProps/ctrlProp28.xml><?xml version="1.0" encoding="utf-8"?>
<formControlPr xmlns="http://schemas.microsoft.com/office/spreadsheetml/2009/9/main" objectType="CheckBox" fmlaLink="$O$21" lockText="1" noThreeD="1"/>
</file>

<file path=xl/ctrlProps/ctrlProp29.xml><?xml version="1.0" encoding="utf-8"?>
<formControlPr xmlns="http://schemas.microsoft.com/office/spreadsheetml/2009/9/main" objectType="CheckBox" fmlaLink="$O$22" lockText="1" noThreeD="1"/>
</file>

<file path=xl/ctrlProps/ctrlProp30.xml><?xml version="1.0" encoding="utf-8"?>
<formControlPr xmlns="http://schemas.microsoft.com/office/spreadsheetml/2009/9/main" objectType="CheckBox" fmlaLink="$O$23" lockText="1" noThreeD="1"/>
</file>

<file path=xl/ctrlProps/ctrlProp31.xml><?xml version="1.0" encoding="utf-8"?>
<formControlPr xmlns="http://schemas.microsoft.com/office/spreadsheetml/2009/9/main" objectType="CheckBox" fmlaLink="$O$24" lockText="1" noThreeD="1"/>
</file>

<file path=xl/ctrlProps/ctrlProp32.xml><?xml version="1.0" encoding="utf-8"?>
<formControlPr xmlns="http://schemas.microsoft.com/office/spreadsheetml/2009/9/main" objectType="CheckBox" fmlaLink="$O$25" lockText="1" noThreeD="1"/>
</file>

<file path=xl/ctrlProps/ctrlProp33.xml><?xml version="1.0" encoding="utf-8"?>
<formControlPr xmlns="http://schemas.microsoft.com/office/spreadsheetml/2009/9/main" objectType="CheckBox" fmlaLink="$O$26" lockText="1" noThreeD="1"/>
</file>

<file path=xl/ctrlProps/ctrlProp34.xml><?xml version="1.0" encoding="utf-8"?>
<formControlPr xmlns="http://schemas.microsoft.com/office/spreadsheetml/2009/9/main" objectType="CheckBox" fmlaLink="$O$27" lockText="1" noThreeD="1"/>
</file>

<file path=xl/ctrlProps/ctrlProp35.xml><?xml version="1.0" encoding="utf-8"?>
<formControlPr xmlns="http://schemas.microsoft.com/office/spreadsheetml/2009/9/main" objectType="CheckBox" fmlaLink="$O$28" lockText="1" noThreeD="1"/>
</file>

<file path=xl/ctrlProps/ctrlProp36.xml><?xml version="1.0" encoding="utf-8"?>
<formControlPr xmlns="http://schemas.microsoft.com/office/spreadsheetml/2009/9/main" objectType="CheckBox" fmlaLink="$O$29" lockText="1" noThreeD="1"/>
</file>

<file path=xl/ctrlProps/ctrlProp37.xml><?xml version="1.0" encoding="utf-8"?>
<formControlPr xmlns="http://schemas.microsoft.com/office/spreadsheetml/2009/9/main" objectType="CheckBox" fmlaLink="$O$30" lockText="1" noThreeD="1"/>
</file>

<file path=xl/ctrlProps/ctrlProp38.xml><?xml version="1.0" encoding="utf-8"?>
<formControlPr xmlns="http://schemas.microsoft.com/office/spreadsheetml/2009/9/main" objectType="CheckBox" fmlaLink="$O$31" lockText="1" noThreeD="1"/>
</file>

<file path=xl/ctrlProps/ctrlProp39.xml><?xml version="1.0" encoding="utf-8"?>
<formControlPr xmlns="http://schemas.microsoft.com/office/spreadsheetml/2009/9/main" objectType="CheckBox" fmlaLink="$O$32" lockText="1" noThreeD="1"/>
</file>

<file path=xl/ctrlProps/ctrlProp40.xml><?xml version="1.0" encoding="utf-8"?>
<formControlPr xmlns="http://schemas.microsoft.com/office/spreadsheetml/2009/9/main" objectType="CheckBox" fmlaLink="$O$3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13</xdr:row>
          <xdr:rowOff>28575</xdr:rowOff>
        </xdr:from>
        <xdr:to>
          <xdr:col>6</xdr:col>
          <xdr:colOff>209550</xdr:colOff>
          <xdr:row>13</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14</xdr:row>
          <xdr:rowOff>38100</xdr:rowOff>
        </xdr:from>
        <xdr:to>
          <xdr:col>6</xdr:col>
          <xdr:colOff>209550</xdr:colOff>
          <xdr:row>14</xdr:row>
          <xdr:rowOff>247650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28575</xdr:rowOff>
        </xdr:from>
        <xdr:to>
          <xdr:col>6</xdr:col>
          <xdr:colOff>209550</xdr:colOff>
          <xdr:row>15</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xdr:row>
          <xdr:rowOff>19050</xdr:rowOff>
        </xdr:from>
        <xdr:to>
          <xdr:col>7</xdr:col>
          <xdr:colOff>0</xdr:colOff>
          <xdr:row>16</xdr:row>
          <xdr:rowOff>228600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9525</xdr:rowOff>
        </xdr:from>
        <xdr:to>
          <xdr:col>6</xdr:col>
          <xdr:colOff>209550</xdr:colOff>
          <xdr:row>17</xdr:row>
          <xdr:rowOff>219075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xdr:row>
          <xdr:rowOff>28575</xdr:rowOff>
        </xdr:from>
        <xdr:to>
          <xdr:col>6</xdr:col>
          <xdr:colOff>209550</xdr:colOff>
          <xdr:row>18</xdr:row>
          <xdr:rowOff>238125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19</xdr:row>
          <xdr:rowOff>28575</xdr:rowOff>
        </xdr:from>
        <xdr:to>
          <xdr:col>7</xdr:col>
          <xdr:colOff>0</xdr:colOff>
          <xdr:row>19</xdr:row>
          <xdr:rowOff>228600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20</xdr:row>
          <xdr:rowOff>38100</xdr:rowOff>
        </xdr:from>
        <xdr:to>
          <xdr:col>6</xdr:col>
          <xdr:colOff>209550</xdr:colOff>
          <xdr:row>20</xdr:row>
          <xdr:rowOff>238125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21</xdr:row>
          <xdr:rowOff>19050</xdr:rowOff>
        </xdr:from>
        <xdr:to>
          <xdr:col>6</xdr:col>
          <xdr:colOff>209550</xdr:colOff>
          <xdr:row>21</xdr:row>
          <xdr:rowOff>228600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19050</xdr:rowOff>
        </xdr:from>
        <xdr:to>
          <xdr:col>6</xdr:col>
          <xdr:colOff>200025</xdr:colOff>
          <xdr:row>22</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23</xdr:row>
          <xdr:rowOff>9525</xdr:rowOff>
        </xdr:from>
        <xdr:to>
          <xdr:col>7</xdr:col>
          <xdr:colOff>0</xdr:colOff>
          <xdr:row>23</xdr:row>
          <xdr:rowOff>219075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24</xdr:row>
          <xdr:rowOff>19050</xdr:rowOff>
        </xdr:from>
        <xdr:to>
          <xdr:col>6</xdr:col>
          <xdr:colOff>209550</xdr:colOff>
          <xdr:row>24</xdr:row>
          <xdr:rowOff>228600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28575</xdr:rowOff>
        </xdr:from>
        <xdr:to>
          <xdr:col>7</xdr:col>
          <xdr:colOff>0</xdr:colOff>
          <xdr:row>25</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19050</xdr:rowOff>
        </xdr:from>
        <xdr:to>
          <xdr:col>6</xdr:col>
          <xdr:colOff>209550</xdr:colOff>
          <xdr:row>26</xdr:row>
          <xdr:rowOff>228600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27</xdr:row>
          <xdr:rowOff>9525</xdr:rowOff>
        </xdr:from>
        <xdr:to>
          <xdr:col>7</xdr:col>
          <xdr:colOff>0</xdr:colOff>
          <xdr:row>27</xdr:row>
          <xdr:rowOff>219075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28</xdr:row>
          <xdr:rowOff>19050</xdr:rowOff>
        </xdr:from>
        <xdr:to>
          <xdr:col>7</xdr:col>
          <xdr:colOff>0</xdr:colOff>
          <xdr:row>28</xdr:row>
          <xdr:rowOff>219075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29</xdr:row>
          <xdr:rowOff>19050</xdr:rowOff>
        </xdr:from>
        <xdr:to>
          <xdr:col>8</xdr:col>
          <xdr:colOff>9525</xdr:colOff>
          <xdr:row>29</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30</xdr:row>
          <xdr:rowOff>28575</xdr:rowOff>
        </xdr:from>
        <xdr:to>
          <xdr:col>7</xdr:col>
          <xdr:colOff>0</xdr:colOff>
          <xdr:row>30</xdr:row>
          <xdr:rowOff>228600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9525</xdr:rowOff>
        </xdr:from>
        <xdr:to>
          <xdr:col>7</xdr:col>
          <xdr:colOff>0</xdr:colOff>
          <xdr:row>31</xdr:row>
          <xdr:rowOff>219075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32</xdr:row>
          <xdr:rowOff>19050</xdr:rowOff>
        </xdr:from>
        <xdr:to>
          <xdr:col>7</xdr:col>
          <xdr:colOff>0</xdr:colOff>
          <xdr:row>32</xdr:row>
          <xdr:rowOff>219075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13</xdr:row>
          <xdr:rowOff>19050</xdr:rowOff>
        </xdr:from>
        <xdr:to>
          <xdr:col>13</xdr:col>
          <xdr:colOff>266700</xdr:colOff>
          <xdr:row>13</xdr:row>
          <xdr:rowOff>228600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14</xdr:row>
          <xdr:rowOff>47625</xdr:rowOff>
        </xdr:from>
        <xdr:to>
          <xdr:col>13</xdr:col>
          <xdr:colOff>247650</xdr:colOff>
          <xdr:row>14</xdr:row>
          <xdr:rowOff>247650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15</xdr:row>
          <xdr:rowOff>28575</xdr:rowOff>
        </xdr:from>
        <xdr:to>
          <xdr:col>13</xdr:col>
          <xdr:colOff>266700</xdr:colOff>
          <xdr:row>15</xdr:row>
          <xdr:rowOff>238125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16</xdr:row>
          <xdr:rowOff>19050</xdr:rowOff>
        </xdr:from>
        <xdr:to>
          <xdr:col>13</xdr:col>
          <xdr:colOff>247650</xdr:colOff>
          <xdr:row>16</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17</xdr:row>
          <xdr:rowOff>28575</xdr:rowOff>
        </xdr:from>
        <xdr:to>
          <xdr:col>13</xdr:col>
          <xdr:colOff>266700</xdr:colOff>
          <xdr:row>17</xdr:row>
          <xdr:rowOff>238125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18</xdr:row>
          <xdr:rowOff>28575</xdr:rowOff>
        </xdr:from>
        <xdr:to>
          <xdr:col>13</xdr:col>
          <xdr:colOff>266700</xdr:colOff>
          <xdr:row>18</xdr:row>
          <xdr:rowOff>238125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19</xdr:row>
          <xdr:rowOff>19050</xdr:rowOff>
        </xdr:from>
        <xdr:to>
          <xdr:col>13</xdr:col>
          <xdr:colOff>228600</xdr:colOff>
          <xdr:row>19</xdr:row>
          <xdr:rowOff>228600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20</xdr:row>
          <xdr:rowOff>19050</xdr:rowOff>
        </xdr:from>
        <xdr:to>
          <xdr:col>14</xdr:col>
          <xdr:colOff>0</xdr:colOff>
          <xdr:row>20</xdr:row>
          <xdr:rowOff>228600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21</xdr:row>
          <xdr:rowOff>19050</xdr:rowOff>
        </xdr:from>
        <xdr:to>
          <xdr:col>13</xdr:col>
          <xdr:colOff>257175</xdr:colOff>
          <xdr:row>21</xdr:row>
          <xdr:rowOff>228600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22</xdr:row>
          <xdr:rowOff>19050</xdr:rowOff>
        </xdr:from>
        <xdr:to>
          <xdr:col>13</xdr:col>
          <xdr:colOff>266700</xdr:colOff>
          <xdr:row>22</xdr:row>
          <xdr:rowOff>219075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23</xdr:row>
          <xdr:rowOff>28575</xdr:rowOff>
        </xdr:from>
        <xdr:to>
          <xdr:col>13</xdr:col>
          <xdr:colOff>266700</xdr:colOff>
          <xdr:row>23</xdr:row>
          <xdr:rowOff>238125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xdr:row>
          <xdr:rowOff>19050</xdr:rowOff>
        </xdr:from>
        <xdr:to>
          <xdr:col>13</xdr:col>
          <xdr:colOff>257175</xdr:colOff>
          <xdr:row>24</xdr:row>
          <xdr:rowOff>228600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25</xdr:row>
          <xdr:rowOff>9525</xdr:rowOff>
        </xdr:from>
        <xdr:to>
          <xdr:col>13</xdr:col>
          <xdr:colOff>247650</xdr:colOff>
          <xdr:row>25</xdr:row>
          <xdr:rowOff>219075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26</xdr:row>
          <xdr:rowOff>38100</xdr:rowOff>
        </xdr:from>
        <xdr:to>
          <xdr:col>13</xdr:col>
          <xdr:colOff>247650</xdr:colOff>
          <xdr:row>26</xdr:row>
          <xdr:rowOff>238125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27</xdr:row>
          <xdr:rowOff>19050</xdr:rowOff>
        </xdr:from>
        <xdr:to>
          <xdr:col>13</xdr:col>
          <xdr:colOff>257175</xdr:colOff>
          <xdr:row>27</xdr:row>
          <xdr:rowOff>228600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28</xdr:row>
          <xdr:rowOff>28575</xdr:rowOff>
        </xdr:from>
        <xdr:to>
          <xdr:col>13</xdr:col>
          <xdr:colOff>257175</xdr:colOff>
          <xdr:row>28</xdr:row>
          <xdr:rowOff>238125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29</xdr:row>
          <xdr:rowOff>28575</xdr:rowOff>
        </xdr:from>
        <xdr:to>
          <xdr:col>13</xdr:col>
          <xdr:colOff>257175</xdr:colOff>
          <xdr:row>29</xdr:row>
          <xdr:rowOff>238125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28575</xdr:rowOff>
        </xdr:from>
        <xdr:to>
          <xdr:col>13</xdr:col>
          <xdr:colOff>266700</xdr:colOff>
          <xdr:row>30</xdr:row>
          <xdr:rowOff>238125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31</xdr:row>
          <xdr:rowOff>9525</xdr:rowOff>
        </xdr:from>
        <xdr:to>
          <xdr:col>13</xdr:col>
          <xdr:colOff>266700</xdr:colOff>
          <xdr:row>31</xdr:row>
          <xdr:rowOff>219075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32</xdr:row>
          <xdr:rowOff>9525</xdr:rowOff>
        </xdr:from>
        <xdr:to>
          <xdr:col>13</xdr:col>
          <xdr:colOff>257175</xdr:colOff>
          <xdr:row>32</xdr:row>
          <xdr:rowOff>219075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115" zoomScaleNormal="115" workbookViewId="0"/>
  </sheetViews>
  <sheetFormatPr defaultColWidth="12.5703125" defaultRowHeight="15" customHeight="1" x14ac:dyDescent="0.2"/>
  <cols>
    <col min="1" max="1" width="4.5703125" customWidth="1"/>
    <col min="2" max="2" width="9.42578125" customWidth="1"/>
    <col min="3" max="3" width="10.42578125" customWidth="1"/>
    <col min="4" max="5" width="17.140625" customWidth="1"/>
    <col min="6" max="6" width="11.42578125" customWidth="1"/>
    <col min="7" max="7" width="3.28515625" customWidth="1"/>
    <col min="8" max="8" width="5.5703125" hidden="1" customWidth="1"/>
    <col min="9" max="9" width="8.5703125" customWidth="1"/>
    <col min="10" max="10" width="14" customWidth="1"/>
    <col min="11" max="12" width="14.5703125" customWidth="1"/>
    <col min="13" max="13" width="10.42578125" customWidth="1"/>
    <col min="14" max="14" width="4.140625" customWidth="1"/>
    <col min="15" max="15" width="4.5703125" hidden="1" customWidth="1"/>
    <col min="16" max="20" width="9.140625" customWidth="1"/>
    <col min="21" max="21" width="9.140625" style="14" customWidth="1"/>
    <col min="22" max="26" width="9.140625" customWidth="1"/>
  </cols>
  <sheetData>
    <row r="1" spans="1:26" ht="12.75" customHeight="1" x14ac:dyDescent="0.2">
      <c r="A1" s="1"/>
      <c r="B1" s="51" t="s">
        <v>0</v>
      </c>
      <c r="C1" s="52"/>
      <c r="D1" s="52"/>
      <c r="E1" s="52"/>
      <c r="F1" s="52"/>
      <c r="G1" s="52"/>
      <c r="H1" s="52"/>
      <c r="I1" s="52"/>
      <c r="J1" s="52"/>
      <c r="K1" s="52"/>
      <c r="L1" s="52"/>
      <c r="M1" s="52"/>
      <c r="N1" s="52"/>
      <c r="O1" s="53"/>
      <c r="P1" s="1"/>
      <c r="Q1" s="1"/>
      <c r="R1" s="1"/>
      <c r="S1" s="1"/>
      <c r="T1" s="1"/>
      <c r="U1" s="13"/>
      <c r="V1" s="1"/>
      <c r="W1" s="1"/>
      <c r="X1" s="1"/>
      <c r="Y1" s="1"/>
      <c r="Z1" s="1"/>
    </row>
    <row r="2" spans="1:26" ht="23.25" customHeight="1" x14ac:dyDescent="0.2">
      <c r="A2" s="1"/>
      <c r="B2" s="54" t="s">
        <v>1</v>
      </c>
      <c r="C2" s="52"/>
      <c r="D2" s="52"/>
      <c r="E2" s="52"/>
      <c r="F2" s="52"/>
      <c r="G2" s="52"/>
      <c r="H2" s="52"/>
      <c r="I2" s="52"/>
      <c r="J2" s="52"/>
      <c r="K2" s="52"/>
      <c r="L2" s="52"/>
      <c r="M2" s="52"/>
      <c r="N2" s="52"/>
      <c r="O2" s="53"/>
      <c r="P2" s="1"/>
      <c r="Q2" s="1"/>
      <c r="R2" s="1"/>
      <c r="S2" s="1"/>
      <c r="T2" s="1"/>
      <c r="U2" s="13"/>
      <c r="V2" s="1"/>
      <c r="W2" s="1"/>
      <c r="X2" s="1"/>
      <c r="Y2" s="1"/>
      <c r="Z2" s="1"/>
    </row>
    <row r="3" spans="1:26" ht="36" customHeight="1" x14ac:dyDescent="0.2">
      <c r="A3" s="1"/>
      <c r="B3" s="55" t="s">
        <v>2</v>
      </c>
      <c r="C3" s="52"/>
      <c r="D3" s="52"/>
      <c r="E3" s="52"/>
      <c r="F3" s="52"/>
      <c r="G3" s="52"/>
      <c r="H3" s="52"/>
      <c r="I3" s="52"/>
      <c r="J3" s="52"/>
      <c r="K3" s="52"/>
      <c r="L3" s="52"/>
      <c r="M3" s="52"/>
      <c r="N3" s="52"/>
      <c r="O3" s="53"/>
      <c r="P3" s="1"/>
      <c r="Q3" s="1"/>
      <c r="R3" s="1"/>
      <c r="S3" s="1"/>
      <c r="T3" s="1"/>
      <c r="U3" s="13"/>
      <c r="V3" s="1"/>
      <c r="W3" s="1"/>
      <c r="X3" s="1"/>
      <c r="Y3" s="1"/>
      <c r="Z3" s="1"/>
    </row>
    <row r="4" spans="1:26" ht="12.75" customHeight="1" x14ac:dyDescent="0.2">
      <c r="A4" s="1"/>
      <c r="B4" s="55" t="s">
        <v>3</v>
      </c>
      <c r="C4" s="52"/>
      <c r="D4" s="52"/>
      <c r="E4" s="52"/>
      <c r="F4" s="52"/>
      <c r="G4" s="52"/>
      <c r="H4" s="52"/>
      <c r="I4" s="52"/>
      <c r="J4" s="52"/>
      <c r="K4" s="52"/>
      <c r="L4" s="52"/>
      <c r="M4" s="52"/>
      <c r="N4" s="52"/>
      <c r="O4" s="53"/>
      <c r="P4" s="1"/>
      <c r="Q4" s="1"/>
      <c r="R4" s="1"/>
      <c r="S4" s="1"/>
      <c r="T4" s="1"/>
      <c r="U4" s="13"/>
      <c r="V4" s="1"/>
      <c r="W4" s="1"/>
      <c r="X4" s="1"/>
      <c r="Y4" s="1"/>
      <c r="Z4" s="1"/>
    </row>
    <row r="5" spans="1:26" ht="9.75" customHeight="1" x14ac:dyDescent="0.2">
      <c r="A5" s="1"/>
      <c r="B5" s="28"/>
      <c r="C5" s="28"/>
      <c r="D5" s="28"/>
      <c r="E5" s="28"/>
      <c r="F5" s="28"/>
      <c r="G5" s="28"/>
      <c r="H5" s="28"/>
      <c r="I5" s="28"/>
      <c r="J5" s="28"/>
      <c r="K5" s="28"/>
      <c r="L5" s="28"/>
      <c r="M5" s="28"/>
      <c r="N5" s="28"/>
      <c r="O5" s="28"/>
      <c r="P5" s="1"/>
      <c r="Q5" s="1"/>
      <c r="R5" s="1"/>
      <c r="S5" s="1"/>
      <c r="T5" s="1"/>
      <c r="U5" s="15"/>
      <c r="V5" s="1"/>
      <c r="W5" s="1"/>
      <c r="X5" s="1"/>
      <c r="Y5" s="1"/>
      <c r="Z5" s="1"/>
    </row>
    <row r="6" spans="1:26" ht="12.75" customHeight="1" x14ac:dyDescent="0.2">
      <c r="A6" s="1"/>
      <c r="B6" s="18" t="s">
        <v>4</v>
      </c>
      <c r="C6" s="56"/>
      <c r="D6" s="57"/>
      <c r="E6" s="57"/>
      <c r="F6" s="57"/>
      <c r="G6" s="58"/>
      <c r="H6" s="29"/>
      <c r="I6" s="30" t="s">
        <v>5</v>
      </c>
      <c r="J6" s="31"/>
      <c r="K6" s="32" t="s">
        <v>6</v>
      </c>
      <c r="L6" s="30" t="s">
        <v>7</v>
      </c>
      <c r="M6" s="59"/>
      <c r="N6" s="60"/>
      <c r="O6" s="61"/>
      <c r="P6" s="1"/>
      <c r="Q6" s="1"/>
      <c r="R6" s="1"/>
      <c r="S6" s="1"/>
      <c r="T6" s="1"/>
      <c r="U6" s="15"/>
      <c r="V6" s="1"/>
      <c r="W6" s="1"/>
      <c r="X6" s="1"/>
      <c r="Y6" s="1"/>
      <c r="Z6" s="1"/>
    </row>
    <row r="7" spans="1:26" ht="12.75" customHeight="1" x14ac:dyDescent="0.2">
      <c r="A7" s="1"/>
      <c r="B7" s="18"/>
      <c r="C7" s="29"/>
      <c r="D7" s="33" t="s">
        <v>8</v>
      </c>
      <c r="E7" s="29"/>
      <c r="F7" s="29"/>
      <c r="G7" s="29"/>
      <c r="H7" s="29"/>
      <c r="I7" s="34"/>
      <c r="J7" s="34" t="s">
        <v>9</v>
      </c>
      <c r="K7" s="34"/>
      <c r="L7" s="18"/>
      <c r="M7" s="62" t="s">
        <v>68</v>
      </c>
      <c r="N7" s="63"/>
      <c r="O7" s="64"/>
      <c r="P7" s="1"/>
      <c r="Q7" s="1"/>
      <c r="R7" s="1"/>
      <c r="S7" s="1"/>
      <c r="T7" s="1"/>
      <c r="U7" s="15"/>
      <c r="V7" s="1"/>
      <c r="W7" s="1"/>
      <c r="X7" s="1"/>
      <c r="Y7" s="1"/>
      <c r="Z7" s="1"/>
    </row>
    <row r="8" spans="1:26" ht="18.75" customHeight="1" x14ac:dyDescent="0.2">
      <c r="A8" s="1"/>
      <c r="B8" s="35"/>
      <c r="C8" s="35"/>
      <c r="D8" s="35"/>
      <c r="E8" s="35"/>
      <c r="F8" s="35"/>
      <c r="G8" s="35"/>
      <c r="H8" s="35"/>
      <c r="I8" s="35"/>
      <c r="J8" s="35"/>
      <c r="K8" s="35"/>
      <c r="L8" s="35"/>
      <c r="M8" s="35"/>
      <c r="N8" s="18"/>
      <c r="O8" s="35"/>
      <c r="P8" s="1"/>
      <c r="Q8" s="1"/>
      <c r="R8" s="1"/>
      <c r="S8" s="1"/>
      <c r="T8" s="1"/>
      <c r="U8" s="13"/>
      <c r="V8" s="1"/>
      <c r="W8" s="1"/>
      <c r="X8" s="1"/>
      <c r="Y8" s="1"/>
      <c r="Z8" s="1"/>
    </row>
    <row r="9" spans="1:26" ht="15.75" customHeight="1" x14ac:dyDescent="0.2">
      <c r="A9" s="1"/>
      <c r="B9" s="79" t="s">
        <v>10</v>
      </c>
      <c r="C9" s="80"/>
      <c r="D9" s="81"/>
      <c r="E9" s="57"/>
      <c r="F9" s="57"/>
      <c r="G9" s="57"/>
      <c r="H9" s="57"/>
      <c r="I9" s="57"/>
      <c r="J9" s="58"/>
      <c r="K9" s="18" t="s">
        <v>11</v>
      </c>
      <c r="L9" s="56"/>
      <c r="M9" s="57"/>
      <c r="N9" s="57"/>
      <c r="O9" s="58"/>
      <c r="P9" s="1"/>
      <c r="Q9" s="1"/>
      <c r="R9" s="1"/>
      <c r="S9" s="1"/>
      <c r="T9" s="1"/>
      <c r="U9" s="13"/>
      <c r="V9" s="1"/>
      <c r="W9" s="1"/>
      <c r="X9" s="1"/>
      <c r="Y9" s="1"/>
      <c r="Z9" s="1"/>
    </row>
    <row r="10" spans="1:26" ht="15.75" customHeight="1" x14ac:dyDescent="0.2">
      <c r="A10" s="1"/>
      <c r="B10" s="18"/>
      <c r="C10" s="18"/>
      <c r="D10" s="18"/>
      <c r="E10" s="18"/>
      <c r="F10" s="18"/>
      <c r="G10" s="35"/>
      <c r="H10" s="35"/>
      <c r="I10" s="18"/>
      <c r="J10" s="18"/>
      <c r="K10" s="18"/>
      <c r="L10" s="29"/>
      <c r="M10" s="29"/>
      <c r="N10" s="29"/>
      <c r="O10" s="35"/>
      <c r="P10" s="1"/>
      <c r="Q10" s="1"/>
      <c r="R10" s="1"/>
      <c r="S10" s="1"/>
      <c r="T10" s="1"/>
      <c r="U10" s="13"/>
      <c r="V10" s="1"/>
      <c r="W10" s="1"/>
      <c r="X10" s="1"/>
      <c r="Y10" s="1"/>
      <c r="Z10" s="1"/>
    </row>
    <row r="11" spans="1:26" ht="12.75" customHeight="1" x14ac:dyDescent="0.2">
      <c r="A11" s="1"/>
      <c r="B11" s="35" t="s">
        <v>12</v>
      </c>
      <c r="C11" s="18"/>
      <c r="D11" s="18"/>
      <c r="E11" s="18"/>
      <c r="F11" s="18"/>
      <c r="G11" s="35"/>
      <c r="H11" s="35"/>
      <c r="I11" s="18"/>
      <c r="J11" s="18"/>
      <c r="K11" s="35" t="s">
        <v>13</v>
      </c>
      <c r="L11" s="18"/>
      <c r="M11" s="18"/>
      <c r="N11" s="18"/>
      <c r="O11" s="35"/>
      <c r="P11" s="1"/>
      <c r="Q11" s="1"/>
      <c r="R11" s="1"/>
      <c r="S11" s="1"/>
      <c r="T11" s="1"/>
      <c r="U11" s="13"/>
      <c r="V11" s="1"/>
      <c r="W11" s="1"/>
      <c r="X11" s="1"/>
      <c r="Y11" s="1"/>
      <c r="Z11" s="1"/>
    </row>
    <row r="12" spans="1:26" ht="6" customHeight="1" x14ac:dyDescent="0.2">
      <c r="A12" s="1"/>
      <c r="B12" s="36"/>
      <c r="C12" s="36"/>
      <c r="D12" s="36"/>
      <c r="E12" s="36"/>
      <c r="F12" s="36"/>
      <c r="G12" s="36"/>
      <c r="H12" s="36"/>
      <c r="I12" s="36"/>
      <c r="J12" s="36"/>
      <c r="K12" s="36"/>
      <c r="L12" s="36"/>
      <c r="M12" s="36"/>
      <c r="N12" s="36"/>
      <c r="O12" s="18"/>
      <c r="P12" s="1"/>
      <c r="Q12" s="1"/>
      <c r="R12" s="1"/>
      <c r="S12" s="1"/>
      <c r="T12" s="1"/>
      <c r="U12" s="13"/>
      <c r="V12" s="1"/>
      <c r="W12" s="1"/>
      <c r="X12" s="1"/>
      <c r="Y12" s="1"/>
      <c r="Z12" s="1"/>
    </row>
    <row r="13" spans="1:26" ht="12.75" customHeight="1" x14ac:dyDescent="0.2">
      <c r="A13" s="1"/>
      <c r="B13" s="37" t="s">
        <v>14</v>
      </c>
      <c r="C13" s="37" t="s">
        <v>15</v>
      </c>
      <c r="D13" s="37" t="s">
        <v>16</v>
      </c>
      <c r="E13" s="37" t="s">
        <v>17</v>
      </c>
      <c r="F13" s="37" t="s">
        <v>18</v>
      </c>
      <c r="G13" s="37" t="s">
        <v>19</v>
      </c>
      <c r="H13" s="37"/>
      <c r="I13" s="37" t="s">
        <v>14</v>
      </c>
      <c r="J13" s="37" t="s">
        <v>15</v>
      </c>
      <c r="K13" s="37" t="s">
        <v>16</v>
      </c>
      <c r="L13" s="37" t="s">
        <v>17</v>
      </c>
      <c r="M13" s="37" t="s">
        <v>18</v>
      </c>
      <c r="N13" s="37" t="s">
        <v>19</v>
      </c>
      <c r="O13" s="37"/>
      <c r="P13" s="1"/>
      <c r="Q13" s="1"/>
      <c r="R13" s="1"/>
      <c r="S13" s="1"/>
      <c r="T13" s="1"/>
      <c r="U13" s="13"/>
      <c r="V13" s="1"/>
      <c r="W13" s="1"/>
      <c r="X13" s="1"/>
      <c r="Y13" s="1"/>
      <c r="Z13" s="1"/>
    </row>
    <row r="14" spans="1:26" ht="20.25" customHeight="1" x14ac:dyDescent="0.2">
      <c r="A14" s="1"/>
      <c r="B14" s="38">
        <v>1</v>
      </c>
      <c r="C14" s="39"/>
      <c r="D14" s="40"/>
      <c r="E14" s="40"/>
      <c r="F14" s="44" t="str">
        <f t="array" ref="F14">IFERROR(IF(H14=TRUE,(INDEX(Mileage!$B$2:$AI$35,MATCH(D14,Mileage!$A$2:$A$35),MATCH(E14,Mileage!$B$1:$AI$1)))*2,(INDEX(Mileage!$B$2:$AI$35,MATCH(D14,Mileage!$A$2:$A$35),MATCH(E14,Mileage!$B$1:$AI$1)))),"")</f>
        <v/>
      </c>
      <c r="G14" s="41"/>
      <c r="H14" s="42" t="b">
        <v>0</v>
      </c>
      <c r="I14" s="38">
        <v>21</v>
      </c>
      <c r="J14" s="39"/>
      <c r="K14" s="40"/>
      <c r="L14" s="40"/>
      <c r="M14" s="44" t="str">
        <f t="array" ref="M14">IFERROR(IF(O14=TRUE,(INDEX(Mileage!$B$2:$AI$35,MATCH(K14,Mileage!$A$2:$A$35),MATCH(L14,Mileage!$B$1:$AI$1)))*2,(INDEX(Mileage!$B$2:$AI$35,MATCH(K14,Mileage!$A$2:$A$35),MATCH(L14,Mileage!$B$1:$AI$1)))),"")</f>
        <v/>
      </c>
      <c r="N14" s="41"/>
      <c r="O14" s="43" t="b">
        <v>0</v>
      </c>
      <c r="P14" s="1"/>
      <c r="Q14" s="1"/>
      <c r="R14" s="1"/>
      <c r="S14" s="1"/>
      <c r="T14" s="1"/>
      <c r="U14" s="13"/>
      <c r="V14" s="1"/>
      <c r="W14" s="1"/>
      <c r="X14" s="1"/>
      <c r="Y14" s="1"/>
      <c r="Z14" s="1"/>
    </row>
    <row r="15" spans="1:26" ht="20.25" customHeight="1" x14ac:dyDescent="0.2">
      <c r="A15" s="1"/>
      <c r="B15" s="38">
        <v>2</v>
      </c>
      <c r="C15" s="39"/>
      <c r="D15" s="40"/>
      <c r="E15" s="40"/>
      <c r="F15" s="44" t="str">
        <f t="array" ref="F15">IFERROR(IF(H15=TRUE,(INDEX(Mileage!$B$2:$AI$35,MATCH(D15,Mileage!$A$2:$A$35),MATCH(E15,Mileage!$B$1:$AI$1)))*2,(INDEX(Mileage!$B$2:$AI$35,MATCH(D15,Mileage!$A$2:$A$35),MATCH(E15,Mileage!$B$1:$AI$1)))),"")</f>
        <v/>
      </c>
      <c r="G15" s="41"/>
      <c r="H15" s="42" t="b">
        <v>0</v>
      </c>
      <c r="I15" s="38">
        <v>22</v>
      </c>
      <c r="J15" s="39"/>
      <c r="K15" s="40"/>
      <c r="L15" s="40"/>
      <c r="M15" s="44" t="str">
        <f t="array" ref="M15">IFERROR(IF(O15=TRUE,(INDEX(Mileage!$B$2:$AI$35,MATCH(K15,Mileage!$A$2:$A$35),MATCH(L15,Mileage!$B$1:$AI$1)))*2,(INDEX(Mileage!$B$2:$AI$35,MATCH(K15,Mileage!$A$2:$A$35),MATCH(L15,Mileage!$B$1:$AI$1)))),"")</f>
        <v/>
      </c>
      <c r="N15" s="41"/>
      <c r="O15" s="43" t="b">
        <v>0</v>
      </c>
      <c r="P15" s="1"/>
      <c r="Q15" s="1"/>
      <c r="R15" s="1"/>
      <c r="S15" s="1"/>
      <c r="T15" s="1"/>
      <c r="U15" s="13"/>
      <c r="V15" s="1"/>
      <c r="W15" s="1"/>
      <c r="X15" s="1"/>
      <c r="Y15" s="1"/>
      <c r="Z15" s="1"/>
    </row>
    <row r="16" spans="1:26" ht="20.25" customHeight="1" x14ac:dyDescent="0.2">
      <c r="A16" s="1"/>
      <c r="B16" s="38">
        <v>3</v>
      </c>
      <c r="C16" s="39"/>
      <c r="D16" s="40"/>
      <c r="E16" s="40"/>
      <c r="F16" s="44" t="str">
        <f t="array" ref="F16">IFERROR(IF(H16=TRUE,(INDEX(Mileage!$B$2:$AI$35,MATCH(D16,Mileage!$A$2:$A$35),MATCH(E16,Mileage!$B$1:$AI$1)))*2,(INDEX(Mileage!$B$2:$AI$35,MATCH(D16,Mileage!$A$2:$A$35),MATCH(E16,Mileage!$B$1:$AI$1)))),"")</f>
        <v/>
      </c>
      <c r="G16" s="41"/>
      <c r="H16" s="42" t="b">
        <v>0</v>
      </c>
      <c r="I16" s="38">
        <v>23</v>
      </c>
      <c r="J16" s="39"/>
      <c r="K16" s="40"/>
      <c r="L16" s="40"/>
      <c r="M16" s="44" t="str">
        <f t="array" ref="M16">IFERROR(IF(O16=TRUE,(INDEX(Mileage!$B$2:$AI$35,MATCH(K16,Mileage!$A$2:$A$35),MATCH(L16,Mileage!$B$1:$AI$1)))*2,(INDEX(Mileage!$B$2:$AI$35,MATCH(K16,Mileage!$A$2:$A$35),MATCH(L16,Mileage!$B$1:$AI$1)))),"")</f>
        <v/>
      </c>
      <c r="N16" s="41"/>
      <c r="O16" s="43" t="b">
        <v>0</v>
      </c>
      <c r="P16" s="1"/>
      <c r="Q16" s="1"/>
      <c r="R16" s="1"/>
      <c r="S16" s="1"/>
      <c r="T16" s="1"/>
      <c r="U16" s="13"/>
      <c r="V16" s="1"/>
      <c r="W16" s="1"/>
      <c r="X16" s="1"/>
      <c r="Y16" s="1"/>
      <c r="Z16" s="1"/>
    </row>
    <row r="17" spans="1:26" ht="20.25" customHeight="1" x14ac:dyDescent="0.2">
      <c r="A17" s="1"/>
      <c r="B17" s="38">
        <v>4</v>
      </c>
      <c r="C17" s="39"/>
      <c r="D17" s="40"/>
      <c r="E17" s="40"/>
      <c r="F17" s="44" t="str">
        <f t="array" ref="F17">IFERROR(IF(H17=TRUE,(INDEX(Mileage!$B$2:$AI$35,MATCH(D17,Mileage!$A$2:$A$35),MATCH(E17,Mileage!$B$1:$AI$1)))*2,(INDEX(Mileage!$B$2:$AI$35,MATCH(D17,Mileage!$A$2:$A$35),MATCH(E17,Mileage!$B$1:$AI$1)))),"")</f>
        <v/>
      </c>
      <c r="G17" s="41"/>
      <c r="H17" s="42" t="b">
        <v>0</v>
      </c>
      <c r="I17" s="38">
        <v>24</v>
      </c>
      <c r="J17" s="39"/>
      <c r="K17" s="40"/>
      <c r="L17" s="40"/>
      <c r="M17" s="44" t="str">
        <f t="array" ref="M17">IFERROR(IF(O17=TRUE,(INDEX(Mileage!$B$2:$AI$35,MATCH(K17,Mileage!$A$2:$A$35),MATCH(L17,Mileage!$B$1:$AI$1)))*2,(INDEX(Mileage!$B$2:$AI$35,MATCH(K17,Mileage!$A$2:$A$35),MATCH(L17,Mileage!$B$1:$AI$1)))),"")</f>
        <v/>
      </c>
      <c r="N17" s="41"/>
      <c r="O17" s="43" t="b">
        <v>0</v>
      </c>
      <c r="P17" s="1"/>
      <c r="Q17" s="1"/>
      <c r="R17" s="1"/>
      <c r="S17" s="1"/>
      <c r="T17" s="1"/>
      <c r="U17" s="13"/>
      <c r="V17" s="1"/>
      <c r="W17" s="1"/>
      <c r="X17" s="1"/>
      <c r="Y17" s="1"/>
      <c r="Z17" s="1"/>
    </row>
    <row r="18" spans="1:26" ht="20.25" customHeight="1" x14ac:dyDescent="0.2">
      <c r="A18" s="1"/>
      <c r="B18" s="38">
        <v>5</v>
      </c>
      <c r="C18" s="39"/>
      <c r="D18" s="40"/>
      <c r="E18" s="40"/>
      <c r="F18" s="44" t="str">
        <f t="array" ref="F18">IFERROR(IF(H18=TRUE,(INDEX(Mileage!$B$2:$AI$35,MATCH(D18,Mileage!$A$2:$A$35),MATCH(E18,Mileage!$B$1:$AI$1)))*2,(INDEX(Mileage!$B$2:$AI$35,MATCH(D18,Mileage!$A$2:$A$35),MATCH(E18,Mileage!$B$1:$AI$1)))),"")</f>
        <v/>
      </c>
      <c r="G18" s="41"/>
      <c r="H18" s="42" t="b">
        <v>0</v>
      </c>
      <c r="I18" s="38">
        <v>25</v>
      </c>
      <c r="J18" s="39"/>
      <c r="K18" s="40"/>
      <c r="L18" s="40"/>
      <c r="M18" s="44" t="str">
        <f t="array" ref="M18">IFERROR(IF(O18=TRUE,(INDEX(Mileage!$B$2:$AI$35,MATCH(K18,Mileage!$A$2:$A$35),MATCH(L18,Mileage!$B$1:$AI$1)))*2,(INDEX(Mileage!$B$2:$AI$35,MATCH(K18,Mileage!$A$2:$A$35),MATCH(L18,Mileage!$B$1:$AI$1)))),"")</f>
        <v/>
      </c>
      <c r="N18" s="41"/>
      <c r="O18" s="43" t="b">
        <v>0</v>
      </c>
      <c r="P18" s="1"/>
      <c r="Q18" s="1"/>
      <c r="R18" s="1"/>
      <c r="S18" s="1"/>
      <c r="T18" s="1"/>
      <c r="U18" s="13"/>
      <c r="V18" s="1"/>
      <c r="W18" s="1"/>
      <c r="X18" s="1"/>
      <c r="Y18" s="1"/>
      <c r="Z18" s="1"/>
    </row>
    <row r="19" spans="1:26" ht="20.25" customHeight="1" x14ac:dyDescent="0.2">
      <c r="A19" s="1"/>
      <c r="B19" s="38">
        <v>6</v>
      </c>
      <c r="C19" s="39"/>
      <c r="D19" s="40"/>
      <c r="E19" s="40"/>
      <c r="F19" s="44" t="str">
        <f t="array" ref="F19">IFERROR(IF(H19=TRUE,(INDEX(Mileage!$B$2:$AI$35,MATCH(D19,Mileage!$A$2:$A$35),MATCH(E19,Mileage!$B$1:$AI$1)))*2,(INDEX(Mileage!$B$2:$AI$35,MATCH(D19,Mileage!$A$2:$A$35),MATCH(E19,Mileage!$B$1:$AI$1)))),"")</f>
        <v/>
      </c>
      <c r="G19" s="41"/>
      <c r="H19" s="42" t="b">
        <v>0</v>
      </c>
      <c r="I19" s="38">
        <v>26</v>
      </c>
      <c r="J19" s="39"/>
      <c r="K19" s="40"/>
      <c r="L19" s="40"/>
      <c r="M19" s="44" t="str">
        <f t="array" ref="M19">IFERROR(IF(O19=TRUE,(INDEX(Mileage!$B$2:$AI$35,MATCH(K19,Mileage!$A$2:$A$35),MATCH(L19,Mileage!$B$1:$AI$1)))*2,(INDEX(Mileage!$B$2:$AI$35,MATCH(K19,Mileage!$A$2:$A$35),MATCH(L19,Mileage!$B$1:$AI$1)))),"")</f>
        <v/>
      </c>
      <c r="N19" s="41"/>
      <c r="O19" s="43" t="b">
        <v>0</v>
      </c>
      <c r="P19" s="1"/>
      <c r="Q19" s="1"/>
      <c r="R19" s="1"/>
      <c r="S19" s="1"/>
      <c r="T19" s="1"/>
      <c r="U19" s="13"/>
      <c r="V19" s="1"/>
      <c r="W19" s="1"/>
      <c r="X19" s="1"/>
      <c r="Y19" s="1"/>
      <c r="Z19" s="1"/>
    </row>
    <row r="20" spans="1:26" ht="20.25" customHeight="1" x14ac:dyDescent="0.2">
      <c r="A20" s="1"/>
      <c r="B20" s="38">
        <v>7</v>
      </c>
      <c r="C20" s="39"/>
      <c r="D20" s="40"/>
      <c r="E20" s="40"/>
      <c r="F20" s="44" t="str">
        <f t="array" ref="F20">IFERROR(IF(H20=TRUE,(INDEX(Mileage!$B$2:$AI$35,MATCH(D20,Mileage!$A$2:$A$35),MATCH(E20,Mileage!$B$1:$AI$1)))*2,(INDEX(Mileage!$B$2:$AI$35,MATCH(D20,Mileage!$A$2:$A$35),MATCH(E20,Mileage!$B$1:$AI$1)))),"")</f>
        <v/>
      </c>
      <c r="G20" s="41"/>
      <c r="H20" s="42" t="b">
        <v>0</v>
      </c>
      <c r="I20" s="38">
        <v>27</v>
      </c>
      <c r="J20" s="39"/>
      <c r="K20" s="40"/>
      <c r="L20" s="40"/>
      <c r="M20" s="44" t="str">
        <f t="array" ref="M20">IFERROR(IF(O20=TRUE,(INDEX(Mileage!$B$2:$AI$35,MATCH(K20,Mileage!$A$2:$A$35),MATCH(L20,Mileage!$B$1:$AI$1)))*2,(INDEX(Mileage!$B$2:$AI$35,MATCH(K20,Mileage!$A$2:$A$35),MATCH(L20,Mileage!$B$1:$AI$1)))),"")</f>
        <v/>
      </c>
      <c r="N20" s="41"/>
      <c r="O20" s="43" t="b">
        <v>0</v>
      </c>
      <c r="P20" s="1"/>
      <c r="Q20" s="1"/>
      <c r="R20" s="1"/>
      <c r="S20" s="1"/>
      <c r="T20" s="1"/>
      <c r="U20" s="13"/>
      <c r="V20" s="1"/>
      <c r="W20" s="1"/>
      <c r="X20" s="1"/>
      <c r="Y20" s="1"/>
      <c r="Z20" s="1"/>
    </row>
    <row r="21" spans="1:26" ht="20.25" customHeight="1" x14ac:dyDescent="0.2">
      <c r="A21" s="1"/>
      <c r="B21" s="38">
        <v>8</v>
      </c>
      <c r="C21" s="39"/>
      <c r="D21" s="40"/>
      <c r="E21" s="40"/>
      <c r="F21" s="44" t="str">
        <f t="array" ref="F21">IFERROR(IF(H21=TRUE,(INDEX(Mileage!$B$2:$AI$35,MATCH(D21,Mileage!$A$2:$A$35),MATCH(E21,Mileage!$B$1:$AI$1)))*2,(INDEX(Mileage!$B$2:$AI$35,MATCH(D21,Mileage!$A$2:$A$35),MATCH(E21,Mileage!$B$1:$AI$1)))),"")</f>
        <v/>
      </c>
      <c r="G21" s="41"/>
      <c r="H21" s="42" t="b">
        <v>0</v>
      </c>
      <c r="I21" s="38">
        <v>28</v>
      </c>
      <c r="J21" s="39"/>
      <c r="K21" s="40"/>
      <c r="L21" s="40"/>
      <c r="M21" s="44" t="str">
        <f t="array" ref="M21">IFERROR(IF(O21=TRUE,(INDEX(Mileage!$B$2:$AI$35,MATCH(K21,Mileage!$A$2:$A$35),MATCH(L21,Mileage!$B$1:$AI$1)))*2,(INDEX(Mileage!$B$2:$AI$35,MATCH(K21,Mileage!$A$2:$A$35),MATCH(L21,Mileage!$B$1:$AI$1)))),"")</f>
        <v/>
      </c>
      <c r="N21" s="41"/>
      <c r="O21" s="43" t="b">
        <v>0</v>
      </c>
      <c r="P21" s="1"/>
      <c r="Q21" s="1"/>
      <c r="R21" s="1"/>
      <c r="S21" s="1"/>
      <c r="T21" s="1"/>
      <c r="U21" s="13"/>
      <c r="V21" s="1"/>
      <c r="W21" s="1"/>
      <c r="X21" s="1"/>
      <c r="Y21" s="1"/>
      <c r="Z21" s="1"/>
    </row>
    <row r="22" spans="1:26" ht="20.25" customHeight="1" x14ac:dyDescent="0.2">
      <c r="A22" s="1"/>
      <c r="B22" s="38">
        <v>9</v>
      </c>
      <c r="C22" s="39"/>
      <c r="D22" s="40"/>
      <c r="E22" s="40"/>
      <c r="F22" s="44" t="str">
        <f t="array" ref="F22">IFERROR(IF(H22=TRUE,(INDEX(Mileage!$B$2:$AI$35,MATCH(D22,Mileage!$A$2:$A$35),MATCH(E22,Mileage!$B$1:$AI$1)))*2,(INDEX(Mileage!$B$2:$AI$35,MATCH(D22,Mileage!$A$2:$A$35),MATCH(E22,Mileage!$B$1:$AI$1)))),"")</f>
        <v/>
      </c>
      <c r="G22" s="41"/>
      <c r="H22" s="42" t="b">
        <v>0</v>
      </c>
      <c r="I22" s="38">
        <v>29</v>
      </c>
      <c r="J22" s="39"/>
      <c r="K22" s="40"/>
      <c r="L22" s="40"/>
      <c r="M22" s="44" t="str">
        <f t="array" ref="M22">IFERROR(IF(O22=TRUE,(INDEX(Mileage!$B$2:$AI$35,MATCH(K22,Mileage!$A$2:$A$35),MATCH(L22,Mileage!$B$1:$AI$1)))*2,(INDEX(Mileage!$B$2:$AI$35,MATCH(K22,Mileage!$A$2:$A$35),MATCH(L22,Mileage!$B$1:$AI$1)))),"")</f>
        <v/>
      </c>
      <c r="N22" s="41"/>
      <c r="O22" s="43" t="b">
        <v>0</v>
      </c>
      <c r="P22" s="1"/>
      <c r="Q22" s="1"/>
      <c r="R22" s="1"/>
      <c r="S22" s="1"/>
      <c r="T22" s="1"/>
      <c r="U22" s="13"/>
      <c r="V22" s="1"/>
      <c r="W22" s="1"/>
      <c r="X22" s="1"/>
      <c r="Y22" s="1"/>
      <c r="Z22" s="1"/>
    </row>
    <row r="23" spans="1:26" ht="20.25" customHeight="1" x14ac:dyDescent="0.2">
      <c r="A23" s="1"/>
      <c r="B23" s="38">
        <v>10</v>
      </c>
      <c r="C23" s="39"/>
      <c r="D23" s="40"/>
      <c r="E23" s="40"/>
      <c r="F23" s="44" t="str">
        <f t="array" ref="F23">IFERROR(IF(H23=TRUE,(INDEX(Mileage!$B$2:$AI$35,MATCH(D23,Mileage!$A$2:$A$35),MATCH(E23,Mileage!$B$1:$AI$1)))*2,(INDEX(Mileage!$B$2:$AI$35,MATCH(D23,Mileage!$A$2:$A$35),MATCH(E23,Mileage!$B$1:$AI$1)))),"")</f>
        <v/>
      </c>
      <c r="G23" s="41"/>
      <c r="H23" s="42" t="b">
        <v>0</v>
      </c>
      <c r="I23" s="38">
        <v>30</v>
      </c>
      <c r="J23" s="39"/>
      <c r="K23" s="40"/>
      <c r="L23" s="40"/>
      <c r="M23" s="44" t="str">
        <f t="array" ref="M23">IFERROR(IF(O23=TRUE,(INDEX(Mileage!$B$2:$AI$35,MATCH(K23,Mileage!$A$2:$A$35),MATCH(L23,Mileage!$B$1:$AI$1)))*2,(INDEX(Mileage!$B$2:$AI$35,MATCH(K23,Mileage!$A$2:$A$35),MATCH(L23,Mileage!$B$1:$AI$1)))),"")</f>
        <v/>
      </c>
      <c r="N23" s="41"/>
      <c r="O23" s="43" t="b">
        <v>0</v>
      </c>
      <c r="P23" s="1"/>
      <c r="Q23" s="1"/>
      <c r="R23" s="1"/>
      <c r="S23" s="1"/>
      <c r="T23" s="1"/>
      <c r="U23" s="13"/>
      <c r="V23" s="1"/>
      <c r="W23" s="1"/>
      <c r="X23" s="1"/>
      <c r="Y23" s="1"/>
      <c r="Z23" s="1"/>
    </row>
    <row r="24" spans="1:26" ht="20.25" customHeight="1" x14ac:dyDescent="0.2">
      <c r="A24" s="1"/>
      <c r="B24" s="38">
        <v>11</v>
      </c>
      <c r="C24" s="39"/>
      <c r="D24" s="40"/>
      <c r="E24" s="40"/>
      <c r="F24" s="44" t="str">
        <f t="array" ref="F24">IFERROR(IF(H24=TRUE,(INDEX(Mileage!$B$2:$AI$35,MATCH(D24,Mileage!$A$2:$A$35),MATCH(E24,Mileage!$B$1:$AI$1)))*2,(INDEX(Mileage!$B$2:$AI$35,MATCH(D24,Mileage!$A$2:$A$35),MATCH(E24,Mileage!$B$1:$AI$1)))),"")</f>
        <v/>
      </c>
      <c r="G24" s="41"/>
      <c r="H24" s="42" t="b">
        <v>0</v>
      </c>
      <c r="I24" s="38">
        <v>31</v>
      </c>
      <c r="J24" s="39"/>
      <c r="K24" s="40"/>
      <c r="L24" s="40"/>
      <c r="M24" s="44" t="str">
        <f t="array" ref="M24">IFERROR(IF(O24=TRUE,(INDEX(Mileage!$B$2:$AI$35,MATCH(K24,Mileage!$A$2:$A$35),MATCH(L24,Mileage!$B$1:$AI$1)))*2,(INDEX(Mileage!$B$2:$AI$35,MATCH(K24,Mileage!$A$2:$A$35),MATCH(L24,Mileage!$B$1:$AI$1)))),"")</f>
        <v/>
      </c>
      <c r="N24" s="41"/>
      <c r="O24" s="43" t="b">
        <v>0</v>
      </c>
      <c r="P24" s="1"/>
      <c r="Q24" s="1"/>
      <c r="R24" s="1"/>
      <c r="S24" s="1"/>
      <c r="T24" s="1"/>
      <c r="U24" s="13"/>
      <c r="V24" s="1"/>
      <c r="W24" s="1"/>
      <c r="X24" s="1"/>
      <c r="Y24" s="1"/>
      <c r="Z24" s="1"/>
    </row>
    <row r="25" spans="1:26" ht="20.25" customHeight="1" x14ac:dyDescent="0.2">
      <c r="A25" s="1"/>
      <c r="B25" s="38">
        <v>12</v>
      </c>
      <c r="C25" s="39"/>
      <c r="D25" s="40"/>
      <c r="E25" s="40"/>
      <c r="F25" s="44" t="str">
        <f t="array" ref="F25">IFERROR(IF(H25=TRUE,(INDEX(Mileage!$B$2:$AI$35,MATCH(D25,Mileage!$A$2:$A$35),MATCH(E25,Mileage!$B$1:$AI$1)))*2,(INDEX(Mileage!$B$2:$AI$35,MATCH(D25,Mileage!$A$2:$A$35),MATCH(E25,Mileage!$B$1:$AI$1)))),"")</f>
        <v/>
      </c>
      <c r="G25" s="41"/>
      <c r="H25" s="42" t="b">
        <v>0</v>
      </c>
      <c r="I25" s="38">
        <v>32</v>
      </c>
      <c r="J25" s="39"/>
      <c r="K25" s="40"/>
      <c r="L25" s="40"/>
      <c r="M25" s="44" t="str">
        <f t="array" ref="M25">IFERROR(IF(O25=TRUE,(INDEX(Mileage!$B$2:$AI$35,MATCH(K25,Mileage!$A$2:$A$35),MATCH(L25,Mileage!$B$1:$AI$1)))*2,(INDEX(Mileage!$B$2:$AI$35,MATCH(K25,Mileage!$A$2:$A$35),MATCH(L25,Mileage!$B$1:$AI$1)))),"")</f>
        <v/>
      </c>
      <c r="N25" s="41"/>
      <c r="O25" s="43" t="b">
        <v>0</v>
      </c>
      <c r="P25" s="1"/>
      <c r="Q25" s="1"/>
      <c r="R25" s="1"/>
      <c r="S25" s="1"/>
      <c r="T25" s="1"/>
      <c r="U25" s="13"/>
      <c r="V25" s="1"/>
      <c r="W25" s="1"/>
      <c r="X25" s="1"/>
      <c r="Y25" s="1"/>
      <c r="Z25" s="1"/>
    </row>
    <row r="26" spans="1:26" ht="20.25" customHeight="1" x14ac:dyDescent="0.2">
      <c r="A26" s="1"/>
      <c r="B26" s="38">
        <v>13</v>
      </c>
      <c r="C26" s="39"/>
      <c r="D26" s="40"/>
      <c r="E26" s="40"/>
      <c r="F26" s="44" t="str">
        <f t="array" ref="F26">IFERROR(IF(H26=TRUE,(INDEX(Mileage!$B$2:$AI$35,MATCH(D26,Mileage!$A$2:$A$35),MATCH(E26,Mileage!$B$1:$AI$1)))*2,(INDEX(Mileage!$B$2:$AI$35,MATCH(D26,Mileage!$A$2:$A$35),MATCH(E26,Mileage!$B$1:$AI$1)))),"")</f>
        <v/>
      </c>
      <c r="G26" s="41"/>
      <c r="H26" s="42" t="b">
        <v>0</v>
      </c>
      <c r="I26" s="38">
        <v>33</v>
      </c>
      <c r="J26" s="39"/>
      <c r="K26" s="40"/>
      <c r="L26" s="40"/>
      <c r="M26" s="44" t="str">
        <f t="array" ref="M26">IFERROR(IF(O26=TRUE,(INDEX(Mileage!$B$2:$AI$35,MATCH(K26,Mileage!$A$2:$A$35),MATCH(L26,Mileage!$B$1:$AI$1)))*2,(INDEX(Mileage!$B$2:$AI$35,MATCH(K26,Mileage!$A$2:$A$35),MATCH(L26,Mileage!$B$1:$AI$1)))),"")</f>
        <v/>
      </c>
      <c r="N26" s="41"/>
      <c r="O26" s="43" t="b">
        <v>0</v>
      </c>
      <c r="P26" s="1"/>
      <c r="Q26" s="1"/>
      <c r="R26" s="1"/>
      <c r="S26" s="1"/>
      <c r="T26" s="1"/>
      <c r="U26" s="13"/>
      <c r="V26" s="1"/>
      <c r="W26" s="1"/>
      <c r="X26" s="1"/>
      <c r="Y26" s="1"/>
      <c r="Z26" s="1"/>
    </row>
    <row r="27" spans="1:26" ht="20.25" customHeight="1" x14ac:dyDescent="0.2">
      <c r="A27" s="1"/>
      <c r="B27" s="38">
        <v>14</v>
      </c>
      <c r="C27" s="39"/>
      <c r="D27" s="40"/>
      <c r="E27" s="40"/>
      <c r="F27" s="44" t="str">
        <f t="array" ref="F27">IFERROR(IF(H27=TRUE,(INDEX(Mileage!$B$2:$AI$35,MATCH(D27,Mileage!$A$2:$A$35),MATCH(E27,Mileage!$B$1:$AI$1)))*2,(INDEX(Mileage!$B$2:$AI$35,MATCH(D27,Mileage!$A$2:$A$35),MATCH(E27,Mileage!$B$1:$AI$1)))),"")</f>
        <v/>
      </c>
      <c r="G27" s="41"/>
      <c r="H27" s="42" t="b">
        <v>0</v>
      </c>
      <c r="I27" s="38">
        <v>34</v>
      </c>
      <c r="J27" s="39"/>
      <c r="K27" s="40"/>
      <c r="L27" s="40"/>
      <c r="M27" s="44" t="str">
        <f t="array" ref="M27">IFERROR(IF(O27=TRUE,(INDEX(Mileage!$B$2:$AI$35,MATCH(K27,Mileage!$A$2:$A$35),MATCH(L27,Mileage!$B$1:$AI$1)))*2,(INDEX(Mileage!$B$2:$AI$35,MATCH(K27,Mileage!$A$2:$A$35),MATCH(L27,Mileage!$B$1:$AI$1)))),"")</f>
        <v/>
      </c>
      <c r="N27" s="41"/>
      <c r="O27" s="43" t="b">
        <v>0</v>
      </c>
      <c r="P27" s="1"/>
      <c r="Q27" s="1"/>
      <c r="R27" s="1"/>
      <c r="S27" s="1"/>
      <c r="T27" s="1"/>
      <c r="U27" s="13"/>
      <c r="V27" s="1"/>
      <c r="W27" s="1"/>
      <c r="X27" s="1"/>
      <c r="Y27" s="1"/>
      <c r="Z27" s="1"/>
    </row>
    <row r="28" spans="1:26" ht="20.25" customHeight="1" x14ac:dyDescent="0.2">
      <c r="A28" s="1"/>
      <c r="B28" s="38">
        <v>15</v>
      </c>
      <c r="C28" s="39"/>
      <c r="D28" s="40"/>
      <c r="E28" s="40"/>
      <c r="F28" s="44" t="str">
        <f t="array" ref="F28">IFERROR(IF(H28=TRUE,(INDEX(Mileage!$B$2:$AI$35,MATCH(D28,Mileage!$A$2:$A$35),MATCH(E28,Mileage!$B$1:$AI$1)))*2,(INDEX(Mileage!$B$2:$AI$35,MATCH(D28,Mileage!$A$2:$A$35),MATCH(E28,Mileage!$B$1:$AI$1)))),"")</f>
        <v/>
      </c>
      <c r="G28" s="41"/>
      <c r="H28" s="42" t="b">
        <v>0</v>
      </c>
      <c r="I28" s="38">
        <v>35</v>
      </c>
      <c r="J28" s="39"/>
      <c r="K28" s="40"/>
      <c r="L28" s="40"/>
      <c r="M28" s="44" t="str">
        <f t="array" ref="M28">IFERROR(IF(O28=TRUE,(INDEX(Mileage!$B$2:$AI$35,MATCH(K28,Mileage!$A$2:$A$35),MATCH(L28,Mileage!$B$1:$AI$1)))*2,(INDEX(Mileage!$B$2:$AI$35,MATCH(K28,Mileage!$A$2:$A$35),MATCH(L28,Mileage!$B$1:$AI$1)))),"")</f>
        <v/>
      </c>
      <c r="N28" s="41"/>
      <c r="O28" s="43" t="b">
        <v>0</v>
      </c>
      <c r="P28" s="1"/>
      <c r="Q28" s="1"/>
      <c r="R28" s="1"/>
      <c r="S28" s="1"/>
      <c r="T28" s="1"/>
      <c r="U28" s="13"/>
      <c r="V28" s="1"/>
      <c r="W28" s="1"/>
      <c r="X28" s="1"/>
      <c r="Y28" s="1"/>
      <c r="Z28" s="1"/>
    </row>
    <row r="29" spans="1:26" ht="20.25" customHeight="1" x14ac:dyDescent="0.2">
      <c r="A29" s="1"/>
      <c r="B29" s="38">
        <v>16</v>
      </c>
      <c r="C29" s="39"/>
      <c r="D29" s="40"/>
      <c r="E29" s="40"/>
      <c r="F29" s="44" t="str">
        <f t="array" ref="F29">IFERROR(IF(H29=TRUE,(INDEX(Mileage!$B$2:$AI$35,MATCH(D29,Mileage!$A$2:$A$35),MATCH(E29,Mileage!$B$1:$AI$1)))*2,(INDEX(Mileage!$B$2:$AI$35,MATCH(D29,Mileage!$A$2:$A$35),MATCH(E29,Mileage!$B$1:$AI$1)))),"")</f>
        <v/>
      </c>
      <c r="G29" s="41"/>
      <c r="H29" s="42" t="b">
        <v>0</v>
      </c>
      <c r="I29" s="38">
        <v>36</v>
      </c>
      <c r="J29" s="39"/>
      <c r="K29" s="40"/>
      <c r="L29" s="40"/>
      <c r="M29" s="44" t="str">
        <f t="array" ref="M29">IFERROR(IF(O29=TRUE,(INDEX(Mileage!$B$2:$AI$35,MATCH(K29,Mileage!$A$2:$A$35),MATCH(L29,Mileage!$B$1:$AI$1)))*2,(INDEX(Mileage!$B$2:$AI$35,MATCH(K29,Mileage!$A$2:$A$35),MATCH(L29,Mileage!$B$1:$AI$1)))),"")</f>
        <v/>
      </c>
      <c r="N29" s="41"/>
      <c r="O29" s="43" t="b">
        <v>0</v>
      </c>
      <c r="P29" s="1"/>
      <c r="Q29" s="1"/>
      <c r="R29" s="1"/>
      <c r="S29" s="1"/>
      <c r="T29" s="1"/>
      <c r="U29" s="13"/>
      <c r="V29" s="1"/>
      <c r="W29" s="1"/>
      <c r="X29" s="1"/>
      <c r="Y29" s="1"/>
      <c r="Z29" s="1"/>
    </row>
    <row r="30" spans="1:26" ht="20.25" customHeight="1" x14ac:dyDescent="0.2">
      <c r="A30" s="1"/>
      <c r="B30" s="38">
        <v>17</v>
      </c>
      <c r="C30" s="39"/>
      <c r="D30" s="40"/>
      <c r="E30" s="40"/>
      <c r="F30" s="44" t="str">
        <f t="array" ref="F30">IFERROR(IF(H30=TRUE,(INDEX(Mileage!$B$2:$AI$35,MATCH(D30,Mileage!$A$2:$A$35),MATCH(E30,Mileage!$B$1:$AI$1)))*2,(INDEX(Mileage!$B$2:$AI$35,MATCH(D30,Mileage!$A$2:$A$35),MATCH(E30,Mileage!$B$1:$AI$1)))),"")</f>
        <v/>
      </c>
      <c r="G30" s="41"/>
      <c r="H30" s="42" t="b">
        <v>0</v>
      </c>
      <c r="I30" s="38">
        <v>37</v>
      </c>
      <c r="J30" s="39"/>
      <c r="K30" s="40"/>
      <c r="L30" s="40"/>
      <c r="M30" s="44" t="str">
        <f t="array" ref="M30">IFERROR(IF(O30=TRUE,(INDEX(Mileage!$B$2:$AI$35,MATCH(K30,Mileage!$A$2:$A$35),MATCH(L30,Mileage!$B$1:$AI$1)))*2,(INDEX(Mileage!$B$2:$AI$35,MATCH(K30,Mileage!$A$2:$A$35),MATCH(L30,Mileage!$B$1:$AI$1)))),"")</f>
        <v/>
      </c>
      <c r="N30" s="41"/>
      <c r="O30" s="43" t="b">
        <v>0</v>
      </c>
      <c r="P30" s="1"/>
      <c r="Q30" s="1"/>
      <c r="R30" s="1"/>
      <c r="S30" s="1"/>
      <c r="T30" s="1"/>
      <c r="U30" s="13"/>
      <c r="V30" s="1"/>
      <c r="W30" s="1"/>
      <c r="X30" s="1"/>
      <c r="Y30" s="1"/>
      <c r="Z30" s="1"/>
    </row>
    <row r="31" spans="1:26" ht="20.25" customHeight="1" x14ac:dyDescent="0.2">
      <c r="A31" s="1"/>
      <c r="B31" s="38">
        <v>18</v>
      </c>
      <c r="C31" s="39"/>
      <c r="D31" s="40"/>
      <c r="E31" s="40"/>
      <c r="F31" s="44" t="str">
        <f t="array" ref="F31">IFERROR(IF(H31=TRUE,(INDEX(Mileage!$B$2:$AI$35,MATCH(D31,Mileage!$A$2:$A$35),MATCH(E31,Mileage!$B$1:$AI$1)))*2,(INDEX(Mileage!$B$2:$AI$35,MATCH(D31,Mileage!$A$2:$A$35),MATCH(E31,Mileage!$B$1:$AI$1)))),"")</f>
        <v/>
      </c>
      <c r="G31" s="41"/>
      <c r="H31" s="42" t="b">
        <v>0</v>
      </c>
      <c r="I31" s="38">
        <v>38</v>
      </c>
      <c r="J31" s="39"/>
      <c r="K31" s="40"/>
      <c r="L31" s="40"/>
      <c r="M31" s="44" t="str">
        <f t="array" ref="M31">IFERROR(IF(O31=TRUE,(INDEX(Mileage!$B$2:$AI$35,MATCH(K31,Mileage!$A$2:$A$35),MATCH(L31,Mileage!$B$1:$AI$1)))*2,(INDEX(Mileage!$B$2:$AI$35,MATCH(K31,Mileage!$A$2:$A$35),MATCH(L31,Mileage!$B$1:$AI$1)))),"")</f>
        <v/>
      </c>
      <c r="N31" s="41"/>
      <c r="O31" s="43" t="b">
        <v>0</v>
      </c>
      <c r="P31" s="1"/>
      <c r="Q31" s="1"/>
      <c r="R31" s="1"/>
      <c r="S31" s="1"/>
      <c r="T31" s="1"/>
      <c r="U31" s="13"/>
      <c r="V31" s="1"/>
      <c r="W31" s="1"/>
      <c r="X31" s="1"/>
      <c r="Y31" s="1"/>
      <c r="Z31" s="1"/>
    </row>
    <row r="32" spans="1:26" ht="20.25" customHeight="1" x14ac:dyDescent="0.2">
      <c r="A32" s="1"/>
      <c r="B32" s="38">
        <v>19</v>
      </c>
      <c r="C32" s="39"/>
      <c r="D32" s="40"/>
      <c r="E32" s="40"/>
      <c r="F32" s="44" t="str">
        <f t="array" ref="F32">IFERROR(IF(H32=TRUE,(INDEX(Mileage!$B$2:$AI$35,MATCH(D32,Mileage!$A$2:$A$35),MATCH(E32,Mileage!$B$1:$AI$1)))*2,(INDEX(Mileage!$B$2:$AI$35,MATCH(D32,Mileage!$A$2:$A$35),MATCH(E32,Mileage!$B$1:$AI$1)))),"")</f>
        <v/>
      </c>
      <c r="G32" s="41"/>
      <c r="H32" s="42" t="b">
        <v>0</v>
      </c>
      <c r="I32" s="38">
        <v>39</v>
      </c>
      <c r="J32" s="39"/>
      <c r="K32" s="40"/>
      <c r="L32" s="40"/>
      <c r="M32" s="44" t="str">
        <f t="array" ref="M32">IFERROR(IF(O32=TRUE,(INDEX(Mileage!$B$2:$AI$35,MATCH(K32,Mileage!$A$2:$A$35),MATCH(L32,Mileage!$B$1:$AI$1)))*2,(INDEX(Mileage!$B$2:$AI$35,MATCH(K32,Mileage!$A$2:$A$35),MATCH(L32,Mileage!$B$1:$AI$1)))),"")</f>
        <v/>
      </c>
      <c r="N32" s="41"/>
      <c r="O32" s="43" t="b">
        <v>0</v>
      </c>
      <c r="P32" s="1"/>
      <c r="Q32" s="1"/>
      <c r="R32" s="1"/>
      <c r="S32" s="1"/>
      <c r="T32" s="1"/>
      <c r="U32" s="13"/>
      <c r="V32" s="1"/>
      <c r="W32" s="1"/>
      <c r="X32" s="1"/>
      <c r="Y32" s="1"/>
      <c r="Z32" s="1"/>
    </row>
    <row r="33" spans="1:26" ht="20.25" customHeight="1" x14ac:dyDescent="0.2">
      <c r="A33" s="1"/>
      <c r="B33" s="38">
        <v>20</v>
      </c>
      <c r="C33" s="39"/>
      <c r="D33" s="40"/>
      <c r="E33" s="40"/>
      <c r="F33" s="44" t="str">
        <f t="array" ref="F33">IFERROR(IF(H33=TRUE,(INDEX(Mileage!$B$2:$AI$35,MATCH(D33,Mileage!$A$2:$A$35),MATCH(E33,Mileage!$B$1:$AI$1)))*2,(INDEX(Mileage!$B$2:$AI$35,MATCH(D33,Mileage!$A$2:$A$35),MATCH(E33,Mileage!$B$1:$AI$1)))),"")</f>
        <v/>
      </c>
      <c r="G33" s="41"/>
      <c r="H33" s="42" t="b">
        <v>0</v>
      </c>
      <c r="I33" s="38">
        <v>40</v>
      </c>
      <c r="J33" s="39"/>
      <c r="K33" s="40"/>
      <c r="L33" s="40"/>
      <c r="M33" s="44" t="str">
        <f t="array" ref="M33">IFERROR(IF(O33=TRUE,(INDEX(Mileage!$B$2:$AI$35,MATCH(K33,Mileage!$A$2:$A$35),MATCH(L33,Mileage!$B$1:$AI$1)))*2,(INDEX(Mileage!$B$2:$AI$35,MATCH(K33,Mileage!$A$2:$A$35),MATCH(L33,Mileage!$B$1:$AI$1)))),"")</f>
        <v/>
      </c>
      <c r="N33" s="41"/>
      <c r="O33" s="43" t="b">
        <v>0</v>
      </c>
      <c r="P33" s="1"/>
      <c r="Q33" s="1"/>
      <c r="R33" s="1"/>
      <c r="S33" s="1"/>
      <c r="T33" s="1"/>
      <c r="U33" s="13"/>
      <c r="V33" s="1"/>
      <c r="W33" s="1"/>
      <c r="X33" s="1"/>
      <c r="Y33" s="1"/>
      <c r="Z33" s="1"/>
    </row>
    <row r="34" spans="1:26" ht="5.25" customHeight="1" x14ac:dyDescent="0.2">
      <c r="A34" s="1"/>
      <c r="B34" s="2"/>
      <c r="C34" s="2"/>
      <c r="D34" s="2"/>
      <c r="E34" s="2"/>
      <c r="F34" s="2"/>
      <c r="G34" s="2"/>
      <c r="H34" s="2"/>
      <c r="I34" s="2"/>
      <c r="J34" s="2"/>
      <c r="K34" s="2"/>
      <c r="L34" s="2"/>
      <c r="M34" s="2"/>
      <c r="N34" s="2"/>
      <c r="O34" s="1"/>
      <c r="P34" s="1"/>
      <c r="Q34" s="1"/>
      <c r="R34" s="1"/>
      <c r="S34" s="1"/>
      <c r="T34" s="1"/>
      <c r="U34" s="13"/>
      <c r="V34" s="1"/>
      <c r="W34" s="1"/>
      <c r="X34" s="1"/>
      <c r="Y34" s="1"/>
      <c r="Z34" s="1"/>
    </row>
    <row r="35" spans="1:26" ht="12.75" customHeight="1" x14ac:dyDescent="0.2">
      <c r="A35" s="1"/>
      <c r="B35" s="3" t="s">
        <v>20</v>
      </c>
      <c r="C35" s="3"/>
      <c r="D35" s="3"/>
      <c r="E35" s="3"/>
      <c r="F35" s="3"/>
      <c r="G35" s="3"/>
      <c r="H35" s="3"/>
      <c r="I35" s="3"/>
      <c r="J35" s="3"/>
      <c r="K35" s="3"/>
      <c r="L35" s="3"/>
      <c r="M35" s="3"/>
      <c r="N35" s="1"/>
      <c r="O35" s="1"/>
      <c r="P35" s="1"/>
      <c r="Q35" s="1"/>
      <c r="R35" s="1"/>
      <c r="S35" s="1"/>
      <c r="T35" s="1"/>
      <c r="U35" s="13"/>
      <c r="V35" s="1"/>
      <c r="W35" s="1"/>
      <c r="X35" s="1"/>
      <c r="Y35" s="1"/>
      <c r="Z35" s="1"/>
    </row>
    <row r="36" spans="1:26" ht="12.75" customHeight="1" x14ac:dyDescent="0.2">
      <c r="A36" s="1"/>
      <c r="B36" s="1"/>
      <c r="C36" s="1"/>
      <c r="D36" s="1"/>
      <c r="E36" s="1"/>
      <c r="F36" s="1"/>
      <c r="G36" s="1"/>
      <c r="H36" s="1"/>
      <c r="I36" s="1"/>
      <c r="J36" s="1"/>
      <c r="K36" s="1"/>
      <c r="L36" s="1"/>
      <c r="M36" s="1"/>
      <c r="N36" s="1"/>
      <c r="O36" s="1"/>
      <c r="P36" s="1"/>
      <c r="Q36" s="1"/>
      <c r="R36" s="1"/>
      <c r="S36" s="1"/>
      <c r="T36" s="1"/>
      <c r="U36" s="13"/>
      <c r="V36" s="1"/>
      <c r="W36" s="1"/>
      <c r="X36" s="1"/>
      <c r="Y36" s="1"/>
      <c r="Z36" s="1"/>
    </row>
    <row r="37" spans="1:26" ht="12.75" customHeight="1" x14ac:dyDescent="0.2">
      <c r="A37" s="1"/>
      <c r="B37" s="1"/>
      <c r="C37" s="1"/>
      <c r="D37" s="1"/>
      <c r="E37" s="1"/>
      <c r="F37" s="1"/>
      <c r="G37" s="1"/>
      <c r="H37" s="1"/>
      <c r="I37" s="1"/>
      <c r="J37" s="1"/>
      <c r="K37" s="1"/>
      <c r="L37" s="1"/>
      <c r="M37" s="1"/>
      <c r="N37" s="1"/>
      <c r="O37" s="1"/>
      <c r="P37" s="1"/>
      <c r="Q37" s="1"/>
      <c r="R37" s="1"/>
      <c r="S37" s="1"/>
      <c r="T37" s="1"/>
      <c r="U37" s="13"/>
      <c r="V37" s="1"/>
      <c r="W37" s="1"/>
      <c r="X37" s="1"/>
      <c r="Y37" s="1"/>
      <c r="Z37" s="1"/>
    </row>
    <row r="38" spans="1:26" ht="12.75" customHeight="1" x14ac:dyDescent="0.2">
      <c r="A38" s="1"/>
      <c r="B38" s="82" t="s">
        <v>21</v>
      </c>
      <c r="C38" s="83"/>
      <c r="D38" s="83"/>
      <c r="E38" s="83"/>
      <c r="F38" s="84"/>
      <c r="G38" s="1"/>
      <c r="H38" s="1"/>
      <c r="I38" s="1"/>
      <c r="J38" s="1"/>
      <c r="K38" s="1"/>
      <c r="L38" s="1"/>
      <c r="M38" s="1"/>
      <c r="N38" s="1"/>
      <c r="O38" s="1"/>
      <c r="P38" s="1"/>
      <c r="Q38" s="1"/>
      <c r="R38" s="1"/>
      <c r="S38" s="1"/>
      <c r="T38" s="1"/>
      <c r="U38" s="13"/>
      <c r="V38" s="1"/>
      <c r="W38" s="1"/>
      <c r="X38" s="1"/>
      <c r="Y38" s="1"/>
      <c r="Z38" s="1"/>
    </row>
    <row r="39" spans="1:26" ht="12.75" customHeight="1" x14ac:dyDescent="0.2">
      <c r="A39" s="1"/>
      <c r="B39" s="85"/>
      <c r="C39" s="86"/>
      <c r="D39" s="86"/>
      <c r="E39" s="86"/>
      <c r="F39" s="87"/>
      <c r="G39" s="1"/>
      <c r="H39" s="1"/>
      <c r="I39" s="4" t="s">
        <v>22</v>
      </c>
      <c r="J39" s="1"/>
      <c r="K39" s="1"/>
      <c r="L39" s="1" t="s">
        <v>23</v>
      </c>
      <c r="M39" s="91">
        <f>SUM($F$14:$F$33)+SUM($M$14:$M$33)</f>
        <v>0</v>
      </c>
      <c r="N39" s="66"/>
      <c r="O39" s="1"/>
      <c r="P39" s="1"/>
      <c r="Q39" s="1"/>
      <c r="R39" s="1"/>
      <c r="S39" s="1"/>
      <c r="T39" s="1"/>
      <c r="U39" s="13"/>
      <c r="V39" s="1"/>
      <c r="W39" s="1"/>
      <c r="X39" s="1"/>
      <c r="Y39" s="1"/>
      <c r="Z39" s="1"/>
    </row>
    <row r="40" spans="1:26" ht="12.75" customHeight="1" x14ac:dyDescent="0.2">
      <c r="A40" s="1"/>
      <c r="B40" s="85"/>
      <c r="C40" s="86"/>
      <c r="D40" s="86"/>
      <c r="E40" s="86"/>
      <c r="F40" s="87"/>
      <c r="G40" s="5"/>
      <c r="H40" s="5"/>
      <c r="I40" s="45" t="s">
        <v>69</v>
      </c>
      <c r="J40" s="46"/>
      <c r="K40" s="47">
        <v>0.72499999999999998</v>
      </c>
      <c r="L40" s="1" t="s">
        <v>24</v>
      </c>
      <c r="M40" s="92" t="str">
        <f>IF(OR(M6="01/26",M6="02/26",M6="03/26",M6="04/26",M6="05/26",M6="06/26"),K40,0)&amp;IF(OR(M6="07/26",M6="08/26",M6="09/26",M6="010/26",M6="11/26",M6="12/26"),K41,0)</f>
        <v>00</v>
      </c>
      <c r="N40" s="93"/>
      <c r="O40" s="1"/>
      <c r="P40" s="1"/>
      <c r="Q40" s="1"/>
      <c r="R40" s="1"/>
      <c r="S40" s="1"/>
      <c r="T40" s="1"/>
      <c r="U40" s="13"/>
      <c r="V40" s="1"/>
      <c r="W40" s="1"/>
      <c r="X40" s="1"/>
      <c r="Y40" s="1"/>
      <c r="Z40" s="1"/>
    </row>
    <row r="41" spans="1:26" ht="12.75" customHeight="1" x14ac:dyDescent="0.2">
      <c r="A41" s="1"/>
      <c r="B41" s="85"/>
      <c r="C41" s="86"/>
      <c r="D41" s="86"/>
      <c r="E41" s="86"/>
      <c r="F41" s="87"/>
      <c r="G41" s="1"/>
      <c r="H41" s="1"/>
      <c r="I41" s="45" t="s">
        <v>70</v>
      </c>
      <c r="J41" s="46"/>
      <c r="K41" s="47">
        <v>0.76</v>
      </c>
      <c r="L41" s="1" t="s">
        <v>25</v>
      </c>
      <c r="M41" s="65">
        <f>ROUND($M$39*$M$40,2)</f>
        <v>0</v>
      </c>
      <c r="N41" s="66"/>
      <c r="O41" s="1"/>
      <c r="P41" s="1"/>
      <c r="Q41" s="1"/>
      <c r="R41" s="1"/>
      <c r="S41" s="1"/>
      <c r="T41" s="1"/>
      <c r="U41" s="13"/>
      <c r="V41" s="1"/>
      <c r="W41" s="1"/>
      <c r="X41" s="1"/>
      <c r="Y41" s="1"/>
      <c r="Z41" s="1"/>
    </row>
    <row r="42" spans="1:26" ht="12.75" customHeight="1" x14ac:dyDescent="0.2">
      <c r="A42" s="1"/>
      <c r="B42" s="88"/>
      <c r="C42" s="89"/>
      <c r="D42" s="89"/>
      <c r="E42" s="89"/>
      <c r="F42" s="90"/>
      <c r="G42" s="1"/>
      <c r="H42" s="1"/>
      <c r="I42" s="17"/>
      <c r="J42" s="16"/>
      <c r="K42" s="16"/>
      <c r="L42" s="1"/>
      <c r="M42" s="1"/>
      <c r="N42" s="1"/>
      <c r="O42" s="1"/>
      <c r="P42" s="1"/>
      <c r="Q42" s="1"/>
      <c r="R42" s="1"/>
      <c r="S42" s="1"/>
      <c r="T42" s="1"/>
      <c r="U42" s="13"/>
      <c r="V42" s="1"/>
      <c r="W42" s="1"/>
      <c r="X42" s="1"/>
      <c r="Y42" s="1"/>
      <c r="Z42" s="1"/>
    </row>
    <row r="43" spans="1:26" ht="12.75" customHeight="1" x14ac:dyDescent="0.2">
      <c r="A43" s="1"/>
      <c r="B43" s="18"/>
      <c r="C43" s="18"/>
      <c r="D43" s="18"/>
      <c r="E43" s="18"/>
      <c r="F43" s="18"/>
      <c r="G43" s="18"/>
      <c r="H43" s="18"/>
      <c r="I43" s="19"/>
      <c r="J43" s="20"/>
      <c r="K43" s="20"/>
      <c r="L43" s="18"/>
      <c r="M43" s="18"/>
      <c r="N43" s="18"/>
      <c r="O43" s="1"/>
      <c r="P43" s="1"/>
      <c r="Q43" s="1"/>
      <c r="R43" s="1"/>
      <c r="S43" s="1"/>
      <c r="T43" s="1"/>
      <c r="U43" s="13"/>
      <c r="V43" s="1"/>
      <c r="W43" s="1"/>
      <c r="X43" s="1"/>
      <c r="Y43" s="1"/>
      <c r="Z43" s="1"/>
    </row>
    <row r="44" spans="1:26" ht="12.75" customHeight="1" x14ac:dyDescent="0.2">
      <c r="A44" s="1"/>
      <c r="B44" s="94"/>
      <c r="C44" s="77"/>
      <c r="D44" s="77"/>
      <c r="E44" s="78"/>
      <c r="F44" s="21"/>
      <c r="G44" s="18"/>
      <c r="H44" s="18"/>
      <c r="I44" s="18"/>
      <c r="J44" s="18"/>
      <c r="K44" s="18"/>
      <c r="L44" s="18"/>
      <c r="M44" s="18"/>
      <c r="N44" s="18"/>
      <c r="O44" s="1"/>
      <c r="P44" s="1"/>
      <c r="Q44" s="1"/>
      <c r="R44" s="1"/>
      <c r="S44" s="1"/>
      <c r="T44" s="1"/>
      <c r="U44" s="13"/>
      <c r="V44" s="1"/>
      <c r="W44" s="1"/>
      <c r="X44" s="1"/>
      <c r="Y44" s="1"/>
      <c r="Z44" s="1"/>
    </row>
    <row r="45" spans="1:26" ht="12.75" customHeight="1" x14ac:dyDescent="0.2">
      <c r="A45" s="1"/>
      <c r="B45" s="22" t="s">
        <v>26</v>
      </c>
      <c r="C45" s="18"/>
      <c r="D45" s="23" t="s">
        <v>6</v>
      </c>
      <c r="E45" s="18"/>
      <c r="F45" s="24" t="s">
        <v>27</v>
      </c>
      <c r="G45" s="18"/>
      <c r="H45" s="18"/>
      <c r="I45" s="18"/>
      <c r="J45" s="18"/>
      <c r="K45" s="18"/>
      <c r="L45" s="18"/>
      <c r="M45" s="18"/>
      <c r="N45" s="18"/>
      <c r="O45" s="1"/>
      <c r="P45" s="1"/>
      <c r="Q45" s="1"/>
      <c r="R45" s="16"/>
      <c r="S45" s="1"/>
      <c r="T45" s="1"/>
      <c r="U45" s="13"/>
      <c r="V45" s="1"/>
      <c r="W45" s="1"/>
      <c r="X45" s="1"/>
      <c r="Y45" s="1"/>
      <c r="Z45" s="1"/>
    </row>
    <row r="46" spans="1:26" ht="12.75" customHeight="1" x14ac:dyDescent="0.2">
      <c r="A46" s="1"/>
      <c r="B46" s="18"/>
      <c r="C46" s="18"/>
      <c r="D46" s="18"/>
      <c r="E46" s="18"/>
      <c r="F46" s="18"/>
      <c r="G46" s="18"/>
      <c r="H46" s="18"/>
      <c r="I46" s="18"/>
      <c r="J46" s="18"/>
      <c r="K46" s="18"/>
      <c r="L46" s="25" t="s">
        <v>28</v>
      </c>
      <c r="M46" s="18"/>
      <c r="N46" s="18"/>
      <c r="O46" s="1"/>
      <c r="P46" s="1"/>
      <c r="Q46" s="1"/>
      <c r="R46" s="1"/>
      <c r="S46" s="1"/>
      <c r="T46" s="1"/>
      <c r="U46" s="13"/>
      <c r="V46" s="1"/>
      <c r="W46" s="1"/>
      <c r="X46" s="1"/>
      <c r="Y46" s="1"/>
      <c r="Z46" s="1"/>
    </row>
    <row r="47" spans="1:26" ht="12.75" customHeight="1" x14ac:dyDescent="0.2">
      <c r="A47" s="1"/>
      <c r="B47" s="18"/>
      <c r="C47" s="18"/>
      <c r="D47" s="18"/>
      <c r="E47" s="18"/>
      <c r="F47" s="18"/>
      <c r="G47" s="18"/>
      <c r="H47" s="18"/>
      <c r="I47" s="18"/>
      <c r="J47" s="18"/>
      <c r="K47" s="18"/>
      <c r="L47" s="67"/>
      <c r="M47" s="68"/>
      <c r="N47" s="69"/>
      <c r="O47" s="1"/>
      <c r="P47" s="1"/>
      <c r="Q47" s="1"/>
      <c r="R47" s="1"/>
      <c r="S47" s="1"/>
      <c r="T47" s="1"/>
      <c r="U47" s="13"/>
      <c r="V47" s="1"/>
      <c r="W47" s="1"/>
      <c r="X47" s="1"/>
      <c r="Y47" s="1"/>
      <c r="Z47" s="1"/>
    </row>
    <row r="48" spans="1:26" ht="12.75" customHeight="1" x14ac:dyDescent="0.2">
      <c r="A48" s="1"/>
      <c r="B48" s="76"/>
      <c r="C48" s="77"/>
      <c r="D48" s="77"/>
      <c r="E48" s="78"/>
      <c r="F48" s="26"/>
      <c r="G48" s="18"/>
      <c r="H48" s="18"/>
      <c r="I48" s="18"/>
      <c r="J48" s="18"/>
      <c r="K48" s="18"/>
      <c r="L48" s="70"/>
      <c r="M48" s="71"/>
      <c r="N48" s="72"/>
      <c r="O48" s="1"/>
      <c r="P48" s="1"/>
      <c r="Q48" s="1"/>
      <c r="R48" s="1"/>
      <c r="S48" s="1"/>
      <c r="T48" s="1"/>
      <c r="U48" s="13"/>
      <c r="V48" s="1"/>
      <c r="W48" s="1"/>
      <c r="X48" s="1"/>
      <c r="Y48" s="1"/>
      <c r="Z48" s="1"/>
    </row>
    <row r="49" spans="1:26" ht="12.75" customHeight="1" x14ac:dyDescent="0.2">
      <c r="A49" s="1"/>
      <c r="B49" s="22" t="s">
        <v>29</v>
      </c>
      <c r="C49" s="18"/>
      <c r="D49" s="18"/>
      <c r="E49" s="23" t="s">
        <v>6</v>
      </c>
      <c r="F49" s="24" t="s">
        <v>27</v>
      </c>
      <c r="G49" s="18"/>
      <c r="H49" s="18"/>
      <c r="I49" s="18"/>
      <c r="J49" s="18"/>
      <c r="K49" s="18"/>
      <c r="L49" s="73"/>
      <c r="M49" s="74"/>
      <c r="N49" s="75"/>
      <c r="O49" s="1"/>
      <c r="P49" s="1"/>
      <c r="Q49" s="1"/>
      <c r="R49" s="1"/>
      <c r="S49" s="1"/>
      <c r="T49" s="1"/>
      <c r="U49" s="13"/>
      <c r="V49" s="1"/>
      <c r="W49" s="1"/>
      <c r="X49" s="1"/>
      <c r="Y49" s="1"/>
      <c r="Z49" s="1"/>
    </row>
    <row r="50" spans="1:26" ht="12.75" customHeight="1" x14ac:dyDescent="0.2">
      <c r="A50" s="1"/>
      <c r="B50" s="18"/>
      <c r="C50" s="18"/>
      <c r="D50" s="18"/>
      <c r="E50" s="18"/>
      <c r="F50" s="18"/>
      <c r="G50" s="18"/>
      <c r="H50" s="18"/>
      <c r="I50" s="18"/>
      <c r="J50" s="18"/>
      <c r="K50" s="18"/>
      <c r="L50" s="18"/>
      <c r="M50" s="18"/>
      <c r="N50" s="18"/>
      <c r="O50" s="1"/>
      <c r="P50" s="1"/>
      <c r="Q50" s="1"/>
      <c r="R50" s="1"/>
      <c r="S50" s="1"/>
      <c r="T50" s="1"/>
      <c r="U50" s="13"/>
      <c r="V50" s="1"/>
      <c r="W50" s="1"/>
      <c r="X50" s="1"/>
      <c r="Y50" s="1"/>
      <c r="Z50" s="1"/>
    </row>
    <row r="51" spans="1:26" ht="12.75" customHeight="1" x14ac:dyDescent="0.2">
      <c r="A51" s="1"/>
      <c r="B51" s="18"/>
      <c r="C51" s="18"/>
      <c r="D51" s="18"/>
      <c r="E51" s="18"/>
      <c r="F51" s="18"/>
      <c r="G51" s="18"/>
      <c r="H51" s="18"/>
      <c r="I51" s="18"/>
      <c r="J51" s="18"/>
      <c r="K51" s="18"/>
      <c r="L51" s="18"/>
      <c r="M51" s="18"/>
      <c r="N51" s="18"/>
      <c r="O51" s="1"/>
      <c r="P51" s="1"/>
      <c r="Q51" s="1"/>
      <c r="R51" s="1"/>
      <c r="S51" s="1"/>
      <c r="T51" s="1"/>
      <c r="U51" s="13"/>
      <c r="V51" s="1"/>
      <c r="W51" s="1"/>
      <c r="X51" s="1"/>
      <c r="Y51" s="1"/>
      <c r="Z51" s="1"/>
    </row>
    <row r="52" spans="1:26" ht="12.75" customHeight="1" x14ac:dyDescent="0.2">
      <c r="A52" s="1"/>
      <c r="B52" s="18"/>
      <c r="C52" s="18"/>
      <c r="D52" s="18"/>
      <c r="E52" s="18"/>
      <c r="F52" s="18"/>
      <c r="G52" s="18"/>
      <c r="H52" s="18"/>
      <c r="I52" s="18"/>
      <c r="J52" s="18"/>
      <c r="K52" s="18"/>
      <c r="L52" s="18"/>
      <c r="M52" s="18"/>
      <c r="N52" s="18"/>
      <c r="O52" s="1"/>
      <c r="P52" s="1"/>
      <c r="Q52" s="1"/>
      <c r="R52" s="1"/>
      <c r="S52" s="1"/>
      <c r="T52" s="1"/>
      <c r="U52" s="13"/>
      <c r="V52" s="1"/>
      <c r="W52" s="1"/>
      <c r="X52" s="1"/>
      <c r="Y52" s="1"/>
      <c r="Z52" s="1"/>
    </row>
    <row r="53" spans="1:26" ht="12.75" customHeight="1" x14ac:dyDescent="0.2">
      <c r="A53" s="1"/>
      <c r="B53" s="27" t="s">
        <v>30</v>
      </c>
      <c r="C53" s="26"/>
      <c r="D53" s="26"/>
      <c r="E53" s="50"/>
      <c r="F53" s="50"/>
      <c r="G53" s="50"/>
      <c r="H53" s="50"/>
      <c r="I53" s="50"/>
      <c r="J53" s="50"/>
      <c r="K53" s="18"/>
      <c r="L53" s="18"/>
      <c r="M53" s="18"/>
      <c r="N53" s="18"/>
      <c r="O53" s="1"/>
      <c r="P53" s="1"/>
      <c r="Q53" s="1"/>
      <c r="R53" s="1"/>
      <c r="S53" s="1"/>
      <c r="T53" s="1"/>
      <c r="U53" s="13"/>
      <c r="V53" s="1"/>
      <c r="W53" s="1"/>
      <c r="X53" s="1"/>
      <c r="Y53" s="1"/>
      <c r="Z53" s="1"/>
    </row>
    <row r="54" spans="1:26" ht="12.75" customHeight="1" x14ac:dyDescent="0.2">
      <c r="A54" s="1"/>
      <c r="B54" s="3"/>
      <c r="C54" s="1"/>
      <c r="D54" s="6" t="s">
        <v>6</v>
      </c>
      <c r="E54" s="1"/>
      <c r="F54" s="1"/>
      <c r="G54" s="1"/>
      <c r="H54" s="1"/>
      <c r="I54" s="1"/>
      <c r="J54" s="1"/>
      <c r="K54" s="1"/>
      <c r="L54" s="1"/>
      <c r="M54" s="1"/>
      <c r="N54" s="1"/>
      <c r="O54" s="1"/>
      <c r="P54" s="1"/>
      <c r="Q54" s="1"/>
      <c r="R54" s="1"/>
      <c r="S54" s="1"/>
      <c r="T54" s="1"/>
      <c r="U54" s="13"/>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3"/>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3"/>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3"/>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3"/>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3"/>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3"/>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3"/>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3"/>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3"/>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3"/>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3"/>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3"/>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3"/>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3"/>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3"/>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3"/>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3"/>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3"/>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3"/>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3"/>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3"/>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3"/>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3"/>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3"/>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3"/>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3"/>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3"/>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3"/>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3"/>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3"/>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3"/>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3"/>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3"/>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3"/>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3"/>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3"/>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3"/>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3"/>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3"/>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3"/>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3"/>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3"/>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3"/>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3"/>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3"/>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3"/>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3"/>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3"/>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3"/>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3"/>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3"/>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3"/>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3"/>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3"/>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3"/>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3"/>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3"/>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3"/>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3"/>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3"/>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3"/>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3"/>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3"/>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3"/>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3"/>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3"/>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3"/>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3"/>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3"/>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3"/>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3"/>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3"/>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3"/>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3"/>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3"/>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3"/>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3"/>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3"/>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3"/>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3"/>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3"/>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3"/>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3"/>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3"/>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3"/>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3"/>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3"/>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3"/>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3"/>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3"/>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3"/>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3"/>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3"/>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3"/>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3"/>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3"/>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3"/>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3"/>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3"/>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3"/>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3"/>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3"/>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3"/>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3"/>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3"/>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3"/>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3"/>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3"/>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3"/>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3"/>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3"/>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3"/>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3"/>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3"/>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3"/>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3"/>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3"/>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3"/>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3"/>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3"/>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3"/>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3"/>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3"/>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3"/>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3"/>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3"/>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3"/>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3"/>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3"/>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3"/>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3"/>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3"/>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3"/>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3"/>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3"/>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3"/>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3"/>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3"/>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3"/>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3"/>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3"/>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3"/>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3"/>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3"/>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3"/>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3"/>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3"/>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3"/>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3"/>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3"/>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3"/>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3"/>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3"/>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3"/>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3"/>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3"/>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3"/>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3"/>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3"/>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3"/>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3"/>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3"/>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3"/>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3"/>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3"/>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3"/>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3"/>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3"/>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3"/>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3"/>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3"/>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3"/>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3"/>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3"/>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3"/>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3"/>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3"/>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3"/>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3"/>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3"/>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3"/>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3"/>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3"/>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3"/>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3"/>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3"/>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3"/>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3"/>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3"/>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3"/>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3"/>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3"/>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3"/>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3"/>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3"/>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3"/>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3"/>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3"/>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3"/>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3"/>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3"/>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3"/>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3"/>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3"/>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3"/>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3"/>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3"/>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3"/>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3"/>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3"/>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3"/>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3"/>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3"/>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3"/>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3"/>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3"/>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3"/>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3"/>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3"/>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3"/>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3"/>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3"/>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3"/>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3"/>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3"/>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3"/>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3"/>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3"/>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3"/>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3"/>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3"/>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3"/>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3"/>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3"/>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3"/>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3"/>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3"/>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3"/>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3"/>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3"/>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3"/>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3"/>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3"/>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3"/>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3"/>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3"/>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3"/>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3"/>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3"/>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3"/>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3"/>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3"/>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3"/>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3"/>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3"/>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3"/>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3"/>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3"/>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3"/>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3"/>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3"/>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3"/>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3"/>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3"/>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3"/>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3"/>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3"/>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3"/>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3"/>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3"/>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3"/>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3"/>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3"/>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3"/>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3"/>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3"/>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3"/>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3"/>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3"/>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3"/>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3"/>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3"/>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3"/>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3"/>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3"/>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3"/>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3"/>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3"/>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3"/>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3"/>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3"/>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3"/>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3"/>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3"/>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3"/>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3"/>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3"/>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3"/>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3"/>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3"/>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3"/>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3"/>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3"/>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3"/>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3"/>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3"/>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3"/>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3"/>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3"/>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3"/>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3"/>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3"/>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3"/>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3"/>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3"/>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3"/>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3"/>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3"/>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3"/>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3"/>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3"/>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3"/>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3"/>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3"/>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3"/>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3"/>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3"/>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3"/>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3"/>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3"/>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3"/>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3"/>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3"/>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3"/>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3"/>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3"/>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3"/>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3"/>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3"/>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3"/>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3"/>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3"/>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3"/>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3"/>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3"/>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3"/>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3"/>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3"/>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3"/>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3"/>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3"/>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3"/>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3"/>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3"/>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3"/>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3"/>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3"/>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3"/>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3"/>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3"/>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3"/>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3"/>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3"/>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3"/>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3"/>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3"/>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3"/>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3"/>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3"/>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3"/>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3"/>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3"/>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3"/>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3"/>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3"/>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3"/>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3"/>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3"/>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3"/>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3"/>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3"/>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3"/>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3"/>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3"/>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3"/>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3"/>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3"/>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3"/>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3"/>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3"/>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3"/>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3"/>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3"/>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3"/>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3"/>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3"/>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3"/>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3"/>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3"/>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3"/>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3"/>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3"/>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3"/>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3"/>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3"/>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3"/>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3"/>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3"/>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3"/>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3"/>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3"/>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3"/>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3"/>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3"/>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3"/>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3"/>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3"/>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3"/>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3"/>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3"/>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3"/>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3"/>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3"/>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3"/>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3"/>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3"/>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3"/>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3"/>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3"/>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3"/>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3"/>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3"/>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3"/>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3"/>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3"/>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3"/>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3"/>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3"/>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3"/>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3"/>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3"/>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3"/>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3"/>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3"/>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3"/>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3"/>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3"/>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3"/>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3"/>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3"/>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3"/>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3"/>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3"/>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3"/>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3"/>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3"/>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3"/>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3"/>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3"/>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3"/>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3"/>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3"/>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3"/>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3"/>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3"/>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3"/>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3"/>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3"/>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3"/>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3"/>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3"/>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3"/>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3"/>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3"/>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3"/>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3"/>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3"/>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3"/>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3"/>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3"/>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3"/>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3"/>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3"/>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3"/>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3"/>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3"/>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3"/>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3"/>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3"/>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3"/>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3"/>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3"/>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3"/>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3"/>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3"/>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3"/>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3"/>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3"/>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3"/>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3"/>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3"/>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3"/>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3"/>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3"/>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3"/>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3"/>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3"/>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3"/>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3"/>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3"/>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3"/>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3"/>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3"/>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3"/>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3"/>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3"/>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3"/>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3"/>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3"/>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3"/>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3"/>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3"/>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3"/>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3"/>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3"/>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3"/>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3"/>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3"/>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3"/>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3"/>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3"/>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3"/>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3"/>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3"/>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3"/>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3"/>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3"/>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3"/>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3"/>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3"/>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3"/>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3"/>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3"/>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3"/>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3"/>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3"/>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3"/>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3"/>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3"/>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3"/>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3"/>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3"/>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3"/>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3"/>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3"/>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3"/>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3"/>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3"/>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3"/>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3"/>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3"/>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3"/>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3"/>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3"/>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3"/>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3"/>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3"/>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3"/>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3"/>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3"/>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3"/>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3"/>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3"/>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3"/>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3"/>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3"/>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3"/>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3"/>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3"/>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3"/>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3"/>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3"/>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3"/>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3"/>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3"/>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3"/>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3"/>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3"/>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3"/>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3"/>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3"/>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3"/>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3"/>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3"/>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3"/>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3"/>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3"/>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3"/>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3"/>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3"/>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3"/>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3"/>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3"/>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3"/>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3"/>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3"/>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3"/>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3"/>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3"/>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3"/>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3"/>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3"/>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3"/>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3"/>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3"/>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3"/>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3"/>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3"/>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3"/>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3"/>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3"/>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3"/>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3"/>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3"/>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3"/>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3"/>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3"/>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3"/>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3"/>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3"/>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3"/>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3"/>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3"/>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3"/>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3"/>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3"/>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3"/>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3"/>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3"/>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3"/>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3"/>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3"/>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3"/>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3"/>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3"/>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3"/>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3"/>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3"/>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3"/>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3"/>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3"/>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3"/>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3"/>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3"/>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3"/>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3"/>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3"/>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3"/>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3"/>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3"/>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3"/>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3"/>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3"/>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3"/>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3"/>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3"/>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3"/>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3"/>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3"/>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3"/>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3"/>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3"/>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3"/>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3"/>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3"/>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3"/>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3"/>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3"/>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3"/>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3"/>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3"/>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3"/>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3"/>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3"/>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3"/>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3"/>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3"/>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3"/>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3"/>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3"/>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3"/>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3"/>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3"/>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3"/>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3"/>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3"/>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3"/>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3"/>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3"/>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3"/>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3"/>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3"/>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3"/>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3"/>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3"/>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3"/>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3"/>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3"/>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3"/>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3"/>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3"/>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3"/>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3"/>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3"/>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3"/>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3"/>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3"/>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3"/>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3"/>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3"/>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3"/>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3"/>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3"/>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3"/>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3"/>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3"/>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3"/>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3"/>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3"/>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3"/>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3"/>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3"/>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3"/>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3"/>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3"/>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3"/>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3"/>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3"/>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3"/>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3"/>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3"/>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3"/>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3"/>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3"/>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3"/>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3"/>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3"/>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3"/>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3"/>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3"/>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3"/>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3"/>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3"/>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3"/>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3"/>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3"/>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3"/>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3"/>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3"/>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3"/>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3"/>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3"/>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3"/>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3"/>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3"/>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3"/>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3"/>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3"/>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3"/>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3"/>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3"/>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3"/>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3"/>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3"/>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3"/>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3"/>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3"/>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3"/>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3"/>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3"/>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3"/>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3"/>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3"/>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3"/>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3"/>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3"/>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3"/>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3"/>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3"/>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3"/>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3"/>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3"/>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3"/>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3"/>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3"/>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3"/>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3"/>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3"/>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3"/>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3"/>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3"/>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3"/>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3"/>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3"/>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3"/>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3"/>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3"/>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3"/>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3"/>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3"/>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3"/>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3"/>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3"/>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3"/>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3"/>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3"/>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3"/>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3"/>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3"/>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3"/>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3"/>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3"/>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3"/>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3"/>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3"/>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3"/>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3"/>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3"/>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3"/>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3"/>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3"/>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3"/>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3"/>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3"/>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3"/>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3"/>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3"/>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3"/>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3"/>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3"/>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3"/>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3"/>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3"/>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3"/>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3"/>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3"/>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3"/>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3"/>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3"/>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3"/>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3"/>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3"/>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3"/>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3"/>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3"/>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3"/>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3"/>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3"/>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3"/>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3"/>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3"/>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3"/>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3"/>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3"/>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3"/>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3"/>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3"/>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3"/>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3"/>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3"/>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3"/>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3"/>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3"/>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3"/>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3"/>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3"/>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3"/>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3"/>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3"/>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3"/>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3"/>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3"/>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3"/>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3"/>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3"/>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3"/>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3"/>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3"/>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3"/>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3"/>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3"/>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3"/>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3"/>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3"/>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3"/>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3"/>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3"/>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3"/>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3"/>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3"/>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3"/>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3"/>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3"/>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3"/>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3"/>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1"/>
      <c r="U960" s="13"/>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3"/>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3"/>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3"/>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3"/>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3"/>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3"/>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3"/>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3"/>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3"/>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3"/>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3"/>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3"/>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3"/>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3"/>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3"/>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3"/>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3"/>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3"/>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3"/>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3"/>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3"/>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3"/>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3"/>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3"/>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3"/>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3"/>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3"/>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3"/>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3"/>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3"/>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3"/>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3"/>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3"/>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1"/>
      <c r="U994" s="13"/>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1"/>
      <c r="U995" s="13"/>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1"/>
      <c r="U996" s="13"/>
      <c r="V996" s="1"/>
      <c r="W996" s="1"/>
      <c r="X996" s="1"/>
      <c r="Y996" s="1"/>
      <c r="Z996" s="1"/>
    </row>
    <row r="997" spans="1:26" ht="12.75" customHeight="1" x14ac:dyDescent="0.2">
      <c r="A997" s="1"/>
      <c r="B997" s="1"/>
      <c r="C997" s="1"/>
      <c r="D997" s="1"/>
      <c r="E997" s="1"/>
      <c r="F997" s="1"/>
      <c r="G997" s="1"/>
      <c r="H997" s="1"/>
      <c r="I997" s="1"/>
      <c r="J997" s="1"/>
      <c r="K997" s="1"/>
      <c r="L997" s="1"/>
      <c r="M997" s="1"/>
      <c r="N997" s="1"/>
      <c r="O997" s="1"/>
      <c r="P997" s="1"/>
      <c r="Q997" s="1"/>
      <c r="R997" s="1"/>
      <c r="S997" s="1"/>
      <c r="T997" s="1"/>
      <c r="U997" s="13"/>
      <c r="V997" s="1"/>
      <c r="W997" s="1"/>
      <c r="X997" s="1"/>
      <c r="Y997" s="1"/>
      <c r="Z997" s="1"/>
    </row>
    <row r="998" spans="1:26" ht="12.75" customHeight="1" x14ac:dyDescent="0.2">
      <c r="A998" s="1"/>
      <c r="B998" s="1"/>
      <c r="C998" s="1"/>
      <c r="D998" s="1"/>
      <c r="E998" s="1"/>
      <c r="F998" s="1"/>
      <c r="G998" s="1"/>
      <c r="H998" s="1"/>
      <c r="I998" s="1"/>
      <c r="J998" s="1"/>
      <c r="K998" s="1"/>
      <c r="L998" s="1"/>
      <c r="M998" s="1"/>
      <c r="N998" s="1"/>
      <c r="O998" s="1"/>
      <c r="P998" s="1"/>
      <c r="Q998" s="1"/>
      <c r="R998" s="1"/>
      <c r="S998" s="1"/>
      <c r="T998" s="1"/>
      <c r="U998" s="13"/>
      <c r="V998" s="1"/>
      <c r="W998" s="1"/>
      <c r="X998" s="1"/>
      <c r="Y998" s="1"/>
      <c r="Z998" s="1"/>
    </row>
    <row r="999" spans="1:26" ht="12.75" customHeight="1" x14ac:dyDescent="0.2">
      <c r="A999" s="1"/>
      <c r="B999" s="1"/>
      <c r="C999" s="1"/>
      <c r="D999" s="1"/>
      <c r="E999" s="1"/>
      <c r="F999" s="1"/>
      <c r="G999" s="1"/>
      <c r="H999" s="1"/>
      <c r="I999" s="1"/>
      <c r="J999" s="1"/>
      <c r="K999" s="1"/>
      <c r="L999" s="1"/>
      <c r="M999" s="1"/>
      <c r="N999" s="1"/>
      <c r="O999" s="1"/>
      <c r="P999" s="1"/>
      <c r="Q999" s="1"/>
      <c r="R999" s="1"/>
      <c r="S999" s="1"/>
      <c r="T999" s="1"/>
      <c r="U999" s="13"/>
      <c r="V999" s="1"/>
      <c r="W999" s="1"/>
      <c r="X999" s="1"/>
      <c r="Y999" s="1"/>
      <c r="Z999" s="1"/>
    </row>
    <row r="1000" spans="1:26" ht="12.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3"/>
      <c r="V1000" s="1"/>
      <c r="W1000" s="1"/>
      <c r="X1000" s="1"/>
      <c r="Y1000" s="1"/>
      <c r="Z1000" s="1"/>
    </row>
  </sheetData>
  <sheetProtection algorithmName="SHA-512" hashValue="PGnlOyTMVDoxo5dRAsePo7oVpOFkSeMJlHIf5nq7DhoM+XHUVubmTXOff3oIHZ+HNMM1Rq7rO3dnFVwWXWsFpg==" saltValue="Oabk+Jpt+95219zR7CBh7Q==" spinCount="100000" sheet="1" objects="1" scenarios="1"/>
  <mergeCells count="18">
    <mergeCell ref="M40:N40"/>
    <mergeCell ref="B44:E44"/>
    <mergeCell ref="E53:J53"/>
    <mergeCell ref="B1:O1"/>
    <mergeCell ref="B2:O2"/>
    <mergeCell ref="B3:O3"/>
    <mergeCell ref="B4:O4"/>
    <mergeCell ref="C6:G6"/>
    <mergeCell ref="M6:O6"/>
    <mergeCell ref="M7:O7"/>
    <mergeCell ref="M41:N41"/>
    <mergeCell ref="L47:N49"/>
    <mergeCell ref="B48:E48"/>
    <mergeCell ref="B9:C9"/>
    <mergeCell ref="D9:J9"/>
    <mergeCell ref="L9:O9"/>
    <mergeCell ref="B38:F42"/>
    <mergeCell ref="M39:N39"/>
  </mergeCells>
  <pageMargins left="0.25" right="0.25" top="0.75" bottom="0.75" header="0" footer="0"/>
  <pageSetup scale="74" orientation="portrait" r:id="rId1"/>
  <ignoredErrors>
    <ignoredError sqref="F14:F33 M14:M33"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0</xdr:colOff>
                    <xdr:row>13</xdr:row>
                    <xdr:rowOff>28575</xdr:rowOff>
                  </from>
                  <to>
                    <xdr:col>6</xdr:col>
                    <xdr:colOff>209550</xdr:colOff>
                    <xdr:row>13</xdr:row>
                    <xdr:rowOff>228600</xdr:rowOff>
                  </to>
                </anchor>
              </controlPr>
            </control>
          </mc:Choice>
        </mc:AlternateContent>
        <mc:AlternateContent xmlns:mc="http://schemas.openxmlformats.org/markup-compatibility/2006">
          <mc:Choice Requires="x14">
            <control shapeId="1057" r:id="rId5" name="Check Box 33">
              <controlPr defaultSize="0" autoFill="0" autoLine="0" autoPict="0">
                <anchor moveWithCells="1">
                  <from>
                    <xdr:col>5</xdr:col>
                    <xdr:colOff>762000</xdr:colOff>
                    <xdr:row>14</xdr:row>
                    <xdr:rowOff>38100</xdr:rowOff>
                  </from>
                  <to>
                    <xdr:col>6</xdr:col>
                    <xdr:colOff>209550</xdr:colOff>
                    <xdr:row>14</xdr:row>
                    <xdr:rowOff>247650</xdr:rowOff>
                  </to>
                </anchor>
              </controlPr>
            </control>
          </mc:Choice>
        </mc:AlternateContent>
        <mc:AlternateContent xmlns:mc="http://schemas.openxmlformats.org/markup-compatibility/2006">
          <mc:Choice Requires="x14">
            <control shapeId="1058" r:id="rId6" name="Check Box 34">
              <controlPr defaultSize="0" autoFill="0" autoLine="0" autoPict="0">
                <anchor moveWithCells="1">
                  <from>
                    <xdr:col>6</xdr:col>
                    <xdr:colOff>0</xdr:colOff>
                    <xdr:row>15</xdr:row>
                    <xdr:rowOff>28575</xdr:rowOff>
                  </from>
                  <to>
                    <xdr:col>6</xdr:col>
                    <xdr:colOff>209550</xdr:colOff>
                    <xdr:row>15</xdr:row>
                    <xdr:rowOff>238125</xdr:rowOff>
                  </to>
                </anchor>
              </controlPr>
            </control>
          </mc:Choice>
        </mc:AlternateContent>
        <mc:AlternateContent xmlns:mc="http://schemas.openxmlformats.org/markup-compatibility/2006">
          <mc:Choice Requires="x14">
            <control shapeId="1059" r:id="rId7" name="Check Box 35">
              <controlPr defaultSize="0" autoFill="0" autoLine="0" autoPict="0">
                <anchor moveWithCells="1">
                  <from>
                    <xdr:col>6</xdr:col>
                    <xdr:colOff>9525</xdr:colOff>
                    <xdr:row>16</xdr:row>
                    <xdr:rowOff>19050</xdr:rowOff>
                  </from>
                  <to>
                    <xdr:col>7</xdr:col>
                    <xdr:colOff>0</xdr:colOff>
                    <xdr:row>16</xdr:row>
                    <xdr:rowOff>228600</xdr:rowOff>
                  </to>
                </anchor>
              </controlPr>
            </control>
          </mc:Choice>
        </mc:AlternateContent>
        <mc:AlternateContent xmlns:mc="http://schemas.openxmlformats.org/markup-compatibility/2006">
          <mc:Choice Requires="x14">
            <control shapeId="1060" r:id="rId8" name="Check Box 36">
              <controlPr defaultSize="0" autoFill="0" autoLine="0" autoPict="0">
                <anchor moveWithCells="1">
                  <from>
                    <xdr:col>6</xdr:col>
                    <xdr:colOff>0</xdr:colOff>
                    <xdr:row>17</xdr:row>
                    <xdr:rowOff>9525</xdr:rowOff>
                  </from>
                  <to>
                    <xdr:col>6</xdr:col>
                    <xdr:colOff>209550</xdr:colOff>
                    <xdr:row>17</xdr:row>
                    <xdr:rowOff>219075</xdr:rowOff>
                  </to>
                </anchor>
              </controlPr>
            </control>
          </mc:Choice>
        </mc:AlternateContent>
        <mc:AlternateContent xmlns:mc="http://schemas.openxmlformats.org/markup-compatibility/2006">
          <mc:Choice Requires="x14">
            <control shapeId="1061" r:id="rId9" name="Check Box 37">
              <controlPr defaultSize="0" autoFill="0" autoLine="0" autoPict="0">
                <anchor moveWithCells="1">
                  <from>
                    <xdr:col>6</xdr:col>
                    <xdr:colOff>9525</xdr:colOff>
                    <xdr:row>18</xdr:row>
                    <xdr:rowOff>28575</xdr:rowOff>
                  </from>
                  <to>
                    <xdr:col>6</xdr:col>
                    <xdr:colOff>209550</xdr:colOff>
                    <xdr:row>18</xdr:row>
                    <xdr:rowOff>238125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5</xdr:col>
                    <xdr:colOff>762000</xdr:colOff>
                    <xdr:row>19</xdr:row>
                    <xdr:rowOff>28575</xdr:rowOff>
                  </from>
                  <to>
                    <xdr:col>7</xdr:col>
                    <xdr:colOff>0</xdr:colOff>
                    <xdr:row>19</xdr:row>
                    <xdr:rowOff>228600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5</xdr:col>
                    <xdr:colOff>762000</xdr:colOff>
                    <xdr:row>20</xdr:row>
                    <xdr:rowOff>38100</xdr:rowOff>
                  </from>
                  <to>
                    <xdr:col>6</xdr:col>
                    <xdr:colOff>209550</xdr:colOff>
                    <xdr:row>20</xdr:row>
                    <xdr:rowOff>238125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5</xdr:col>
                    <xdr:colOff>762000</xdr:colOff>
                    <xdr:row>21</xdr:row>
                    <xdr:rowOff>19050</xdr:rowOff>
                  </from>
                  <to>
                    <xdr:col>6</xdr:col>
                    <xdr:colOff>209550</xdr:colOff>
                    <xdr:row>21</xdr:row>
                    <xdr:rowOff>228600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6</xdr:col>
                    <xdr:colOff>0</xdr:colOff>
                    <xdr:row>22</xdr:row>
                    <xdr:rowOff>19050</xdr:rowOff>
                  </from>
                  <to>
                    <xdr:col>6</xdr:col>
                    <xdr:colOff>200025</xdr:colOff>
                    <xdr:row>22</xdr:row>
                    <xdr:rowOff>228600</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from>
                    <xdr:col>5</xdr:col>
                    <xdr:colOff>762000</xdr:colOff>
                    <xdr:row>23</xdr:row>
                    <xdr:rowOff>9525</xdr:rowOff>
                  </from>
                  <to>
                    <xdr:col>7</xdr:col>
                    <xdr:colOff>0</xdr:colOff>
                    <xdr:row>23</xdr:row>
                    <xdr:rowOff>219075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5</xdr:col>
                    <xdr:colOff>762000</xdr:colOff>
                    <xdr:row>24</xdr:row>
                    <xdr:rowOff>19050</xdr:rowOff>
                  </from>
                  <to>
                    <xdr:col>6</xdr:col>
                    <xdr:colOff>209550</xdr:colOff>
                    <xdr:row>24</xdr:row>
                    <xdr:rowOff>228600</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6</xdr:col>
                    <xdr:colOff>0</xdr:colOff>
                    <xdr:row>25</xdr:row>
                    <xdr:rowOff>28575</xdr:rowOff>
                  </from>
                  <to>
                    <xdr:col>7</xdr:col>
                    <xdr:colOff>0</xdr:colOff>
                    <xdr:row>25</xdr:row>
                    <xdr:rowOff>238125</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6</xdr:col>
                    <xdr:colOff>0</xdr:colOff>
                    <xdr:row>26</xdr:row>
                    <xdr:rowOff>19050</xdr:rowOff>
                  </from>
                  <to>
                    <xdr:col>6</xdr:col>
                    <xdr:colOff>209550</xdr:colOff>
                    <xdr:row>26</xdr:row>
                    <xdr:rowOff>228600</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5</xdr:col>
                    <xdr:colOff>762000</xdr:colOff>
                    <xdr:row>27</xdr:row>
                    <xdr:rowOff>9525</xdr:rowOff>
                  </from>
                  <to>
                    <xdr:col>7</xdr:col>
                    <xdr:colOff>0</xdr:colOff>
                    <xdr:row>27</xdr:row>
                    <xdr:rowOff>219075</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5</xdr:col>
                    <xdr:colOff>762000</xdr:colOff>
                    <xdr:row>28</xdr:row>
                    <xdr:rowOff>19050</xdr:rowOff>
                  </from>
                  <to>
                    <xdr:col>7</xdr:col>
                    <xdr:colOff>0</xdr:colOff>
                    <xdr:row>28</xdr:row>
                    <xdr:rowOff>219075</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5</xdr:col>
                    <xdr:colOff>762000</xdr:colOff>
                    <xdr:row>29</xdr:row>
                    <xdr:rowOff>19050</xdr:rowOff>
                  </from>
                  <to>
                    <xdr:col>8</xdr:col>
                    <xdr:colOff>9525</xdr:colOff>
                    <xdr:row>29</xdr:row>
                    <xdr:rowOff>228600</xdr:rowOff>
                  </to>
                </anchor>
              </controlPr>
            </control>
          </mc:Choice>
        </mc:AlternateContent>
        <mc:AlternateContent xmlns:mc="http://schemas.openxmlformats.org/markup-compatibility/2006">
          <mc:Choice Requires="x14">
            <control shapeId="1074" r:id="rId21" name="Check Box 50">
              <controlPr defaultSize="0" autoFill="0" autoLine="0" autoPict="0">
                <anchor moveWithCells="1">
                  <from>
                    <xdr:col>5</xdr:col>
                    <xdr:colOff>762000</xdr:colOff>
                    <xdr:row>30</xdr:row>
                    <xdr:rowOff>28575</xdr:rowOff>
                  </from>
                  <to>
                    <xdr:col>7</xdr:col>
                    <xdr:colOff>0</xdr:colOff>
                    <xdr:row>30</xdr:row>
                    <xdr:rowOff>228600</xdr:rowOff>
                  </to>
                </anchor>
              </controlPr>
            </control>
          </mc:Choice>
        </mc:AlternateContent>
        <mc:AlternateContent xmlns:mc="http://schemas.openxmlformats.org/markup-compatibility/2006">
          <mc:Choice Requires="x14">
            <control shapeId="1075" r:id="rId22" name="Check Box 51">
              <controlPr defaultSize="0" autoFill="0" autoLine="0" autoPict="0">
                <anchor moveWithCells="1">
                  <from>
                    <xdr:col>6</xdr:col>
                    <xdr:colOff>0</xdr:colOff>
                    <xdr:row>31</xdr:row>
                    <xdr:rowOff>9525</xdr:rowOff>
                  </from>
                  <to>
                    <xdr:col>7</xdr:col>
                    <xdr:colOff>0</xdr:colOff>
                    <xdr:row>31</xdr:row>
                    <xdr:rowOff>219075</xdr:rowOff>
                  </to>
                </anchor>
              </controlPr>
            </control>
          </mc:Choice>
        </mc:AlternateContent>
        <mc:AlternateContent xmlns:mc="http://schemas.openxmlformats.org/markup-compatibility/2006">
          <mc:Choice Requires="x14">
            <control shapeId="1076" r:id="rId23" name="Check Box 52">
              <controlPr defaultSize="0" autoFill="0" autoLine="0" autoPict="0">
                <anchor moveWithCells="1">
                  <from>
                    <xdr:col>5</xdr:col>
                    <xdr:colOff>762000</xdr:colOff>
                    <xdr:row>32</xdr:row>
                    <xdr:rowOff>19050</xdr:rowOff>
                  </from>
                  <to>
                    <xdr:col>7</xdr:col>
                    <xdr:colOff>0</xdr:colOff>
                    <xdr:row>32</xdr:row>
                    <xdr:rowOff>219075</xdr:rowOff>
                  </to>
                </anchor>
              </controlPr>
            </control>
          </mc:Choice>
        </mc:AlternateContent>
        <mc:AlternateContent xmlns:mc="http://schemas.openxmlformats.org/markup-compatibility/2006">
          <mc:Choice Requires="x14">
            <control shapeId="1077" r:id="rId24" name="Check Box 53">
              <controlPr defaultSize="0" autoFill="0" autoLine="0" autoPict="0">
                <anchor moveWithCells="1">
                  <from>
                    <xdr:col>13</xdr:col>
                    <xdr:colOff>28575</xdr:colOff>
                    <xdr:row>13</xdr:row>
                    <xdr:rowOff>19050</xdr:rowOff>
                  </from>
                  <to>
                    <xdr:col>13</xdr:col>
                    <xdr:colOff>266700</xdr:colOff>
                    <xdr:row>13</xdr:row>
                    <xdr:rowOff>228600</xdr:rowOff>
                  </to>
                </anchor>
              </controlPr>
            </control>
          </mc:Choice>
        </mc:AlternateContent>
        <mc:AlternateContent xmlns:mc="http://schemas.openxmlformats.org/markup-compatibility/2006">
          <mc:Choice Requires="x14">
            <control shapeId="1078" r:id="rId25" name="Check Box 54">
              <controlPr defaultSize="0" autoFill="0" autoLine="0" autoPict="0">
                <anchor moveWithCells="1">
                  <from>
                    <xdr:col>13</xdr:col>
                    <xdr:colOff>28575</xdr:colOff>
                    <xdr:row>14</xdr:row>
                    <xdr:rowOff>47625</xdr:rowOff>
                  </from>
                  <to>
                    <xdr:col>13</xdr:col>
                    <xdr:colOff>247650</xdr:colOff>
                    <xdr:row>14</xdr:row>
                    <xdr:rowOff>247650</xdr:rowOff>
                  </to>
                </anchor>
              </controlPr>
            </control>
          </mc:Choice>
        </mc:AlternateContent>
        <mc:AlternateContent xmlns:mc="http://schemas.openxmlformats.org/markup-compatibility/2006">
          <mc:Choice Requires="x14">
            <control shapeId="1079" r:id="rId26" name="Check Box 55">
              <controlPr defaultSize="0" autoFill="0" autoLine="0" autoPict="0">
                <anchor moveWithCells="1">
                  <from>
                    <xdr:col>13</xdr:col>
                    <xdr:colOff>28575</xdr:colOff>
                    <xdr:row>15</xdr:row>
                    <xdr:rowOff>28575</xdr:rowOff>
                  </from>
                  <to>
                    <xdr:col>13</xdr:col>
                    <xdr:colOff>266700</xdr:colOff>
                    <xdr:row>15</xdr:row>
                    <xdr:rowOff>238125</xdr:rowOff>
                  </to>
                </anchor>
              </controlPr>
            </control>
          </mc:Choice>
        </mc:AlternateContent>
        <mc:AlternateContent xmlns:mc="http://schemas.openxmlformats.org/markup-compatibility/2006">
          <mc:Choice Requires="x14">
            <control shapeId="1080" r:id="rId27" name="Check Box 56">
              <controlPr defaultSize="0" autoFill="0" autoLine="0" autoPict="0">
                <anchor moveWithCells="1">
                  <from>
                    <xdr:col>13</xdr:col>
                    <xdr:colOff>28575</xdr:colOff>
                    <xdr:row>16</xdr:row>
                    <xdr:rowOff>19050</xdr:rowOff>
                  </from>
                  <to>
                    <xdr:col>13</xdr:col>
                    <xdr:colOff>247650</xdr:colOff>
                    <xdr:row>16</xdr:row>
                    <xdr:rowOff>228600</xdr:rowOff>
                  </to>
                </anchor>
              </controlPr>
            </control>
          </mc:Choice>
        </mc:AlternateContent>
        <mc:AlternateContent xmlns:mc="http://schemas.openxmlformats.org/markup-compatibility/2006">
          <mc:Choice Requires="x14">
            <control shapeId="1081" r:id="rId28" name="Check Box 57">
              <controlPr defaultSize="0" autoFill="0" autoLine="0" autoPict="0">
                <anchor moveWithCells="1">
                  <from>
                    <xdr:col>13</xdr:col>
                    <xdr:colOff>28575</xdr:colOff>
                    <xdr:row>17</xdr:row>
                    <xdr:rowOff>28575</xdr:rowOff>
                  </from>
                  <to>
                    <xdr:col>13</xdr:col>
                    <xdr:colOff>266700</xdr:colOff>
                    <xdr:row>17</xdr:row>
                    <xdr:rowOff>238125</xdr:rowOff>
                  </to>
                </anchor>
              </controlPr>
            </control>
          </mc:Choice>
        </mc:AlternateContent>
        <mc:AlternateContent xmlns:mc="http://schemas.openxmlformats.org/markup-compatibility/2006">
          <mc:Choice Requires="x14">
            <control shapeId="1083" r:id="rId29" name="Check Box 59">
              <controlPr defaultSize="0" autoFill="0" autoLine="0" autoPict="0">
                <anchor moveWithCells="1">
                  <from>
                    <xdr:col>13</xdr:col>
                    <xdr:colOff>19050</xdr:colOff>
                    <xdr:row>18</xdr:row>
                    <xdr:rowOff>28575</xdr:rowOff>
                  </from>
                  <to>
                    <xdr:col>13</xdr:col>
                    <xdr:colOff>266700</xdr:colOff>
                    <xdr:row>18</xdr:row>
                    <xdr:rowOff>238125</xdr:rowOff>
                  </to>
                </anchor>
              </controlPr>
            </control>
          </mc:Choice>
        </mc:AlternateContent>
        <mc:AlternateContent xmlns:mc="http://schemas.openxmlformats.org/markup-compatibility/2006">
          <mc:Choice Requires="x14">
            <control shapeId="1084" r:id="rId30" name="Check Box 60">
              <controlPr defaultSize="0" autoFill="0" autoLine="0" autoPict="0">
                <anchor moveWithCells="1">
                  <from>
                    <xdr:col>13</xdr:col>
                    <xdr:colOff>28575</xdr:colOff>
                    <xdr:row>19</xdr:row>
                    <xdr:rowOff>19050</xdr:rowOff>
                  </from>
                  <to>
                    <xdr:col>13</xdr:col>
                    <xdr:colOff>228600</xdr:colOff>
                    <xdr:row>19</xdr:row>
                    <xdr:rowOff>228600</xdr:rowOff>
                  </to>
                </anchor>
              </controlPr>
            </control>
          </mc:Choice>
        </mc:AlternateContent>
        <mc:AlternateContent xmlns:mc="http://schemas.openxmlformats.org/markup-compatibility/2006">
          <mc:Choice Requires="x14">
            <control shapeId="1085" r:id="rId31" name="Check Box 61">
              <controlPr defaultSize="0" autoFill="0" autoLine="0" autoPict="0">
                <anchor moveWithCells="1">
                  <from>
                    <xdr:col>13</xdr:col>
                    <xdr:colOff>28575</xdr:colOff>
                    <xdr:row>20</xdr:row>
                    <xdr:rowOff>19050</xdr:rowOff>
                  </from>
                  <to>
                    <xdr:col>14</xdr:col>
                    <xdr:colOff>0</xdr:colOff>
                    <xdr:row>20</xdr:row>
                    <xdr:rowOff>228600</xdr:rowOff>
                  </to>
                </anchor>
              </controlPr>
            </control>
          </mc:Choice>
        </mc:AlternateContent>
        <mc:AlternateContent xmlns:mc="http://schemas.openxmlformats.org/markup-compatibility/2006">
          <mc:Choice Requires="x14">
            <control shapeId="1086" r:id="rId32" name="Check Box 62">
              <controlPr defaultSize="0" autoFill="0" autoLine="0" autoPict="0">
                <anchor moveWithCells="1">
                  <from>
                    <xdr:col>13</xdr:col>
                    <xdr:colOff>19050</xdr:colOff>
                    <xdr:row>21</xdr:row>
                    <xdr:rowOff>19050</xdr:rowOff>
                  </from>
                  <to>
                    <xdr:col>13</xdr:col>
                    <xdr:colOff>257175</xdr:colOff>
                    <xdr:row>21</xdr:row>
                    <xdr:rowOff>228600</xdr:rowOff>
                  </to>
                </anchor>
              </controlPr>
            </control>
          </mc:Choice>
        </mc:AlternateContent>
        <mc:AlternateContent xmlns:mc="http://schemas.openxmlformats.org/markup-compatibility/2006">
          <mc:Choice Requires="x14">
            <control shapeId="1087" r:id="rId33" name="Check Box 63">
              <controlPr defaultSize="0" autoFill="0" autoLine="0" autoPict="0">
                <anchor moveWithCells="1">
                  <from>
                    <xdr:col>13</xdr:col>
                    <xdr:colOff>28575</xdr:colOff>
                    <xdr:row>22</xdr:row>
                    <xdr:rowOff>19050</xdr:rowOff>
                  </from>
                  <to>
                    <xdr:col>13</xdr:col>
                    <xdr:colOff>266700</xdr:colOff>
                    <xdr:row>22</xdr:row>
                    <xdr:rowOff>219075</xdr:rowOff>
                  </to>
                </anchor>
              </controlPr>
            </control>
          </mc:Choice>
        </mc:AlternateContent>
        <mc:AlternateContent xmlns:mc="http://schemas.openxmlformats.org/markup-compatibility/2006">
          <mc:Choice Requires="x14">
            <control shapeId="1088" r:id="rId34" name="Check Box 64">
              <controlPr defaultSize="0" autoFill="0" autoLine="0" autoPict="0">
                <anchor moveWithCells="1">
                  <from>
                    <xdr:col>13</xdr:col>
                    <xdr:colOff>28575</xdr:colOff>
                    <xdr:row>23</xdr:row>
                    <xdr:rowOff>28575</xdr:rowOff>
                  </from>
                  <to>
                    <xdr:col>13</xdr:col>
                    <xdr:colOff>266700</xdr:colOff>
                    <xdr:row>23</xdr:row>
                    <xdr:rowOff>238125</xdr:rowOff>
                  </to>
                </anchor>
              </controlPr>
            </control>
          </mc:Choice>
        </mc:AlternateContent>
        <mc:AlternateContent xmlns:mc="http://schemas.openxmlformats.org/markup-compatibility/2006">
          <mc:Choice Requires="x14">
            <control shapeId="1089" r:id="rId35" name="Check Box 65">
              <controlPr defaultSize="0" autoFill="0" autoLine="0" autoPict="0">
                <anchor moveWithCells="1">
                  <from>
                    <xdr:col>13</xdr:col>
                    <xdr:colOff>19050</xdr:colOff>
                    <xdr:row>24</xdr:row>
                    <xdr:rowOff>19050</xdr:rowOff>
                  </from>
                  <to>
                    <xdr:col>13</xdr:col>
                    <xdr:colOff>257175</xdr:colOff>
                    <xdr:row>24</xdr:row>
                    <xdr:rowOff>228600</xdr:rowOff>
                  </to>
                </anchor>
              </controlPr>
            </control>
          </mc:Choice>
        </mc:AlternateContent>
        <mc:AlternateContent xmlns:mc="http://schemas.openxmlformats.org/markup-compatibility/2006">
          <mc:Choice Requires="x14">
            <control shapeId="1090" r:id="rId36" name="Check Box 66">
              <controlPr defaultSize="0" autoFill="0" autoLine="0" autoPict="0">
                <anchor moveWithCells="1">
                  <from>
                    <xdr:col>13</xdr:col>
                    <xdr:colOff>28575</xdr:colOff>
                    <xdr:row>25</xdr:row>
                    <xdr:rowOff>9525</xdr:rowOff>
                  </from>
                  <to>
                    <xdr:col>13</xdr:col>
                    <xdr:colOff>247650</xdr:colOff>
                    <xdr:row>25</xdr:row>
                    <xdr:rowOff>219075</xdr:rowOff>
                  </to>
                </anchor>
              </controlPr>
            </control>
          </mc:Choice>
        </mc:AlternateContent>
        <mc:AlternateContent xmlns:mc="http://schemas.openxmlformats.org/markup-compatibility/2006">
          <mc:Choice Requires="x14">
            <control shapeId="1091" r:id="rId37" name="Check Box 67">
              <controlPr defaultSize="0" autoFill="0" autoLine="0" autoPict="0">
                <anchor moveWithCells="1">
                  <from>
                    <xdr:col>13</xdr:col>
                    <xdr:colOff>19050</xdr:colOff>
                    <xdr:row>26</xdr:row>
                    <xdr:rowOff>38100</xdr:rowOff>
                  </from>
                  <to>
                    <xdr:col>13</xdr:col>
                    <xdr:colOff>247650</xdr:colOff>
                    <xdr:row>26</xdr:row>
                    <xdr:rowOff>238125</xdr:rowOff>
                  </to>
                </anchor>
              </controlPr>
            </control>
          </mc:Choice>
        </mc:AlternateContent>
        <mc:AlternateContent xmlns:mc="http://schemas.openxmlformats.org/markup-compatibility/2006">
          <mc:Choice Requires="x14">
            <control shapeId="1093" r:id="rId38" name="Check Box 69">
              <controlPr defaultSize="0" autoFill="0" autoLine="0" autoPict="0">
                <anchor moveWithCells="1">
                  <from>
                    <xdr:col>13</xdr:col>
                    <xdr:colOff>19050</xdr:colOff>
                    <xdr:row>27</xdr:row>
                    <xdr:rowOff>19050</xdr:rowOff>
                  </from>
                  <to>
                    <xdr:col>13</xdr:col>
                    <xdr:colOff>257175</xdr:colOff>
                    <xdr:row>27</xdr:row>
                    <xdr:rowOff>228600</xdr:rowOff>
                  </to>
                </anchor>
              </controlPr>
            </control>
          </mc:Choice>
        </mc:AlternateContent>
        <mc:AlternateContent xmlns:mc="http://schemas.openxmlformats.org/markup-compatibility/2006">
          <mc:Choice Requires="x14">
            <control shapeId="1094" r:id="rId39" name="Check Box 70">
              <controlPr defaultSize="0" autoFill="0" autoLine="0" autoPict="0">
                <anchor moveWithCells="1">
                  <from>
                    <xdr:col>13</xdr:col>
                    <xdr:colOff>28575</xdr:colOff>
                    <xdr:row>28</xdr:row>
                    <xdr:rowOff>28575</xdr:rowOff>
                  </from>
                  <to>
                    <xdr:col>13</xdr:col>
                    <xdr:colOff>257175</xdr:colOff>
                    <xdr:row>28</xdr:row>
                    <xdr:rowOff>238125</xdr:rowOff>
                  </to>
                </anchor>
              </controlPr>
            </control>
          </mc:Choice>
        </mc:AlternateContent>
        <mc:AlternateContent xmlns:mc="http://schemas.openxmlformats.org/markup-compatibility/2006">
          <mc:Choice Requires="x14">
            <control shapeId="1095" r:id="rId40" name="Check Box 71">
              <controlPr defaultSize="0" autoFill="0" autoLine="0" autoPict="0">
                <anchor moveWithCells="1">
                  <from>
                    <xdr:col>13</xdr:col>
                    <xdr:colOff>38100</xdr:colOff>
                    <xdr:row>29</xdr:row>
                    <xdr:rowOff>28575</xdr:rowOff>
                  </from>
                  <to>
                    <xdr:col>13</xdr:col>
                    <xdr:colOff>257175</xdr:colOff>
                    <xdr:row>29</xdr:row>
                    <xdr:rowOff>238125</xdr:rowOff>
                  </to>
                </anchor>
              </controlPr>
            </control>
          </mc:Choice>
        </mc:AlternateContent>
        <mc:AlternateContent xmlns:mc="http://schemas.openxmlformats.org/markup-compatibility/2006">
          <mc:Choice Requires="x14">
            <control shapeId="1096" r:id="rId41" name="Check Box 72">
              <controlPr defaultSize="0" autoFill="0" autoLine="0" autoPict="0">
                <anchor moveWithCells="1">
                  <from>
                    <xdr:col>13</xdr:col>
                    <xdr:colOff>28575</xdr:colOff>
                    <xdr:row>30</xdr:row>
                    <xdr:rowOff>28575</xdr:rowOff>
                  </from>
                  <to>
                    <xdr:col>13</xdr:col>
                    <xdr:colOff>266700</xdr:colOff>
                    <xdr:row>30</xdr:row>
                    <xdr:rowOff>238125</xdr:rowOff>
                  </to>
                </anchor>
              </controlPr>
            </control>
          </mc:Choice>
        </mc:AlternateContent>
        <mc:AlternateContent xmlns:mc="http://schemas.openxmlformats.org/markup-compatibility/2006">
          <mc:Choice Requires="x14">
            <control shapeId="1097" r:id="rId42" name="Check Box 73">
              <controlPr defaultSize="0" autoFill="0" autoLine="0" autoPict="0">
                <anchor moveWithCells="1">
                  <from>
                    <xdr:col>13</xdr:col>
                    <xdr:colOff>28575</xdr:colOff>
                    <xdr:row>31</xdr:row>
                    <xdr:rowOff>9525</xdr:rowOff>
                  </from>
                  <to>
                    <xdr:col>13</xdr:col>
                    <xdr:colOff>266700</xdr:colOff>
                    <xdr:row>31</xdr:row>
                    <xdr:rowOff>219075</xdr:rowOff>
                  </to>
                </anchor>
              </controlPr>
            </control>
          </mc:Choice>
        </mc:AlternateContent>
        <mc:AlternateContent xmlns:mc="http://schemas.openxmlformats.org/markup-compatibility/2006">
          <mc:Choice Requires="x14">
            <control shapeId="1098" r:id="rId43" name="Check Box 74">
              <controlPr defaultSize="0" autoFill="0" autoLine="0" autoPict="0">
                <anchor moveWithCells="1">
                  <from>
                    <xdr:col>13</xdr:col>
                    <xdr:colOff>28575</xdr:colOff>
                    <xdr:row>32</xdr:row>
                    <xdr:rowOff>9525</xdr:rowOff>
                  </from>
                  <to>
                    <xdr:col>13</xdr:col>
                    <xdr:colOff>257175</xdr:colOff>
                    <xdr:row>32</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Mileage!$AO$2:$AO$36</xm:f>
          </x14:formula1>
          <xm:sqref>E14:E33 L14:L33</xm:sqref>
        </x14:dataValidation>
        <x14:dataValidation type="list" allowBlank="1" xr:uid="{00000000-0002-0000-0000-000001000000}">
          <x14:formula1>
            <xm:f>Mileage!$AN$2:$AN$36</xm:f>
          </x14:formula1>
          <xm:sqref>D14:D33 K14:K33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1000"/>
  <sheetViews>
    <sheetView workbookViewId="0">
      <selection activeCell="AP20" sqref="AP20"/>
    </sheetView>
  </sheetViews>
  <sheetFormatPr defaultColWidth="12.5703125" defaultRowHeight="15" customHeight="1" x14ac:dyDescent="0.2"/>
  <cols>
    <col min="1" max="1" width="17.42578125" customWidth="1"/>
    <col min="2" max="35" width="4" customWidth="1"/>
    <col min="36" max="39" width="5.42578125" customWidth="1"/>
    <col min="40" max="40" width="12" hidden="1" customWidth="1"/>
    <col min="41" max="41" width="14.42578125" hidden="1" customWidth="1"/>
  </cols>
  <sheetData>
    <row r="1" spans="1:41" ht="36.75" customHeight="1" x14ac:dyDescent="0.2">
      <c r="A1" s="7" t="s">
        <v>31</v>
      </c>
      <c r="B1" s="8" t="s">
        <v>32</v>
      </c>
      <c r="C1" s="8" t="s">
        <v>33</v>
      </c>
      <c r="D1" s="8" t="s">
        <v>34</v>
      </c>
      <c r="E1" s="8" t="s">
        <v>35</v>
      </c>
      <c r="F1" s="8" t="s">
        <v>36</v>
      </c>
      <c r="G1" s="8" t="s">
        <v>37</v>
      </c>
      <c r="H1" s="8" t="s">
        <v>38</v>
      </c>
      <c r="I1" s="8" t="s">
        <v>39</v>
      </c>
      <c r="J1" s="8" t="s">
        <v>40</v>
      </c>
      <c r="K1" s="8" t="s">
        <v>41</v>
      </c>
      <c r="L1" s="8" t="s">
        <v>42</v>
      </c>
      <c r="M1" s="8" t="s">
        <v>43</v>
      </c>
      <c r="N1" s="8" t="s">
        <v>44</v>
      </c>
      <c r="O1" s="8" t="s">
        <v>45</v>
      </c>
      <c r="P1" s="8" t="s">
        <v>46</v>
      </c>
      <c r="Q1" s="8" t="s">
        <v>47</v>
      </c>
      <c r="R1" s="8" t="s">
        <v>48</v>
      </c>
      <c r="S1" s="8" t="s">
        <v>49</v>
      </c>
      <c r="T1" s="8" t="s">
        <v>50</v>
      </c>
      <c r="U1" s="8" t="s">
        <v>51</v>
      </c>
      <c r="V1" s="8" t="s">
        <v>52</v>
      </c>
      <c r="W1" s="8" t="s">
        <v>53</v>
      </c>
      <c r="X1" s="8" t="s">
        <v>54</v>
      </c>
      <c r="Y1" s="8" t="s">
        <v>55</v>
      </c>
      <c r="Z1" s="8" t="s">
        <v>56</v>
      </c>
      <c r="AA1" s="8" t="s">
        <v>57</v>
      </c>
      <c r="AB1" s="8" t="s">
        <v>58</v>
      </c>
      <c r="AC1" s="8" t="s">
        <v>59</v>
      </c>
      <c r="AD1" s="8" t="s">
        <v>60</v>
      </c>
      <c r="AE1" s="8" t="s">
        <v>61</v>
      </c>
      <c r="AF1" s="8" t="s">
        <v>62</v>
      </c>
      <c r="AG1" s="8" t="s">
        <v>63</v>
      </c>
      <c r="AH1" s="8" t="s">
        <v>64</v>
      </c>
      <c r="AI1" s="8" t="s">
        <v>65</v>
      </c>
      <c r="AJ1" s="9"/>
      <c r="AK1" s="9"/>
      <c r="AL1" s="9"/>
      <c r="AM1" s="9"/>
      <c r="AN1" s="7" t="s">
        <v>66</v>
      </c>
      <c r="AO1" s="7" t="s">
        <v>67</v>
      </c>
    </row>
    <row r="2" spans="1:41" ht="9.75" customHeight="1" x14ac:dyDescent="0.2">
      <c r="A2" s="10" t="s">
        <v>32</v>
      </c>
      <c r="B2" s="11">
        <v>0</v>
      </c>
      <c r="C2" s="11">
        <v>6.9</v>
      </c>
      <c r="D2" s="11">
        <v>3.1</v>
      </c>
      <c r="E2" s="11">
        <v>2.8</v>
      </c>
      <c r="F2" s="11">
        <v>2.2999999999999998</v>
      </c>
      <c r="G2" s="11">
        <v>7.7</v>
      </c>
      <c r="H2" s="11">
        <v>6.5</v>
      </c>
      <c r="I2" s="11">
        <v>1.9</v>
      </c>
      <c r="J2" s="11">
        <v>1.6</v>
      </c>
      <c r="K2" s="11">
        <v>6.4</v>
      </c>
      <c r="L2" s="11">
        <v>6</v>
      </c>
      <c r="M2" s="11">
        <v>2.4</v>
      </c>
      <c r="N2" s="11">
        <v>2.2000000000000002</v>
      </c>
      <c r="O2" s="11">
        <v>1.9</v>
      </c>
      <c r="P2" s="11">
        <v>5.3</v>
      </c>
      <c r="Q2" s="11">
        <v>4.2</v>
      </c>
      <c r="R2" s="11">
        <v>1</v>
      </c>
      <c r="S2" s="11">
        <v>2.2999999999999998</v>
      </c>
      <c r="T2" s="11">
        <v>0.6</v>
      </c>
      <c r="U2" s="11">
        <v>3.1</v>
      </c>
      <c r="V2" s="11">
        <v>3.3</v>
      </c>
      <c r="W2" s="49">
        <v>13.7</v>
      </c>
      <c r="X2" s="11">
        <v>0.6</v>
      </c>
      <c r="Y2" s="49">
        <v>2.4</v>
      </c>
      <c r="Z2" s="11">
        <v>2.8</v>
      </c>
      <c r="AA2" s="11">
        <v>3.3</v>
      </c>
      <c r="AB2" s="11">
        <v>0.6</v>
      </c>
      <c r="AC2" s="11">
        <v>4.2</v>
      </c>
      <c r="AD2" s="11">
        <v>13</v>
      </c>
      <c r="AE2" s="11">
        <v>8.1</v>
      </c>
      <c r="AF2" s="11">
        <v>3.2</v>
      </c>
      <c r="AG2" s="11">
        <v>15.8</v>
      </c>
      <c r="AH2" s="11">
        <v>1.7</v>
      </c>
      <c r="AI2" s="11">
        <v>1.1000000000000001</v>
      </c>
      <c r="AJ2" s="9"/>
      <c r="AK2" s="9"/>
      <c r="AL2" s="9"/>
      <c r="AM2" s="9"/>
      <c r="AN2" s="12"/>
      <c r="AO2" s="12"/>
    </row>
    <row r="3" spans="1:41" ht="9.75" customHeight="1" x14ac:dyDescent="0.2">
      <c r="A3" s="10" t="s">
        <v>33</v>
      </c>
      <c r="B3" s="11">
        <v>6.9</v>
      </c>
      <c r="C3" s="11">
        <v>0</v>
      </c>
      <c r="D3" s="11">
        <v>3.7</v>
      </c>
      <c r="E3" s="11">
        <v>4.9000000000000004</v>
      </c>
      <c r="F3" s="11">
        <v>10</v>
      </c>
      <c r="G3" s="11">
        <v>0.9</v>
      </c>
      <c r="H3" s="11">
        <v>12.7</v>
      </c>
      <c r="I3" s="11">
        <v>5.8</v>
      </c>
      <c r="J3" s="11">
        <v>6</v>
      </c>
      <c r="K3" s="11">
        <v>12.6</v>
      </c>
      <c r="L3" s="11">
        <v>12.3</v>
      </c>
      <c r="M3" s="11">
        <v>4.5999999999999996</v>
      </c>
      <c r="N3" s="11">
        <v>5.8</v>
      </c>
      <c r="O3" s="11">
        <v>5.8</v>
      </c>
      <c r="P3" s="11">
        <v>1.8</v>
      </c>
      <c r="Q3" s="11">
        <v>2.5</v>
      </c>
      <c r="R3" s="11">
        <v>7.2</v>
      </c>
      <c r="S3" s="11">
        <v>9.8000000000000007</v>
      </c>
      <c r="T3" s="11">
        <v>7.5</v>
      </c>
      <c r="U3" s="11">
        <v>4.5</v>
      </c>
      <c r="V3" s="11">
        <v>3.9</v>
      </c>
      <c r="W3" s="49">
        <v>19.8</v>
      </c>
      <c r="X3" s="11">
        <v>7.1</v>
      </c>
      <c r="Y3" s="49">
        <v>8.6</v>
      </c>
      <c r="Z3" s="11">
        <v>4.2</v>
      </c>
      <c r="AA3" s="11">
        <v>3.3</v>
      </c>
      <c r="AB3" s="11">
        <v>7.1</v>
      </c>
      <c r="AC3" s="11">
        <v>9.8000000000000007</v>
      </c>
      <c r="AD3" s="11">
        <v>19</v>
      </c>
      <c r="AE3" s="11">
        <v>14.1</v>
      </c>
      <c r="AF3" s="11">
        <v>6.2</v>
      </c>
      <c r="AG3" s="11">
        <v>13.3</v>
      </c>
      <c r="AH3" s="49">
        <v>9.1999999999999993</v>
      </c>
      <c r="AI3" s="11">
        <v>8.6999999999999993</v>
      </c>
      <c r="AJ3" s="9"/>
      <c r="AK3" s="9"/>
      <c r="AL3" s="9"/>
      <c r="AM3" s="9"/>
      <c r="AN3" s="10" t="s">
        <v>32</v>
      </c>
      <c r="AO3" s="10" t="s">
        <v>32</v>
      </c>
    </row>
    <row r="4" spans="1:41" ht="9.75" customHeight="1" x14ac:dyDescent="0.2">
      <c r="A4" s="10" t="s">
        <v>34</v>
      </c>
      <c r="B4" s="11">
        <v>3.1</v>
      </c>
      <c r="C4" s="11">
        <v>3.7</v>
      </c>
      <c r="D4" s="11">
        <v>0</v>
      </c>
      <c r="E4" s="11">
        <v>0.5</v>
      </c>
      <c r="F4" s="11">
        <v>6.1</v>
      </c>
      <c r="G4" s="11">
        <v>4.2</v>
      </c>
      <c r="H4" s="11">
        <v>8.8000000000000007</v>
      </c>
      <c r="I4" s="11">
        <v>1.4</v>
      </c>
      <c r="J4" s="11">
        <v>1.6</v>
      </c>
      <c r="K4" s="11">
        <v>8.6999999999999993</v>
      </c>
      <c r="L4" s="11">
        <v>8.4</v>
      </c>
      <c r="M4" s="11">
        <v>0.7</v>
      </c>
      <c r="N4" s="11">
        <v>1.5</v>
      </c>
      <c r="O4" s="11">
        <v>1.4</v>
      </c>
      <c r="P4" s="11">
        <v>3.5</v>
      </c>
      <c r="Q4" s="11">
        <v>1.4</v>
      </c>
      <c r="R4" s="11">
        <v>3.3</v>
      </c>
      <c r="S4" s="11">
        <v>5.9</v>
      </c>
      <c r="T4" s="11">
        <v>3</v>
      </c>
      <c r="U4" s="11">
        <v>2</v>
      </c>
      <c r="V4" s="11">
        <v>0.2</v>
      </c>
      <c r="W4" s="49">
        <v>16</v>
      </c>
      <c r="X4" s="11">
        <v>2.6</v>
      </c>
      <c r="Y4" s="49">
        <v>4.7</v>
      </c>
      <c r="Z4" s="11">
        <v>0.9</v>
      </c>
      <c r="AA4" s="11">
        <v>2</v>
      </c>
      <c r="AB4" s="11">
        <v>2.6</v>
      </c>
      <c r="AC4" s="11">
        <v>7.4</v>
      </c>
      <c r="AD4" s="11">
        <v>15.3</v>
      </c>
      <c r="AE4" s="11">
        <v>10.3</v>
      </c>
      <c r="AF4" s="11">
        <v>2.7</v>
      </c>
      <c r="AG4" s="11">
        <v>15</v>
      </c>
      <c r="AH4" s="49">
        <v>4.2</v>
      </c>
      <c r="AI4" s="11">
        <v>3.4</v>
      </c>
      <c r="AJ4" s="9"/>
      <c r="AK4" s="9"/>
      <c r="AL4" s="9"/>
      <c r="AM4" s="9"/>
      <c r="AN4" s="10" t="s">
        <v>33</v>
      </c>
      <c r="AO4" s="10" t="s">
        <v>33</v>
      </c>
    </row>
    <row r="5" spans="1:41" ht="9.75" customHeight="1" x14ac:dyDescent="0.2">
      <c r="A5" s="10" t="s">
        <v>35</v>
      </c>
      <c r="B5" s="11">
        <v>2.8</v>
      </c>
      <c r="C5" s="11">
        <v>4.9000000000000004</v>
      </c>
      <c r="D5" s="11">
        <v>0.5</v>
      </c>
      <c r="E5" s="11">
        <v>0</v>
      </c>
      <c r="F5" s="11">
        <v>5.8</v>
      </c>
      <c r="G5" s="11">
        <v>3.8</v>
      </c>
      <c r="H5" s="11">
        <v>8.5</v>
      </c>
      <c r="I5" s="11">
        <v>1.2</v>
      </c>
      <c r="J5" s="11">
        <v>1.3</v>
      </c>
      <c r="K5" s="11">
        <v>8.4</v>
      </c>
      <c r="L5" s="11">
        <v>8.5</v>
      </c>
      <c r="M5" s="11">
        <v>0.4</v>
      </c>
      <c r="N5" s="11">
        <v>1.2</v>
      </c>
      <c r="O5" s="11">
        <v>1.2</v>
      </c>
      <c r="P5" s="11">
        <v>3.2</v>
      </c>
      <c r="Q5" s="11">
        <v>1.8</v>
      </c>
      <c r="R5" s="11">
        <v>3</v>
      </c>
      <c r="S5" s="11">
        <v>5.6</v>
      </c>
      <c r="T5" s="11">
        <v>2.7</v>
      </c>
      <c r="U5" s="11">
        <v>1.7</v>
      </c>
      <c r="V5" s="11">
        <v>0.7</v>
      </c>
      <c r="W5" s="49">
        <v>15.7</v>
      </c>
      <c r="X5" s="11">
        <v>2.2999999999999998</v>
      </c>
      <c r="Y5" s="49">
        <v>4.4000000000000004</v>
      </c>
      <c r="Z5" s="11">
        <v>0.7</v>
      </c>
      <c r="AA5" s="11">
        <v>1.7</v>
      </c>
      <c r="AB5" s="11">
        <v>2.2999999999999998</v>
      </c>
      <c r="AC5" s="11">
        <v>7.1</v>
      </c>
      <c r="AD5" s="11">
        <v>15</v>
      </c>
      <c r="AE5" s="11">
        <v>10</v>
      </c>
      <c r="AF5" s="11">
        <v>2.4</v>
      </c>
      <c r="AG5" s="11">
        <v>14.8</v>
      </c>
      <c r="AH5" s="49">
        <v>3.9</v>
      </c>
      <c r="AI5" s="11">
        <v>4.5</v>
      </c>
      <c r="AJ5" s="9"/>
      <c r="AK5" s="9"/>
      <c r="AL5" s="9"/>
      <c r="AM5" s="9"/>
      <c r="AN5" s="10" t="s">
        <v>34</v>
      </c>
      <c r="AO5" s="10" t="s">
        <v>34</v>
      </c>
    </row>
    <row r="6" spans="1:41" ht="9.75" customHeight="1" x14ac:dyDescent="0.2">
      <c r="A6" s="10" t="s">
        <v>36</v>
      </c>
      <c r="B6" s="11">
        <v>2.2999999999999998</v>
      </c>
      <c r="C6" s="11">
        <v>10</v>
      </c>
      <c r="D6" s="11">
        <v>6.1</v>
      </c>
      <c r="E6" s="11">
        <v>5.8</v>
      </c>
      <c r="F6" s="11">
        <v>0</v>
      </c>
      <c r="G6" s="11">
        <v>9.3000000000000007</v>
      </c>
      <c r="H6" s="11">
        <v>3.1</v>
      </c>
      <c r="I6" s="11">
        <v>3.4</v>
      </c>
      <c r="J6" s="11">
        <v>3.6</v>
      </c>
      <c r="K6" s="11">
        <v>2.5</v>
      </c>
      <c r="L6" s="11">
        <v>3.5</v>
      </c>
      <c r="M6" s="11">
        <v>4.8</v>
      </c>
      <c r="N6" s="11">
        <v>3.3</v>
      </c>
      <c r="O6" s="11">
        <v>3.4</v>
      </c>
      <c r="P6" s="11">
        <v>8.4</v>
      </c>
      <c r="Q6" s="11">
        <v>7.2</v>
      </c>
      <c r="R6" s="11">
        <v>2.1</v>
      </c>
      <c r="S6" s="11">
        <v>0.3</v>
      </c>
      <c r="T6" s="11">
        <v>2</v>
      </c>
      <c r="U6" s="11">
        <v>6.2</v>
      </c>
      <c r="V6" s="11">
        <v>6.3</v>
      </c>
      <c r="W6" s="49">
        <v>11.2</v>
      </c>
      <c r="X6" s="11">
        <v>2.8</v>
      </c>
      <c r="Y6" s="49">
        <v>2.6</v>
      </c>
      <c r="Z6" s="11">
        <v>4.0999999999999996</v>
      </c>
      <c r="AA6" s="11">
        <v>7</v>
      </c>
      <c r="AB6" s="11">
        <v>2.8</v>
      </c>
      <c r="AC6" s="11">
        <v>2.2999999999999998</v>
      </c>
      <c r="AD6" s="11">
        <v>10.5</v>
      </c>
      <c r="AE6" s="11">
        <v>5.4</v>
      </c>
      <c r="AF6" s="11">
        <v>6.8</v>
      </c>
      <c r="AG6" s="11">
        <v>18.8</v>
      </c>
      <c r="AH6" s="49">
        <v>0.9</v>
      </c>
      <c r="AI6" s="11">
        <v>1.4</v>
      </c>
      <c r="AJ6" s="9"/>
      <c r="AK6" s="9"/>
      <c r="AL6" s="9"/>
      <c r="AM6" s="9"/>
      <c r="AN6" s="10" t="s">
        <v>35</v>
      </c>
      <c r="AO6" s="10" t="s">
        <v>35</v>
      </c>
    </row>
    <row r="7" spans="1:41" ht="9.75" customHeight="1" x14ac:dyDescent="0.2">
      <c r="A7" s="10" t="s">
        <v>37</v>
      </c>
      <c r="B7" s="11">
        <v>7.7</v>
      </c>
      <c r="C7" s="11">
        <v>0.9</v>
      </c>
      <c r="D7" s="11">
        <v>4.2</v>
      </c>
      <c r="E7" s="11">
        <v>3.8</v>
      </c>
      <c r="F7" s="11">
        <v>9.3000000000000007</v>
      </c>
      <c r="G7" s="11">
        <v>0</v>
      </c>
      <c r="H7" s="11">
        <v>11.2</v>
      </c>
      <c r="I7" s="11">
        <v>5.2</v>
      </c>
      <c r="J7" s="11">
        <v>5.3</v>
      </c>
      <c r="K7" s="11">
        <v>11.1</v>
      </c>
      <c r="L7" s="11">
        <v>10.8</v>
      </c>
      <c r="M7" s="11">
        <v>5.4</v>
      </c>
      <c r="N7" s="11">
        <v>5.2</v>
      </c>
      <c r="O7" s="11">
        <v>5.2</v>
      </c>
      <c r="P7" s="11">
        <v>1</v>
      </c>
      <c r="Q7" s="11">
        <v>3</v>
      </c>
      <c r="R7" s="11">
        <v>5.7</v>
      </c>
      <c r="S7" s="11">
        <v>9</v>
      </c>
      <c r="T7" s="11">
        <v>6.2</v>
      </c>
      <c r="U7" s="11">
        <v>3.8</v>
      </c>
      <c r="V7" s="11">
        <v>3.9</v>
      </c>
      <c r="W7" s="49">
        <v>18.399999999999999</v>
      </c>
      <c r="X7" s="11">
        <v>6.4</v>
      </c>
      <c r="Y7" s="49">
        <v>7.7</v>
      </c>
      <c r="Z7" s="11">
        <v>4.7</v>
      </c>
      <c r="AA7" s="11">
        <v>2.5</v>
      </c>
      <c r="AB7" s="11">
        <v>6.4</v>
      </c>
      <c r="AC7" s="11">
        <v>9.8000000000000007</v>
      </c>
      <c r="AD7" s="11">
        <v>17.7</v>
      </c>
      <c r="AE7" s="11">
        <v>12.7</v>
      </c>
      <c r="AF7" s="11">
        <v>5.3</v>
      </c>
      <c r="AG7" s="11">
        <v>15.7</v>
      </c>
      <c r="AH7" s="49">
        <v>7.7</v>
      </c>
      <c r="AI7" s="11">
        <v>7.2</v>
      </c>
      <c r="AJ7" s="9"/>
      <c r="AK7" s="9"/>
      <c r="AL7" s="9"/>
      <c r="AM7" s="9"/>
      <c r="AN7" s="10" t="s">
        <v>36</v>
      </c>
      <c r="AO7" s="10" t="s">
        <v>36</v>
      </c>
    </row>
    <row r="8" spans="1:41" ht="9.75" customHeight="1" x14ac:dyDescent="0.2">
      <c r="A8" s="10" t="s">
        <v>38</v>
      </c>
      <c r="B8" s="11">
        <v>6.5</v>
      </c>
      <c r="C8" s="11">
        <v>12.7</v>
      </c>
      <c r="D8" s="11">
        <v>8.8000000000000007</v>
      </c>
      <c r="E8" s="11">
        <v>8.5</v>
      </c>
      <c r="F8" s="11">
        <v>3.1</v>
      </c>
      <c r="G8" s="11">
        <v>11.2</v>
      </c>
      <c r="H8" s="11">
        <v>0</v>
      </c>
      <c r="I8" s="11">
        <v>9.5</v>
      </c>
      <c r="J8" s="11">
        <v>9.5</v>
      </c>
      <c r="K8" s="11">
        <v>0.6</v>
      </c>
      <c r="L8" s="11">
        <v>0.6</v>
      </c>
      <c r="M8" s="11">
        <v>8.9</v>
      </c>
      <c r="N8" s="11">
        <v>9.6</v>
      </c>
      <c r="O8" s="11">
        <v>9.5</v>
      </c>
      <c r="P8" s="11">
        <v>11.1</v>
      </c>
      <c r="Q8" s="11">
        <v>9.9</v>
      </c>
      <c r="R8" s="11">
        <v>7.2</v>
      </c>
      <c r="S8" s="11">
        <v>2.7</v>
      </c>
      <c r="T8" s="11">
        <v>7.5</v>
      </c>
      <c r="U8" s="11">
        <v>8.8000000000000007</v>
      </c>
      <c r="V8" s="11">
        <v>9</v>
      </c>
      <c r="W8" s="49">
        <v>8.1999999999999993</v>
      </c>
      <c r="X8" s="11">
        <v>7</v>
      </c>
      <c r="Y8" s="49">
        <v>5.3</v>
      </c>
      <c r="Z8" s="11">
        <v>9</v>
      </c>
      <c r="AA8" s="11">
        <v>9.6999999999999993</v>
      </c>
      <c r="AB8" s="11">
        <v>7</v>
      </c>
      <c r="AC8" s="11">
        <v>1.5</v>
      </c>
      <c r="AD8" s="11">
        <v>7.5</v>
      </c>
      <c r="AE8" s="11">
        <v>2.2000000000000002</v>
      </c>
      <c r="AF8" s="11">
        <v>9</v>
      </c>
      <c r="AG8" s="11">
        <v>21.5</v>
      </c>
      <c r="AH8" s="49">
        <v>3.5</v>
      </c>
      <c r="AI8" s="11">
        <v>5.4</v>
      </c>
      <c r="AJ8" s="9"/>
      <c r="AK8" s="9"/>
      <c r="AL8" s="9"/>
      <c r="AM8" s="9"/>
      <c r="AN8" s="10" t="s">
        <v>37</v>
      </c>
      <c r="AO8" s="10" t="s">
        <v>37</v>
      </c>
    </row>
    <row r="9" spans="1:41" ht="9.75" customHeight="1" x14ac:dyDescent="0.2">
      <c r="A9" s="10" t="s">
        <v>39</v>
      </c>
      <c r="B9" s="11">
        <v>1.9</v>
      </c>
      <c r="C9" s="11">
        <v>5.8</v>
      </c>
      <c r="D9" s="11">
        <v>1.4</v>
      </c>
      <c r="E9" s="11">
        <v>1.2</v>
      </c>
      <c r="F9" s="11">
        <v>3.4</v>
      </c>
      <c r="G9" s="11">
        <v>5.2</v>
      </c>
      <c r="H9" s="11">
        <v>9.5</v>
      </c>
      <c r="I9" s="11">
        <v>0</v>
      </c>
      <c r="J9" s="11">
        <v>1</v>
      </c>
      <c r="K9" s="11">
        <v>9.3000000000000007</v>
      </c>
      <c r="L9" s="11">
        <v>9</v>
      </c>
      <c r="M9" s="11">
        <v>1.3</v>
      </c>
      <c r="N9" s="11">
        <v>0.9</v>
      </c>
      <c r="O9" s="11">
        <v>0</v>
      </c>
      <c r="P9" s="11">
        <v>4.2</v>
      </c>
      <c r="Q9" s="11">
        <v>2.4</v>
      </c>
      <c r="R9" s="11">
        <v>2.4</v>
      </c>
      <c r="S9" s="11">
        <v>2.9</v>
      </c>
      <c r="T9" s="11">
        <v>1.7</v>
      </c>
      <c r="U9" s="11">
        <v>2.6</v>
      </c>
      <c r="V9" s="11">
        <v>1.6</v>
      </c>
      <c r="W9" s="49">
        <v>16.600000000000001</v>
      </c>
      <c r="X9" s="11">
        <v>1.6</v>
      </c>
      <c r="Y9" s="49">
        <v>3.7</v>
      </c>
      <c r="Z9" s="11">
        <v>1.3</v>
      </c>
      <c r="AA9" s="11">
        <v>2.6</v>
      </c>
      <c r="AB9" s="11">
        <v>1.6</v>
      </c>
      <c r="AC9" s="11">
        <v>5.6</v>
      </c>
      <c r="AD9" s="11">
        <v>15.9</v>
      </c>
      <c r="AE9" s="11">
        <v>10.1</v>
      </c>
      <c r="AF9" s="11">
        <v>3.3</v>
      </c>
      <c r="AG9" s="11">
        <v>15.7</v>
      </c>
      <c r="AH9" s="49">
        <v>3</v>
      </c>
      <c r="AI9" s="11">
        <v>2.4</v>
      </c>
      <c r="AJ9" s="9"/>
      <c r="AK9" s="9"/>
      <c r="AL9" s="9"/>
      <c r="AM9" s="9"/>
      <c r="AN9" s="10" t="s">
        <v>38</v>
      </c>
      <c r="AO9" s="10" t="s">
        <v>38</v>
      </c>
    </row>
    <row r="10" spans="1:41" ht="9.75" customHeight="1" x14ac:dyDescent="0.2">
      <c r="A10" s="10" t="s">
        <v>40</v>
      </c>
      <c r="B10" s="11">
        <v>1.6</v>
      </c>
      <c r="C10" s="11">
        <v>6</v>
      </c>
      <c r="D10" s="11">
        <v>1.6</v>
      </c>
      <c r="E10" s="11">
        <v>1.3</v>
      </c>
      <c r="F10" s="11">
        <v>3.6</v>
      </c>
      <c r="G10" s="11">
        <v>5.3</v>
      </c>
      <c r="H10" s="11">
        <v>9.5</v>
      </c>
      <c r="I10" s="11">
        <v>1</v>
      </c>
      <c r="J10" s="11">
        <v>0</v>
      </c>
      <c r="K10" s="11">
        <v>9.4</v>
      </c>
      <c r="L10" s="11">
        <v>9.1999999999999993</v>
      </c>
      <c r="M10" s="11">
        <v>1.3</v>
      </c>
      <c r="N10" s="11">
        <v>1</v>
      </c>
      <c r="O10" s="11">
        <v>1</v>
      </c>
      <c r="P10" s="11">
        <v>4.2</v>
      </c>
      <c r="Q10" s="11">
        <v>2.5</v>
      </c>
      <c r="R10" s="11">
        <v>2.5</v>
      </c>
      <c r="S10" s="11">
        <v>3.8</v>
      </c>
      <c r="T10" s="11">
        <v>2</v>
      </c>
      <c r="U10" s="11">
        <v>2.8</v>
      </c>
      <c r="V10" s="11">
        <v>1.8</v>
      </c>
      <c r="W10" s="49">
        <v>16.7</v>
      </c>
      <c r="X10" s="11">
        <v>1.3</v>
      </c>
      <c r="Y10" s="49">
        <v>3.8</v>
      </c>
      <c r="Z10" s="11">
        <v>1.4</v>
      </c>
      <c r="AA10" s="11">
        <v>2.8</v>
      </c>
      <c r="AB10" s="11">
        <v>1.3</v>
      </c>
      <c r="AC10" s="11">
        <v>8</v>
      </c>
      <c r="AD10" s="11">
        <v>16</v>
      </c>
      <c r="AE10" s="11">
        <v>11.2</v>
      </c>
      <c r="AF10" s="11">
        <v>3.4</v>
      </c>
      <c r="AG10" s="11">
        <v>15.9</v>
      </c>
      <c r="AH10" s="49">
        <v>3</v>
      </c>
      <c r="AI10" s="11">
        <v>2.5</v>
      </c>
      <c r="AJ10" s="9"/>
      <c r="AK10" s="9"/>
      <c r="AL10" s="9"/>
      <c r="AM10" s="9"/>
      <c r="AN10" s="10" t="s">
        <v>39</v>
      </c>
      <c r="AO10" s="10" t="s">
        <v>39</v>
      </c>
    </row>
    <row r="11" spans="1:41" ht="9.75" customHeight="1" x14ac:dyDescent="0.2">
      <c r="A11" s="10" t="s">
        <v>41</v>
      </c>
      <c r="B11" s="11">
        <v>6.4</v>
      </c>
      <c r="C11" s="11">
        <v>12.6</v>
      </c>
      <c r="D11" s="11">
        <v>8.6999999999999993</v>
      </c>
      <c r="E11" s="11">
        <v>8.4</v>
      </c>
      <c r="F11" s="11">
        <v>2.5</v>
      </c>
      <c r="G11" s="11">
        <v>11.1</v>
      </c>
      <c r="H11" s="11">
        <v>0.6</v>
      </c>
      <c r="I11" s="11">
        <v>9.3000000000000007</v>
      </c>
      <c r="J11" s="11">
        <v>9.4</v>
      </c>
      <c r="K11" s="11">
        <v>0</v>
      </c>
      <c r="L11" s="11">
        <v>0.5</v>
      </c>
      <c r="M11" s="11">
        <v>8.6999999999999993</v>
      </c>
      <c r="N11" s="11">
        <v>5.7</v>
      </c>
      <c r="O11" s="11">
        <v>9.3000000000000007</v>
      </c>
      <c r="P11" s="11">
        <v>10.9</v>
      </c>
      <c r="Q11" s="11">
        <v>9.8000000000000007</v>
      </c>
      <c r="R11" s="11">
        <v>7.1</v>
      </c>
      <c r="S11" s="11">
        <v>2.2000000000000002</v>
      </c>
      <c r="T11" s="11">
        <v>4.2</v>
      </c>
      <c r="U11" s="11">
        <v>8.6999999999999993</v>
      </c>
      <c r="V11" s="11">
        <v>8.9</v>
      </c>
      <c r="W11" s="49">
        <v>8.5</v>
      </c>
      <c r="X11" s="11">
        <v>6.9</v>
      </c>
      <c r="Y11" s="49">
        <v>5.2</v>
      </c>
      <c r="Z11" s="11">
        <v>8.9</v>
      </c>
      <c r="AA11" s="11">
        <v>9.5</v>
      </c>
      <c r="AB11" s="11">
        <v>6.9</v>
      </c>
      <c r="AC11" s="11">
        <v>1</v>
      </c>
      <c r="AD11" s="11">
        <v>7.8</v>
      </c>
      <c r="AE11" s="11">
        <v>2.2999999999999998</v>
      </c>
      <c r="AF11" s="11">
        <v>8.9</v>
      </c>
      <c r="AG11" s="11">
        <v>18.899999999999999</v>
      </c>
      <c r="AH11" s="49">
        <v>3</v>
      </c>
      <c r="AI11" s="11">
        <v>5.3</v>
      </c>
      <c r="AJ11" s="9"/>
      <c r="AK11" s="9"/>
      <c r="AL11" s="9"/>
      <c r="AM11" s="9"/>
      <c r="AN11" s="10" t="s">
        <v>40</v>
      </c>
      <c r="AO11" s="10" t="s">
        <v>40</v>
      </c>
    </row>
    <row r="12" spans="1:41" ht="9.75" customHeight="1" x14ac:dyDescent="0.2">
      <c r="A12" s="10" t="s">
        <v>42</v>
      </c>
      <c r="B12" s="11">
        <v>6</v>
      </c>
      <c r="C12" s="11">
        <v>12.3</v>
      </c>
      <c r="D12" s="11">
        <v>8.4</v>
      </c>
      <c r="E12" s="11">
        <v>8.5</v>
      </c>
      <c r="F12" s="11">
        <v>3.5</v>
      </c>
      <c r="G12" s="11">
        <v>10.8</v>
      </c>
      <c r="H12" s="11">
        <v>0.6</v>
      </c>
      <c r="I12" s="11">
        <v>9</v>
      </c>
      <c r="J12" s="11">
        <v>9</v>
      </c>
      <c r="K12" s="11">
        <v>0.5</v>
      </c>
      <c r="L12" s="11">
        <v>0</v>
      </c>
      <c r="M12" s="11">
        <v>8.4</v>
      </c>
      <c r="N12" s="11">
        <v>9.1999999999999993</v>
      </c>
      <c r="O12" s="11">
        <v>9</v>
      </c>
      <c r="P12" s="11">
        <v>10.6</v>
      </c>
      <c r="Q12" s="11">
        <v>9.5</v>
      </c>
      <c r="R12" s="11">
        <v>6.7</v>
      </c>
      <c r="S12" s="11">
        <v>3.2</v>
      </c>
      <c r="T12" s="11">
        <v>7</v>
      </c>
      <c r="U12" s="11">
        <v>8.4</v>
      </c>
      <c r="V12" s="11">
        <v>8.5</v>
      </c>
      <c r="W12" s="49">
        <v>8.1</v>
      </c>
      <c r="X12" s="11">
        <v>6.5</v>
      </c>
      <c r="Y12" s="49">
        <v>4.9000000000000004</v>
      </c>
      <c r="Z12" s="11">
        <v>8.5</v>
      </c>
      <c r="AA12" s="11">
        <v>9.1999999999999993</v>
      </c>
      <c r="AB12" s="11">
        <v>6.5</v>
      </c>
      <c r="AC12" s="11">
        <v>1.1000000000000001</v>
      </c>
      <c r="AD12" s="11">
        <v>7.4</v>
      </c>
      <c r="AE12" s="11">
        <v>2.2999999999999998</v>
      </c>
      <c r="AF12" s="11">
        <v>8.6</v>
      </c>
      <c r="AG12" s="11">
        <v>21.1</v>
      </c>
      <c r="AH12" s="49">
        <v>3.4</v>
      </c>
      <c r="AI12" s="11">
        <v>5</v>
      </c>
      <c r="AJ12" s="9"/>
      <c r="AK12" s="9"/>
      <c r="AL12" s="9"/>
      <c r="AM12" s="9"/>
      <c r="AN12" s="10" t="s">
        <v>41</v>
      </c>
      <c r="AO12" s="10" t="s">
        <v>41</v>
      </c>
    </row>
    <row r="13" spans="1:41" ht="9.75" customHeight="1" x14ac:dyDescent="0.2">
      <c r="A13" s="10" t="s">
        <v>43</v>
      </c>
      <c r="B13" s="11">
        <v>2.4</v>
      </c>
      <c r="C13" s="11">
        <v>4.5999999999999996</v>
      </c>
      <c r="D13" s="11">
        <v>0.7</v>
      </c>
      <c r="E13" s="11">
        <v>0.4</v>
      </c>
      <c r="F13" s="11">
        <v>4.8</v>
      </c>
      <c r="G13" s="11">
        <v>5.4</v>
      </c>
      <c r="H13" s="11">
        <v>8.8000000000000007</v>
      </c>
      <c r="I13" s="11">
        <v>1.3</v>
      </c>
      <c r="J13" s="11">
        <v>1.3</v>
      </c>
      <c r="K13" s="11">
        <v>8.6999999999999993</v>
      </c>
      <c r="L13" s="11">
        <v>8.4</v>
      </c>
      <c r="M13" s="11">
        <v>0</v>
      </c>
      <c r="N13" s="11">
        <v>1.5</v>
      </c>
      <c r="O13" s="11">
        <v>1.3</v>
      </c>
      <c r="P13" s="11">
        <v>3.2</v>
      </c>
      <c r="Q13" s="11">
        <v>1.9</v>
      </c>
      <c r="R13" s="11">
        <v>3.2</v>
      </c>
      <c r="S13" s="11">
        <v>6.3</v>
      </c>
      <c r="T13" s="11">
        <v>2.9</v>
      </c>
      <c r="U13" s="11">
        <v>1.6</v>
      </c>
      <c r="V13" s="11">
        <v>0.9</v>
      </c>
      <c r="W13" s="49">
        <v>16.100000000000001</v>
      </c>
      <c r="X13" s="11">
        <v>2.5</v>
      </c>
      <c r="Y13" s="49">
        <v>4.5999999999999996</v>
      </c>
      <c r="Z13" s="11">
        <v>0.8</v>
      </c>
      <c r="AA13" s="11">
        <v>1.7</v>
      </c>
      <c r="AB13" s="11">
        <v>2.5</v>
      </c>
      <c r="AC13" s="11">
        <v>7.3</v>
      </c>
      <c r="AD13" s="11">
        <v>15.4</v>
      </c>
      <c r="AE13" s="11">
        <v>10.4</v>
      </c>
      <c r="AF13" s="11">
        <v>2</v>
      </c>
      <c r="AG13" s="11">
        <v>14.7</v>
      </c>
      <c r="AH13" s="49">
        <v>4.0999999999999996</v>
      </c>
      <c r="AI13" s="11">
        <v>3.3</v>
      </c>
      <c r="AJ13" s="9"/>
      <c r="AK13" s="9"/>
      <c r="AL13" s="9"/>
      <c r="AM13" s="9"/>
      <c r="AN13" s="10" t="s">
        <v>42</v>
      </c>
      <c r="AO13" s="10" t="s">
        <v>42</v>
      </c>
    </row>
    <row r="14" spans="1:41" ht="9.75" customHeight="1" x14ac:dyDescent="0.2">
      <c r="A14" s="10" t="s">
        <v>44</v>
      </c>
      <c r="B14" s="11">
        <v>2.2000000000000002</v>
      </c>
      <c r="C14" s="11">
        <v>5.8</v>
      </c>
      <c r="D14" s="11">
        <v>1.5</v>
      </c>
      <c r="E14" s="11">
        <v>1.2</v>
      </c>
      <c r="F14" s="11">
        <v>3.3</v>
      </c>
      <c r="G14" s="11">
        <v>5.2</v>
      </c>
      <c r="H14" s="11">
        <v>9.6</v>
      </c>
      <c r="I14" s="11">
        <v>0.9</v>
      </c>
      <c r="J14" s="11">
        <v>1</v>
      </c>
      <c r="K14" s="11">
        <v>5.7</v>
      </c>
      <c r="L14" s="11">
        <v>9.1999999999999993</v>
      </c>
      <c r="M14" s="11">
        <v>1.5</v>
      </c>
      <c r="N14" s="11">
        <v>0</v>
      </c>
      <c r="O14" s="11">
        <v>0.9</v>
      </c>
      <c r="P14" s="11">
        <v>4.2</v>
      </c>
      <c r="Q14" s="11">
        <v>2.4</v>
      </c>
      <c r="R14" s="11">
        <v>2.5</v>
      </c>
      <c r="S14" s="11">
        <v>3.4</v>
      </c>
      <c r="T14" s="11">
        <v>1.6</v>
      </c>
      <c r="U14" s="11">
        <v>2.7</v>
      </c>
      <c r="V14" s="11">
        <v>1.7</v>
      </c>
      <c r="W14" s="49">
        <v>16.8</v>
      </c>
      <c r="X14" s="11">
        <v>1.8</v>
      </c>
      <c r="Y14" s="49">
        <v>4.2</v>
      </c>
      <c r="Z14" s="11">
        <v>1.3</v>
      </c>
      <c r="AA14" s="11">
        <v>2.7</v>
      </c>
      <c r="AB14" s="11">
        <v>1.8</v>
      </c>
      <c r="AC14" s="11">
        <v>5.5</v>
      </c>
      <c r="AD14" s="11">
        <v>16.100000000000001</v>
      </c>
      <c r="AE14" s="11">
        <v>11.3</v>
      </c>
      <c r="AF14" s="11">
        <v>3.5</v>
      </c>
      <c r="AG14" s="11">
        <v>15.8</v>
      </c>
      <c r="AH14" s="49">
        <v>2.9</v>
      </c>
      <c r="AI14" s="11">
        <v>2.2999999999999998</v>
      </c>
      <c r="AJ14" s="9"/>
      <c r="AK14" s="9"/>
      <c r="AL14" s="9"/>
      <c r="AM14" s="9"/>
      <c r="AN14" s="10" t="s">
        <v>43</v>
      </c>
      <c r="AO14" s="10" t="s">
        <v>43</v>
      </c>
    </row>
    <row r="15" spans="1:41" ht="9.75" customHeight="1" x14ac:dyDescent="0.2">
      <c r="A15" s="10" t="s">
        <v>45</v>
      </c>
      <c r="B15" s="11">
        <v>1.9</v>
      </c>
      <c r="C15" s="11">
        <v>5.8</v>
      </c>
      <c r="D15" s="11">
        <v>1.4</v>
      </c>
      <c r="E15" s="11">
        <v>1.2</v>
      </c>
      <c r="F15" s="11">
        <v>3.4</v>
      </c>
      <c r="G15" s="11">
        <v>5.2</v>
      </c>
      <c r="H15" s="11">
        <v>9.5</v>
      </c>
      <c r="I15" s="11">
        <v>0</v>
      </c>
      <c r="J15" s="11">
        <v>1</v>
      </c>
      <c r="K15" s="11">
        <v>9.3000000000000007</v>
      </c>
      <c r="L15" s="11">
        <v>9</v>
      </c>
      <c r="M15" s="11">
        <v>1.3</v>
      </c>
      <c r="N15" s="11">
        <v>0.9</v>
      </c>
      <c r="O15" s="11">
        <v>0</v>
      </c>
      <c r="P15" s="11">
        <v>4.2</v>
      </c>
      <c r="Q15" s="11">
        <v>2.4</v>
      </c>
      <c r="R15" s="11">
        <v>2.4</v>
      </c>
      <c r="S15" s="11">
        <v>2.9</v>
      </c>
      <c r="T15" s="11">
        <v>1.7</v>
      </c>
      <c r="U15" s="11">
        <v>2.6</v>
      </c>
      <c r="V15" s="11">
        <v>1.6</v>
      </c>
      <c r="W15" s="49">
        <v>16.600000000000001</v>
      </c>
      <c r="X15" s="11">
        <v>1.6</v>
      </c>
      <c r="Y15" s="49">
        <v>3.7</v>
      </c>
      <c r="Z15" s="11">
        <v>1.3</v>
      </c>
      <c r="AA15" s="11">
        <v>2.6</v>
      </c>
      <c r="AB15" s="11">
        <v>1.6</v>
      </c>
      <c r="AC15" s="11">
        <v>5.6</v>
      </c>
      <c r="AD15" s="11">
        <v>15.9</v>
      </c>
      <c r="AE15" s="11">
        <v>10.1</v>
      </c>
      <c r="AF15" s="11">
        <v>3.3</v>
      </c>
      <c r="AG15" s="11">
        <v>15.7</v>
      </c>
      <c r="AH15" s="49">
        <v>3</v>
      </c>
      <c r="AI15" s="11">
        <v>2.4</v>
      </c>
      <c r="AJ15" s="9"/>
      <c r="AK15" s="9"/>
      <c r="AL15" s="9"/>
      <c r="AM15" s="9"/>
      <c r="AN15" s="10" t="s">
        <v>44</v>
      </c>
      <c r="AO15" s="10" t="s">
        <v>44</v>
      </c>
    </row>
    <row r="16" spans="1:41" ht="9.75" customHeight="1" x14ac:dyDescent="0.2">
      <c r="A16" s="10" t="s">
        <v>46</v>
      </c>
      <c r="B16" s="11">
        <v>5.3</v>
      </c>
      <c r="C16" s="11">
        <v>1.8</v>
      </c>
      <c r="D16" s="11">
        <v>3.5</v>
      </c>
      <c r="E16" s="11">
        <v>3.2</v>
      </c>
      <c r="F16" s="11">
        <v>8.4</v>
      </c>
      <c r="G16" s="11">
        <v>1</v>
      </c>
      <c r="H16" s="11">
        <v>11.1</v>
      </c>
      <c r="I16" s="11">
        <v>4.2</v>
      </c>
      <c r="J16" s="11">
        <v>4.2</v>
      </c>
      <c r="K16" s="11">
        <v>10.9</v>
      </c>
      <c r="L16" s="11">
        <v>10.6</v>
      </c>
      <c r="M16" s="11">
        <v>3.2</v>
      </c>
      <c r="N16" s="11">
        <v>4.2</v>
      </c>
      <c r="O16" s="11">
        <v>4.2</v>
      </c>
      <c r="P16" s="11">
        <v>0</v>
      </c>
      <c r="Q16" s="11">
        <v>2</v>
      </c>
      <c r="R16" s="11">
        <v>5.6</v>
      </c>
      <c r="S16" s="11">
        <v>8.1</v>
      </c>
      <c r="T16" s="11">
        <v>6</v>
      </c>
      <c r="U16" s="11">
        <v>2.7</v>
      </c>
      <c r="V16" s="11">
        <v>3.3</v>
      </c>
      <c r="W16" s="49">
        <v>18.2</v>
      </c>
      <c r="X16" s="11">
        <v>5.5</v>
      </c>
      <c r="Y16" s="49">
        <v>7</v>
      </c>
      <c r="Z16" s="11">
        <v>3.7</v>
      </c>
      <c r="AA16" s="11">
        <v>1.9</v>
      </c>
      <c r="AB16" s="11">
        <v>5.5</v>
      </c>
      <c r="AC16" s="11">
        <v>9.6</v>
      </c>
      <c r="AD16" s="11">
        <v>17.5</v>
      </c>
      <c r="AE16" s="11">
        <v>12.5</v>
      </c>
      <c r="AF16" s="11">
        <v>4</v>
      </c>
      <c r="AG16" s="11">
        <v>14.7</v>
      </c>
      <c r="AH16" s="49">
        <v>6.8</v>
      </c>
      <c r="AI16" s="11">
        <v>7.1</v>
      </c>
      <c r="AJ16" s="9"/>
      <c r="AK16" s="9"/>
      <c r="AL16" s="9"/>
      <c r="AM16" s="9"/>
      <c r="AN16" s="10" t="s">
        <v>45</v>
      </c>
      <c r="AO16" s="10" t="s">
        <v>45</v>
      </c>
    </row>
    <row r="17" spans="1:41" ht="9.75" customHeight="1" x14ac:dyDescent="0.2">
      <c r="A17" s="10" t="s">
        <v>47</v>
      </c>
      <c r="B17" s="11">
        <v>4.2</v>
      </c>
      <c r="C17" s="11">
        <v>2.5</v>
      </c>
      <c r="D17" s="11">
        <v>1.4</v>
      </c>
      <c r="E17" s="11">
        <v>1.8</v>
      </c>
      <c r="F17" s="11">
        <v>7.2</v>
      </c>
      <c r="G17" s="11">
        <v>3</v>
      </c>
      <c r="H17" s="11">
        <v>9.9</v>
      </c>
      <c r="I17" s="11">
        <v>2.4</v>
      </c>
      <c r="J17" s="11">
        <v>2.5</v>
      </c>
      <c r="K17" s="11">
        <v>9.8000000000000007</v>
      </c>
      <c r="L17" s="11">
        <v>9.5</v>
      </c>
      <c r="M17" s="11">
        <v>1.9</v>
      </c>
      <c r="N17" s="11">
        <v>2.4</v>
      </c>
      <c r="O17" s="11">
        <v>2.4</v>
      </c>
      <c r="P17" s="11">
        <v>2</v>
      </c>
      <c r="Q17" s="11">
        <v>0</v>
      </c>
      <c r="R17" s="11">
        <v>4.4000000000000004</v>
      </c>
      <c r="S17" s="11">
        <v>7</v>
      </c>
      <c r="T17" s="11">
        <v>3.9</v>
      </c>
      <c r="U17" s="11">
        <v>3.3</v>
      </c>
      <c r="V17" s="11">
        <v>1.6</v>
      </c>
      <c r="W17" s="49">
        <v>17.100000000000001</v>
      </c>
      <c r="X17" s="11">
        <v>3.6</v>
      </c>
      <c r="Y17" s="49">
        <v>6.3</v>
      </c>
      <c r="Z17" s="11">
        <v>1.9</v>
      </c>
      <c r="AA17" s="11">
        <v>1.9</v>
      </c>
      <c r="AB17" s="11">
        <v>3.6</v>
      </c>
      <c r="AC17" s="11">
        <v>8.5</v>
      </c>
      <c r="AD17" s="11">
        <v>16.399999999999999</v>
      </c>
      <c r="AE17" s="11">
        <v>11.4</v>
      </c>
      <c r="AF17" s="11">
        <v>4</v>
      </c>
      <c r="AG17" s="11">
        <v>15.2</v>
      </c>
      <c r="AH17" s="49">
        <v>5.0999999999999996</v>
      </c>
      <c r="AI17" s="11">
        <v>5.9</v>
      </c>
      <c r="AJ17" s="9"/>
      <c r="AK17" s="9"/>
      <c r="AL17" s="9"/>
      <c r="AM17" s="9"/>
      <c r="AN17" s="10" t="s">
        <v>46</v>
      </c>
      <c r="AO17" s="10" t="s">
        <v>46</v>
      </c>
    </row>
    <row r="18" spans="1:41" ht="9.75" customHeight="1" x14ac:dyDescent="0.2">
      <c r="A18" s="10" t="s">
        <v>48</v>
      </c>
      <c r="B18" s="11">
        <v>1</v>
      </c>
      <c r="C18" s="11">
        <v>7.2</v>
      </c>
      <c r="D18" s="11">
        <v>3.3</v>
      </c>
      <c r="E18" s="11">
        <v>3</v>
      </c>
      <c r="F18" s="11">
        <v>2.1</v>
      </c>
      <c r="G18" s="11">
        <v>5.7</v>
      </c>
      <c r="H18" s="11">
        <v>7.2</v>
      </c>
      <c r="I18" s="11">
        <v>2.4</v>
      </c>
      <c r="J18" s="11">
        <v>2.5</v>
      </c>
      <c r="K18" s="11">
        <v>7.1</v>
      </c>
      <c r="L18" s="11">
        <v>6.7</v>
      </c>
      <c r="M18" s="11">
        <v>3.2</v>
      </c>
      <c r="N18" s="11">
        <v>2.5</v>
      </c>
      <c r="O18" s="11">
        <v>2.4</v>
      </c>
      <c r="P18" s="11">
        <v>5.6</v>
      </c>
      <c r="Q18" s="11">
        <v>4.4000000000000004</v>
      </c>
      <c r="R18" s="11">
        <v>0</v>
      </c>
      <c r="S18" s="11">
        <v>2.2999999999999998</v>
      </c>
      <c r="T18" s="11">
        <v>1.3</v>
      </c>
      <c r="U18" s="11">
        <v>3.4</v>
      </c>
      <c r="V18" s="11">
        <v>3.5</v>
      </c>
      <c r="W18" s="49">
        <v>14.4</v>
      </c>
      <c r="X18" s="11">
        <v>1.2</v>
      </c>
      <c r="Y18" s="49">
        <v>2.1</v>
      </c>
      <c r="Z18" s="11">
        <v>3.3</v>
      </c>
      <c r="AA18" s="11">
        <v>3.6</v>
      </c>
      <c r="AB18" s="11">
        <v>1.2</v>
      </c>
      <c r="AC18" s="11">
        <v>4.2</v>
      </c>
      <c r="AD18" s="11">
        <v>13.7</v>
      </c>
      <c r="AE18" s="11">
        <v>8.6</v>
      </c>
      <c r="AF18" s="11">
        <v>2.6</v>
      </c>
      <c r="AG18" s="11">
        <v>16</v>
      </c>
      <c r="AH18" s="49">
        <v>1.5</v>
      </c>
      <c r="AI18" s="11">
        <v>0.9</v>
      </c>
      <c r="AJ18" s="9"/>
      <c r="AK18" s="9"/>
      <c r="AL18" s="9"/>
      <c r="AM18" s="9"/>
      <c r="AN18" s="10" t="s">
        <v>47</v>
      </c>
      <c r="AO18" s="10" t="s">
        <v>47</v>
      </c>
    </row>
    <row r="19" spans="1:41" ht="9.75" customHeight="1" x14ac:dyDescent="0.2">
      <c r="A19" s="10" t="s">
        <v>49</v>
      </c>
      <c r="B19" s="11">
        <v>2.2999999999999998</v>
      </c>
      <c r="C19" s="11">
        <v>9.8000000000000007</v>
      </c>
      <c r="D19" s="11">
        <v>5.9</v>
      </c>
      <c r="E19" s="11">
        <v>5.6</v>
      </c>
      <c r="F19" s="11">
        <v>0.3</v>
      </c>
      <c r="G19" s="11">
        <v>9</v>
      </c>
      <c r="H19" s="11">
        <v>2.7</v>
      </c>
      <c r="I19" s="11">
        <v>2.9</v>
      </c>
      <c r="J19" s="11">
        <v>3.8</v>
      </c>
      <c r="K19" s="11">
        <v>2.2000000000000002</v>
      </c>
      <c r="L19" s="11">
        <v>3.2</v>
      </c>
      <c r="M19" s="11">
        <v>6.3</v>
      </c>
      <c r="N19" s="11">
        <v>3.4</v>
      </c>
      <c r="O19" s="11">
        <v>2.9</v>
      </c>
      <c r="P19" s="11">
        <v>8.1</v>
      </c>
      <c r="Q19" s="11">
        <v>7</v>
      </c>
      <c r="R19" s="11">
        <v>2.2999999999999998</v>
      </c>
      <c r="S19" s="11">
        <v>0</v>
      </c>
      <c r="T19" s="11">
        <v>2.1</v>
      </c>
      <c r="U19" s="11">
        <v>5.9</v>
      </c>
      <c r="V19" s="11">
        <v>6.1</v>
      </c>
      <c r="W19" s="49">
        <v>10.9</v>
      </c>
      <c r="X19" s="11">
        <v>2.9</v>
      </c>
      <c r="Y19" s="49">
        <v>2.4</v>
      </c>
      <c r="Z19" s="11">
        <v>4.3</v>
      </c>
      <c r="AA19" s="11">
        <v>6.7</v>
      </c>
      <c r="AB19" s="11">
        <v>2.9</v>
      </c>
      <c r="AC19" s="11">
        <v>1.9</v>
      </c>
      <c r="AD19" s="11">
        <v>10.1</v>
      </c>
      <c r="AE19" s="11">
        <v>5.0999999999999996</v>
      </c>
      <c r="AF19" s="11">
        <v>6.5</v>
      </c>
      <c r="AG19" s="11">
        <v>18.600000000000001</v>
      </c>
      <c r="AH19" s="49">
        <v>1</v>
      </c>
      <c r="AI19" s="11">
        <v>1.4</v>
      </c>
      <c r="AJ19" s="9"/>
      <c r="AK19" s="9"/>
      <c r="AL19" s="9"/>
      <c r="AM19" s="9"/>
      <c r="AN19" s="10" t="s">
        <v>48</v>
      </c>
      <c r="AO19" s="10" t="s">
        <v>48</v>
      </c>
    </row>
    <row r="20" spans="1:41" ht="9.75" customHeight="1" x14ac:dyDescent="0.2">
      <c r="A20" s="10" t="s">
        <v>50</v>
      </c>
      <c r="B20" s="11">
        <v>0.6</v>
      </c>
      <c r="C20" s="11">
        <v>7.5</v>
      </c>
      <c r="D20" s="11">
        <v>3</v>
      </c>
      <c r="E20" s="11">
        <v>2.7</v>
      </c>
      <c r="F20" s="11">
        <v>2</v>
      </c>
      <c r="G20" s="11">
        <v>6.2</v>
      </c>
      <c r="H20" s="11">
        <v>7.5</v>
      </c>
      <c r="I20" s="11">
        <v>1.7</v>
      </c>
      <c r="J20" s="11">
        <v>2</v>
      </c>
      <c r="K20" s="11">
        <v>4.2</v>
      </c>
      <c r="L20" s="11">
        <v>7</v>
      </c>
      <c r="M20" s="11">
        <v>2.9</v>
      </c>
      <c r="N20" s="11">
        <v>1.6</v>
      </c>
      <c r="O20" s="11">
        <v>1.7</v>
      </c>
      <c r="P20" s="11">
        <v>6</v>
      </c>
      <c r="Q20" s="11">
        <v>3.9</v>
      </c>
      <c r="R20" s="11">
        <v>1.3</v>
      </c>
      <c r="S20" s="11">
        <v>2.1</v>
      </c>
      <c r="T20" s="11">
        <v>0</v>
      </c>
      <c r="U20" s="11">
        <v>3.7</v>
      </c>
      <c r="V20" s="11">
        <v>3.2</v>
      </c>
      <c r="W20" s="49">
        <v>13.8</v>
      </c>
      <c r="X20" s="11">
        <v>1.2</v>
      </c>
      <c r="Y20" s="49">
        <v>3.4</v>
      </c>
      <c r="Z20" s="11">
        <v>2.2999999999999998</v>
      </c>
      <c r="AA20" s="11">
        <v>4.2</v>
      </c>
      <c r="AB20" s="11">
        <v>1.2</v>
      </c>
      <c r="AC20" s="11">
        <v>3.9</v>
      </c>
      <c r="AD20" s="11">
        <v>13.1</v>
      </c>
      <c r="AE20" s="11">
        <v>8</v>
      </c>
      <c r="AF20" s="11">
        <v>3</v>
      </c>
      <c r="AG20" s="11">
        <v>16.399999999999999</v>
      </c>
      <c r="AH20" s="49">
        <v>1.3</v>
      </c>
      <c r="AI20" s="11">
        <v>1.1000000000000001</v>
      </c>
      <c r="AJ20" s="9"/>
      <c r="AK20" s="9"/>
      <c r="AL20" s="9"/>
      <c r="AM20" s="9"/>
      <c r="AN20" s="10" t="s">
        <v>49</v>
      </c>
      <c r="AO20" s="10" t="s">
        <v>49</v>
      </c>
    </row>
    <row r="21" spans="1:41" ht="9.75" customHeight="1" x14ac:dyDescent="0.2">
      <c r="A21" s="10" t="s">
        <v>51</v>
      </c>
      <c r="B21" s="11">
        <v>3.1</v>
      </c>
      <c r="C21" s="11">
        <v>4.5</v>
      </c>
      <c r="D21" s="11">
        <v>2</v>
      </c>
      <c r="E21" s="11">
        <v>1.7</v>
      </c>
      <c r="F21" s="11">
        <v>6.2</v>
      </c>
      <c r="G21" s="11">
        <v>3.8</v>
      </c>
      <c r="H21" s="11">
        <v>8.8000000000000007</v>
      </c>
      <c r="I21" s="11">
        <v>2.6</v>
      </c>
      <c r="J21" s="11">
        <v>2.8</v>
      </c>
      <c r="K21" s="11">
        <v>8.6999999999999993</v>
      </c>
      <c r="L21" s="11">
        <v>8.4</v>
      </c>
      <c r="M21" s="11">
        <v>1.6</v>
      </c>
      <c r="N21" s="11">
        <v>2.7</v>
      </c>
      <c r="O21" s="11">
        <v>2.6</v>
      </c>
      <c r="P21" s="11">
        <v>2.7</v>
      </c>
      <c r="Q21" s="11">
        <v>3.3</v>
      </c>
      <c r="R21" s="11">
        <v>3.4</v>
      </c>
      <c r="S21" s="11">
        <v>5.9</v>
      </c>
      <c r="T21" s="11">
        <v>3.7</v>
      </c>
      <c r="U21" s="11">
        <v>0</v>
      </c>
      <c r="V21" s="11">
        <v>2.2000000000000002</v>
      </c>
      <c r="W21" s="49">
        <v>16</v>
      </c>
      <c r="X21" s="11">
        <v>3.3</v>
      </c>
      <c r="Y21" s="49">
        <v>4.8</v>
      </c>
      <c r="Z21" s="11">
        <v>2.1</v>
      </c>
      <c r="AA21" s="11">
        <v>1.3</v>
      </c>
      <c r="AB21" s="11">
        <v>3.3</v>
      </c>
      <c r="AC21" s="11">
        <v>7.4</v>
      </c>
      <c r="AD21" s="11">
        <v>15.3</v>
      </c>
      <c r="AE21" s="11">
        <v>10.3</v>
      </c>
      <c r="AF21" s="11">
        <v>1.1000000000000001</v>
      </c>
      <c r="AG21" s="11">
        <v>13.2</v>
      </c>
      <c r="AH21" s="49">
        <v>5.3</v>
      </c>
      <c r="AI21" s="11">
        <v>4.9000000000000004</v>
      </c>
      <c r="AJ21" s="9"/>
      <c r="AK21" s="9"/>
      <c r="AL21" s="9"/>
      <c r="AM21" s="9"/>
      <c r="AN21" s="10" t="s">
        <v>50</v>
      </c>
      <c r="AO21" s="10" t="s">
        <v>50</v>
      </c>
    </row>
    <row r="22" spans="1:41" ht="9.75" customHeight="1" x14ac:dyDescent="0.2">
      <c r="A22" s="10" t="s">
        <v>52</v>
      </c>
      <c r="B22" s="11">
        <v>3.3</v>
      </c>
      <c r="C22" s="11">
        <v>3.9</v>
      </c>
      <c r="D22" s="11">
        <v>0.2</v>
      </c>
      <c r="E22" s="11">
        <v>0.7</v>
      </c>
      <c r="F22" s="11">
        <v>6.3</v>
      </c>
      <c r="G22" s="11">
        <v>3.9</v>
      </c>
      <c r="H22" s="11">
        <v>9</v>
      </c>
      <c r="I22" s="11">
        <v>1.6</v>
      </c>
      <c r="J22" s="11">
        <v>1.8</v>
      </c>
      <c r="K22" s="11">
        <v>8.9</v>
      </c>
      <c r="L22" s="11">
        <v>8.5</v>
      </c>
      <c r="M22" s="11">
        <v>0.9</v>
      </c>
      <c r="N22" s="11">
        <v>1.7</v>
      </c>
      <c r="O22" s="11">
        <v>1.6</v>
      </c>
      <c r="P22" s="11">
        <v>3.3</v>
      </c>
      <c r="Q22" s="11">
        <v>1.6</v>
      </c>
      <c r="R22" s="11">
        <v>3.5</v>
      </c>
      <c r="S22" s="11">
        <v>6.1</v>
      </c>
      <c r="T22" s="11">
        <v>3.2</v>
      </c>
      <c r="U22" s="11">
        <v>2.2000000000000002</v>
      </c>
      <c r="V22" s="11">
        <v>0</v>
      </c>
      <c r="W22" s="49">
        <v>16.2</v>
      </c>
      <c r="X22" s="11">
        <v>2.8</v>
      </c>
      <c r="Y22" s="49">
        <v>4.9000000000000004</v>
      </c>
      <c r="Z22" s="11">
        <v>1.1000000000000001</v>
      </c>
      <c r="AA22" s="11">
        <v>2.2000000000000002</v>
      </c>
      <c r="AB22" s="11">
        <v>2.8</v>
      </c>
      <c r="AC22" s="11">
        <v>7.6</v>
      </c>
      <c r="AD22" s="11">
        <v>15.5</v>
      </c>
      <c r="AE22" s="11">
        <v>10.5</v>
      </c>
      <c r="AF22" s="11">
        <v>2.9</v>
      </c>
      <c r="AG22" s="11">
        <v>15.2</v>
      </c>
      <c r="AH22" s="49">
        <v>4.4000000000000004</v>
      </c>
      <c r="AI22" s="11">
        <v>3.6</v>
      </c>
      <c r="AJ22" s="9"/>
      <c r="AK22" s="9"/>
      <c r="AL22" s="9"/>
      <c r="AM22" s="9"/>
      <c r="AN22" s="10" t="s">
        <v>51</v>
      </c>
      <c r="AO22" s="10" t="s">
        <v>51</v>
      </c>
    </row>
    <row r="23" spans="1:41" ht="9.75" customHeight="1" x14ac:dyDescent="0.2">
      <c r="A23" s="10" t="s">
        <v>53</v>
      </c>
      <c r="B23" s="49">
        <v>13.7</v>
      </c>
      <c r="C23" s="49">
        <v>19.8</v>
      </c>
      <c r="D23" s="49">
        <v>16</v>
      </c>
      <c r="E23" s="49">
        <v>15.7</v>
      </c>
      <c r="F23" s="49">
        <v>11.2</v>
      </c>
      <c r="G23" s="49">
        <v>18.399999999999999</v>
      </c>
      <c r="H23" s="49">
        <v>8.1999999999999993</v>
      </c>
      <c r="I23" s="49">
        <v>16.600000000000001</v>
      </c>
      <c r="J23" s="49">
        <v>16.7</v>
      </c>
      <c r="K23" s="49">
        <v>8.5</v>
      </c>
      <c r="L23" s="49">
        <v>8.1</v>
      </c>
      <c r="M23" s="49">
        <v>16.100000000000001</v>
      </c>
      <c r="N23" s="49">
        <v>16.8</v>
      </c>
      <c r="O23" s="49">
        <v>16.600000000000001</v>
      </c>
      <c r="P23" s="49">
        <v>18.2</v>
      </c>
      <c r="Q23" s="49">
        <v>17.100000000000001</v>
      </c>
      <c r="R23" s="49">
        <v>14.4</v>
      </c>
      <c r="S23" s="49">
        <v>10.9</v>
      </c>
      <c r="T23" s="49">
        <v>13.8</v>
      </c>
      <c r="U23" s="49">
        <v>16</v>
      </c>
      <c r="V23" s="49">
        <v>16.2</v>
      </c>
      <c r="W23" s="48">
        <v>0</v>
      </c>
      <c r="X23" s="49">
        <v>14.2</v>
      </c>
      <c r="Y23" s="49">
        <v>12.5</v>
      </c>
      <c r="Z23" s="49">
        <v>16.2</v>
      </c>
      <c r="AA23" s="49">
        <v>16.8</v>
      </c>
      <c r="AB23" s="49">
        <v>14.2</v>
      </c>
      <c r="AC23" s="49">
        <v>9.9</v>
      </c>
      <c r="AD23" s="49">
        <v>1.2</v>
      </c>
      <c r="AE23" s="49">
        <v>6.2</v>
      </c>
      <c r="AF23" s="49">
        <v>16.399999999999999</v>
      </c>
      <c r="AG23" s="49">
        <v>29.6</v>
      </c>
      <c r="AH23" s="49">
        <v>12</v>
      </c>
      <c r="AI23" s="49">
        <v>12.6</v>
      </c>
      <c r="AJ23" s="9"/>
      <c r="AK23" s="9"/>
      <c r="AL23" s="9"/>
      <c r="AM23" s="9"/>
      <c r="AN23" s="10" t="s">
        <v>52</v>
      </c>
      <c r="AO23" s="10" t="s">
        <v>52</v>
      </c>
    </row>
    <row r="24" spans="1:41" ht="9.75" customHeight="1" x14ac:dyDescent="0.2">
      <c r="A24" s="10" t="s">
        <v>54</v>
      </c>
      <c r="B24" s="11">
        <v>0.6</v>
      </c>
      <c r="C24" s="11">
        <v>7.1</v>
      </c>
      <c r="D24" s="11">
        <v>2.6</v>
      </c>
      <c r="E24" s="11">
        <v>2.2999999999999998</v>
      </c>
      <c r="F24" s="11">
        <v>2.8</v>
      </c>
      <c r="G24" s="11">
        <v>6.4</v>
      </c>
      <c r="H24" s="11">
        <v>7</v>
      </c>
      <c r="I24" s="11">
        <v>1.6</v>
      </c>
      <c r="J24" s="11">
        <v>1.3</v>
      </c>
      <c r="K24" s="11">
        <v>6.9</v>
      </c>
      <c r="L24" s="11">
        <v>6.5</v>
      </c>
      <c r="M24" s="11">
        <v>2.5</v>
      </c>
      <c r="N24" s="11">
        <v>1.8</v>
      </c>
      <c r="O24" s="11">
        <v>1.6</v>
      </c>
      <c r="P24" s="11">
        <v>5.5</v>
      </c>
      <c r="Q24" s="11">
        <v>3.6</v>
      </c>
      <c r="R24" s="11">
        <v>1.2</v>
      </c>
      <c r="S24" s="11">
        <v>2.9</v>
      </c>
      <c r="T24" s="11">
        <v>1.2</v>
      </c>
      <c r="U24" s="11">
        <v>3.3</v>
      </c>
      <c r="V24" s="11">
        <v>2.8</v>
      </c>
      <c r="W24" s="49">
        <v>14.2</v>
      </c>
      <c r="X24" s="11">
        <v>0</v>
      </c>
      <c r="Y24" s="49">
        <v>2.9</v>
      </c>
      <c r="Z24" s="11">
        <v>2.4</v>
      </c>
      <c r="AA24" s="11">
        <v>3.8</v>
      </c>
      <c r="AB24" s="11">
        <v>0</v>
      </c>
      <c r="AC24" s="11">
        <v>5.5</v>
      </c>
      <c r="AD24" s="11">
        <v>13.5</v>
      </c>
      <c r="AE24" s="11">
        <v>8.6999999999999993</v>
      </c>
      <c r="AF24" s="11">
        <v>2.4</v>
      </c>
      <c r="AG24" s="11">
        <v>16</v>
      </c>
      <c r="AH24" s="49">
        <v>2.2000000000000002</v>
      </c>
      <c r="AI24" s="11">
        <v>1.7</v>
      </c>
      <c r="AJ24" s="9"/>
      <c r="AK24" s="9"/>
      <c r="AL24" s="9"/>
      <c r="AM24" s="9"/>
      <c r="AN24" s="10" t="s">
        <v>53</v>
      </c>
      <c r="AO24" s="10" t="s">
        <v>53</v>
      </c>
    </row>
    <row r="25" spans="1:41" ht="9.75" customHeight="1" x14ac:dyDescent="0.2">
      <c r="A25" s="10" t="s">
        <v>55</v>
      </c>
      <c r="B25" s="49">
        <v>2.4</v>
      </c>
      <c r="C25" s="49">
        <v>8.6</v>
      </c>
      <c r="D25" s="49">
        <v>4.7</v>
      </c>
      <c r="E25" s="49">
        <v>4.4000000000000004</v>
      </c>
      <c r="F25" s="49">
        <v>2.6</v>
      </c>
      <c r="G25" s="49">
        <v>7.7</v>
      </c>
      <c r="H25" s="49">
        <v>5.3</v>
      </c>
      <c r="I25" s="49">
        <v>3.7</v>
      </c>
      <c r="J25" s="49">
        <v>3.8</v>
      </c>
      <c r="K25" s="49">
        <v>5.2</v>
      </c>
      <c r="L25" s="49">
        <v>4.9000000000000004</v>
      </c>
      <c r="M25" s="49">
        <v>4.5999999999999996</v>
      </c>
      <c r="N25" s="49">
        <v>4.2</v>
      </c>
      <c r="O25" s="49">
        <v>3.7</v>
      </c>
      <c r="P25" s="49">
        <v>7</v>
      </c>
      <c r="Q25" s="49">
        <v>6.3</v>
      </c>
      <c r="R25" s="49">
        <v>2.1</v>
      </c>
      <c r="S25" s="49">
        <v>2.4</v>
      </c>
      <c r="T25" s="49">
        <v>3.4</v>
      </c>
      <c r="U25" s="49">
        <v>4.8</v>
      </c>
      <c r="V25" s="49">
        <v>4.9000000000000004</v>
      </c>
      <c r="W25" s="49">
        <v>12.5</v>
      </c>
      <c r="X25" s="49">
        <v>2.9</v>
      </c>
      <c r="Y25" s="49">
        <v>0</v>
      </c>
      <c r="Z25" s="49">
        <v>4.9000000000000004</v>
      </c>
      <c r="AA25" s="49">
        <v>5.6</v>
      </c>
      <c r="AB25" s="49">
        <v>2.9</v>
      </c>
      <c r="AC25" s="49">
        <v>3.9</v>
      </c>
      <c r="AD25" s="49">
        <v>11.8</v>
      </c>
      <c r="AE25" s="49">
        <v>6.8</v>
      </c>
      <c r="AF25" s="49">
        <v>4.8</v>
      </c>
      <c r="AG25" s="49">
        <v>17.5</v>
      </c>
      <c r="AH25" s="49">
        <v>1.9</v>
      </c>
      <c r="AI25" s="49">
        <v>1.4</v>
      </c>
      <c r="AJ25" s="9"/>
      <c r="AK25" s="9"/>
      <c r="AL25" s="9"/>
      <c r="AM25" s="9"/>
      <c r="AN25" s="10" t="s">
        <v>54</v>
      </c>
      <c r="AO25" s="10" t="s">
        <v>54</v>
      </c>
    </row>
    <row r="26" spans="1:41" ht="9.75" customHeight="1" x14ac:dyDescent="0.2">
      <c r="A26" s="10" t="s">
        <v>56</v>
      </c>
      <c r="B26" s="11">
        <v>2.8</v>
      </c>
      <c r="C26" s="11">
        <v>4.2</v>
      </c>
      <c r="D26" s="11">
        <v>0.9</v>
      </c>
      <c r="E26" s="11">
        <v>0.7</v>
      </c>
      <c r="F26" s="11">
        <v>4.0999999999999996</v>
      </c>
      <c r="G26" s="11">
        <v>4.7</v>
      </c>
      <c r="H26" s="11">
        <v>9</v>
      </c>
      <c r="I26" s="11">
        <v>1.3</v>
      </c>
      <c r="J26" s="11">
        <v>1.4</v>
      </c>
      <c r="K26" s="11">
        <v>8.9</v>
      </c>
      <c r="L26" s="11">
        <v>8.5</v>
      </c>
      <c r="M26" s="11">
        <v>0.8</v>
      </c>
      <c r="N26" s="11">
        <v>1.3</v>
      </c>
      <c r="O26" s="11">
        <v>1.3</v>
      </c>
      <c r="P26" s="11">
        <v>3.7</v>
      </c>
      <c r="Q26" s="11">
        <v>1.9</v>
      </c>
      <c r="R26" s="11">
        <v>3.3</v>
      </c>
      <c r="S26" s="11">
        <v>4.3</v>
      </c>
      <c r="T26" s="11">
        <v>2.2999999999999998</v>
      </c>
      <c r="U26" s="11">
        <v>2.1</v>
      </c>
      <c r="V26" s="11">
        <v>1.1000000000000001</v>
      </c>
      <c r="W26" s="49">
        <v>16.2</v>
      </c>
      <c r="X26" s="11">
        <v>2.4</v>
      </c>
      <c r="Y26" s="49">
        <v>4.9000000000000004</v>
      </c>
      <c r="Z26" s="11">
        <v>0</v>
      </c>
      <c r="AA26" s="11">
        <v>2.2000000000000002</v>
      </c>
      <c r="AB26" s="11">
        <v>2.4</v>
      </c>
      <c r="AC26" s="11">
        <v>7.5</v>
      </c>
      <c r="AD26" s="11">
        <v>15.5</v>
      </c>
      <c r="AE26" s="11">
        <v>10.4</v>
      </c>
      <c r="AF26" s="11">
        <v>2.9</v>
      </c>
      <c r="AG26" s="11">
        <v>15.2</v>
      </c>
      <c r="AH26" s="49">
        <v>3.4</v>
      </c>
      <c r="AI26" s="11">
        <v>3.1</v>
      </c>
      <c r="AJ26" s="9"/>
      <c r="AK26" s="9"/>
      <c r="AL26" s="9"/>
      <c r="AM26" s="9"/>
      <c r="AN26" s="10" t="s">
        <v>55</v>
      </c>
      <c r="AO26" s="10" t="s">
        <v>55</v>
      </c>
    </row>
    <row r="27" spans="1:41" ht="9.75" customHeight="1" x14ac:dyDescent="0.2">
      <c r="A27" s="10" t="s">
        <v>57</v>
      </c>
      <c r="B27" s="11">
        <v>3.3</v>
      </c>
      <c r="C27" s="11">
        <v>3.3</v>
      </c>
      <c r="D27" s="11">
        <v>2</v>
      </c>
      <c r="E27" s="11">
        <v>1.7</v>
      </c>
      <c r="F27" s="11">
        <v>7</v>
      </c>
      <c r="G27" s="11">
        <v>2.5</v>
      </c>
      <c r="H27" s="11">
        <v>9.6999999999999993</v>
      </c>
      <c r="I27" s="11">
        <v>2.6</v>
      </c>
      <c r="J27" s="11">
        <v>2.8</v>
      </c>
      <c r="K27" s="11">
        <v>9.5</v>
      </c>
      <c r="L27" s="11">
        <v>9.1999999999999993</v>
      </c>
      <c r="M27" s="11">
        <v>1.7</v>
      </c>
      <c r="N27" s="11">
        <v>2.7</v>
      </c>
      <c r="O27" s="11">
        <v>2.6</v>
      </c>
      <c r="P27" s="11">
        <v>1.9</v>
      </c>
      <c r="Q27" s="11">
        <v>1.9</v>
      </c>
      <c r="R27" s="11">
        <v>3.6</v>
      </c>
      <c r="S27" s="11">
        <v>6.7</v>
      </c>
      <c r="T27" s="11">
        <v>4.2</v>
      </c>
      <c r="U27" s="11">
        <v>1.3</v>
      </c>
      <c r="V27" s="11">
        <v>2.2000000000000002</v>
      </c>
      <c r="W27" s="49">
        <v>16.8</v>
      </c>
      <c r="X27" s="11">
        <v>3.8</v>
      </c>
      <c r="Y27" s="49">
        <v>5.6</v>
      </c>
      <c r="Z27" s="11">
        <v>2.2000000000000002</v>
      </c>
      <c r="AA27" s="11">
        <v>0</v>
      </c>
      <c r="AB27" s="11">
        <v>3.8</v>
      </c>
      <c r="AC27" s="11">
        <v>8.1999999999999993</v>
      </c>
      <c r="AD27" s="11">
        <v>16.100000000000001</v>
      </c>
      <c r="AE27" s="11">
        <v>11.1</v>
      </c>
      <c r="AF27" s="11">
        <v>2.1</v>
      </c>
      <c r="AG27" s="11">
        <v>13.6</v>
      </c>
      <c r="AH27" s="49">
        <v>5.4</v>
      </c>
      <c r="AI27" s="11">
        <v>4.0999999999999996</v>
      </c>
      <c r="AJ27" s="9"/>
      <c r="AK27" s="9"/>
      <c r="AL27" s="9"/>
      <c r="AM27" s="9"/>
      <c r="AN27" s="10" t="s">
        <v>56</v>
      </c>
      <c r="AO27" s="10" t="s">
        <v>56</v>
      </c>
    </row>
    <row r="28" spans="1:41" ht="9.75" customHeight="1" x14ac:dyDescent="0.2">
      <c r="A28" s="10" t="s">
        <v>58</v>
      </c>
      <c r="B28" s="11">
        <v>0.6</v>
      </c>
      <c r="C28" s="11">
        <v>7.1</v>
      </c>
      <c r="D28" s="11">
        <v>2.6</v>
      </c>
      <c r="E28" s="11">
        <v>2.2999999999999998</v>
      </c>
      <c r="F28" s="11">
        <v>2.8</v>
      </c>
      <c r="G28" s="11">
        <v>6.4</v>
      </c>
      <c r="H28" s="11">
        <v>7</v>
      </c>
      <c r="I28" s="11">
        <v>1.6</v>
      </c>
      <c r="J28" s="11">
        <v>1.3</v>
      </c>
      <c r="K28" s="11">
        <v>6.9</v>
      </c>
      <c r="L28" s="11">
        <v>6.5</v>
      </c>
      <c r="M28" s="11">
        <v>2.5</v>
      </c>
      <c r="N28" s="11">
        <v>1.8</v>
      </c>
      <c r="O28" s="11">
        <v>1.6</v>
      </c>
      <c r="P28" s="11">
        <v>5.5</v>
      </c>
      <c r="Q28" s="11">
        <v>3.6</v>
      </c>
      <c r="R28" s="11">
        <v>1.2</v>
      </c>
      <c r="S28" s="11">
        <v>2.9</v>
      </c>
      <c r="T28" s="11">
        <v>1.2</v>
      </c>
      <c r="U28" s="11">
        <v>3.3</v>
      </c>
      <c r="V28" s="11">
        <v>2.8</v>
      </c>
      <c r="W28" s="49">
        <v>14.2</v>
      </c>
      <c r="X28" s="11">
        <v>0</v>
      </c>
      <c r="Y28" s="49">
        <v>2.9</v>
      </c>
      <c r="Z28" s="11">
        <v>2.4</v>
      </c>
      <c r="AA28" s="11">
        <v>3.8</v>
      </c>
      <c r="AB28" s="11">
        <v>0</v>
      </c>
      <c r="AC28" s="11">
        <v>5.5</v>
      </c>
      <c r="AD28" s="11">
        <v>13.5</v>
      </c>
      <c r="AE28" s="11">
        <v>8.6999999999999993</v>
      </c>
      <c r="AF28" s="11">
        <v>2.4</v>
      </c>
      <c r="AG28" s="11">
        <v>16</v>
      </c>
      <c r="AH28" s="49">
        <v>2.2000000000000002</v>
      </c>
      <c r="AI28" s="11">
        <v>1.7</v>
      </c>
      <c r="AJ28" s="9"/>
      <c r="AK28" s="9"/>
      <c r="AL28" s="9"/>
      <c r="AM28" s="9"/>
      <c r="AN28" s="10" t="s">
        <v>57</v>
      </c>
      <c r="AO28" s="10" t="s">
        <v>57</v>
      </c>
    </row>
    <row r="29" spans="1:41" ht="9.75" customHeight="1" x14ac:dyDescent="0.2">
      <c r="A29" s="10" t="s">
        <v>59</v>
      </c>
      <c r="B29" s="11">
        <v>4.2</v>
      </c>
      <c r="C29" s="11">
        <v>9.8000000000000007</v>
      </c>
      <c r="D29" s="11">
        <v>7.4</v>
      </c>
      <c r="E29" s="11">
        <v>7.1</v>
      </c>
      <c r="F29" s="11">
        <v>2.2999999999999998</v>
      </c>
      <c r="G29" s="11">
        <v>9.8000000000000007</v>
      </c>
      <c r="H29" s="11">
        <v>1.5</v>
      </c>
      <c r="I29" s="11">
        <v>5.6</v>
      </c>
      <c r="J29" s="11">
        <v>8</v>
      </c>
      <c r="K29" s="11">
        <v>1</v>
      </c>
      <c r="L29" s="11">
        <v>1.1000000000000001</v>
      </c>
      <c r="M29" s="11">
        <v>7.3</v>
      </c>
      <c r="N29" s="11">
        <v>5.5</v>
      </c>
      <c r="O29" s="11">
        <v>5.6</v>
      </c>
      <c r="P29" s="11">
        <v>9.6</v>
      </c>
      <c r="Q29" s="11">
        <v>8.5</v>
      </c>
      <c r="R29" s="11">
        <v>4.2</v>
      </c>
      <c r="S29" s="11">
        <v>1.9</v>
      </c>
      <c r="T29" s="11">
        <v>3.9</v>
      </c>
      <c r="U29" s="11">
        <v>7.4</v>
      </c>
      <c r="V29" s="11">
        <v>7.6</v>
      </c>
      <c r="W29" s="49">
        <v>9.9</v>
      </c>
      <c r="X29" s="11">
        <v>5.5</v>
      </c>
      <c r="Y29" s="49">
        <v>3.9</v>
      </c>
      <c r="Z29" s="11">
        <v>7.5</v>
      </c>
      <c r="AA29" s="11">
        <v>8.1999999999999993</v>
      </c>
      <c r="AB29" s="11">
        <v>5.5</v>
      </c>
      <c r="AC29" s="11">
        <v>0</v>
      </c>
      <c r="AD29" s="11">
        <v>9.1999999999999993</v>
      </c>
      <c r="AE29" s="11">
        <v>3.2</v>
      </c>
      <c r="AF29" s="11">
        <v>7.5</v>
      </c>
      <c r="AG29" s="11">
        <v>22</v>
      </c>
      <c r="AH29" s="49">
        <v>2.7</v>
      </c>
      <c r="AI29" s="11">
        <v>3.3</v>
      </c>
      <c r="AJ29" s="9"/>
      <c r="AK29" s="9"/>
      <c r="AL29" s="9"/>
      <c r="AM29" s="9"/>
      <c r="AN29" s="10" t="s">
        <v>58</v>
      </c>
      <c r="AO29" s="10" t="s">
        <v>58</v>
      </c>
    </row>
    <row r="30" spans="1:41" ht="9.75" customHeight="1" x14ac:dyDescent="0.2">
      <c r="A30" s="10" t="s">
        <v>60</v>
      </c>
      <c r="B30" s="11">
        <v>13</v>
      </c>
      <c r="C30" s="11">
        <v>19</v>
      </c>
      <c r="D30" s="11">
        <v>15.3</v>
      </c>
      <c r="E30" s="11">
        <v>15</v>
      </c>
      <c r="F30" s="11">
        <v>10.5</v>
      </c>
      <c r="G30" s="11">
        <v>17.7</v>
      </c>
      <c r="H30" s="11">
        <v>7.5</v>
      </c>
      <c r="I30" s="11">
        <v>15.9</v>
      </c>
      <c r="J30" s="11">
        <v>16</v>
      </c>
      <c r="K30" s="11">
        <v>7.8</v>
      </c>
      <c r="L30" s="11">
        <v>7.4</v>
      </c>
      <c r="M30" s="11">
        <v>15.4</v>
      </c>
      <c r="N30" s="11">
        <v>16.100000000000001</v>
      </c>
      <c r="O30" s="11">
        <v>15.9</v>
      </c>
      <c r="P30" s="11">
        <v>17.5</v>
      </c>
      <c r="Q30" s="11">
        <v>16.399999999999999</v>
      </c>
      <c r="R30" s="11">
        <v>13.7</v>
      </c>
      <c r="S30" s="11">
        <v>10.1</v>
      </c>
      <c r="T30" s="11">
        <v>13.1</v>
      </c>
      <c r="U30" s="11">
        <v>15.3</v>
      </c>
      <c r="V30" s="11">
        <v>15.5</v>
      </c>
      <c r="W30" s="49">
        <v>1.2</v>
      </c>
      <c r="X30" s="11">
        <v>13.5</v>
      </c>
      <c r="Y30" s="49">
        <v>11.8</v>
      </c>
      <c r="Z30" s="11">
        <v>15.5</v>
      </c>
      <c r="AA30" s="11">
        <v>16.100000000000001</v>
      </c>
      <c r="AB30" s="11">
        <v>13.5</v>
      </c>
      <c r="AC30" s="11">
        <v>9.1999999999999993</v>
      </c>
      <c r="AD30" s="11">
        <v>0</v>
      </c>
      <c r="AE30" s="11">
        <v>5.5</v>
      </c>
      <c r="AF30" s="11">
        <v>15.5</v>
      </c>
      <c r="AG30" s="11">
        <v>28</v>
      </c>
      <c r="AH30" s="49">
        <v>11.3</v>
      </c>
      <c r="AI30" s="11">
        <v>11.9</v>
      </c>
      <c r="AJ30" s="9"/>
      <c r="AK30" s="9"/>
      <c r="AL30" s="9"/>
      <c r="AM30" s="9"/>
      <c r="AN30" s="10" t="s">
        <v>59</v>
      </c>
      <c r="AO30" s="10" t="s">
        <v>59</v>
      </c>
    </row>
    <row r="31" spans="1:41" ht="9.75" customHeight="1" x14ac:dyDescent="0.2">
      <c r="A31" s="10" t="s">
        <v>61</v>
      </c>
      <c r="B31" s="11">
        <v>8.1</v>
      </c>
      <c r="C31" s="11">
        <v>14.1</v>
      </c>
      <c r="D31" s="11">
        <v>10.3</v>
      </c>
      <c r="E31" s="11">
        <v>10</v>
      </c>
      <c r="F31" s="11">
        <v>5.4</v>
      </c>
      <c r="G31" s="11">
        <v>12.7</v>
      </c>
      <c r="H31" s="11">
        <v>2.1</v>
      </c>
      <c r="I31" s="11">
        <v>10.1</v>
      </c>
      <c r="J31" s="11">
        <v>11.2</v>
      </c>
      <c r="K31" s="11">
        <v>2.2999999999999998</v>
      </c>
      <c r="L31" s="11">
        <v>2.2999999999999998</v>
      </c>
      <c r="M31" s="11">
        <v>10.4</v>
      </c>
      <c r="N31" s="11">
        <v>11.3</v>
      </c>
      <c r="O31" s="11">
        <v>10.1</v>
      </c>
      <c r="P31" s="11">
        <v>12.5</v>
      </c>
      <c r="Q31" s="11">
        <v>11.4</v>
      </c>
      <c r="R31" s="11">
        <v>8.6</v>
      </c>
      <c r="S31" s="11">
        <v>5.0999999999999996</v>
      </c>
      <c r="T31" s="11">
        <v>8</v>
      </c>
      <c r="U31" s="11">
        <v>10.3</v>
      </c>
      <c r="V31" s="11">
        <v>10.5</v>
      </c>
      <c r="W31" s="49">
        <v>6.2</v>
      </c>
      <c r="X31" s="11">
        <v>8.6999999999999993</v>
      </c>
      <c r="Y31" s="49">
        <v>6.8</v>
      </c>
      <c r="Z31" s="11">
        <v>10.4</v>
      </c>
      <c r="AA31" s="11">
        <v>11.1</v>
      </c>
      <c r="AB31" s="11">
        <v>8.6999999999999993</v>
      </c>
      <c r="AC31" s="11">
        <v>3.2</v>
      </c>
      <c r="AD31" s="11">
        <v>5.5</v>
      </c>
      <c r="AE31" s="11">
        <v>0</v>
      </c>
      <c r="AF31" s="11">
        <v>10.6</v>
      </c>
      <c r="AG31" s="11">
        <v>23</v>
      </c>
      <c r="AH31" s="49">
        <v>6.2</v>
      </c>
      <c r="AI31" s="11">
        <v>6.9</v>
      </c>
      <c r="AJ31" s="9"/>
      <c r="AK31" s="9"/>
      <c r="AL31" s="9"/>
      <c r="AM31" s="9"/>
      <c r="AN31" s="10" t="s">
        <v>60</v>
      </c>
      <c r="AO31" s="10" t="s">
        <v>60</v>
      </c>
    </row>
    <row r="32" spans="1:41" ht="9.75" customHeight="1" x14ac:dyDescent="0.2">
      <c r="A32" s="10" t="s">
        <v>62</v>
      </c>
      <c r="B32" s="11">
        <v>3.2</v>
      </c>
      <c r="C32" s="11">
        <v>6.2</v>
      </c>
      <c r="D32" s="11">
        <v>2.7</v>
      </c>
      <c r="E32" s="11">
        <v>2.4</v>
      </c>
      <c r="F32" s="11">
        <v>6.8</v>
      </c>
      <c r="G32" s="11">
        <v>5.3</v>
      </c>
      <c r="H32" s="11">
        <v>9</v>
      </c>
      <c r="I32" s="11">
        <v>3.3</v>
      </c>
      <c r="J32" s="11">
        <v>3.4</v>
      </c>
      <c r="K32" s="11">
        <v>8.9</v>
      </c>
      <c r="L32" s="11">
        <v>8.6</v>
      </c>
      <c r="M32" s="11">
        <v>2</v>
      </c>
      <c r="N32" s="11">
        <v>3.5</v>
      </c>
      <c r="O32" s="11">
        <v>3.3</v>
      </c>
      <c r="P32" s="11">
        <v>4</v>
      </c>
      <c r="Q32" s="11">
        <v>4</v>
      </c>
      <c r="R32" s="11">
        <v>2.6</v>
      </c>
      <c r="S32" s="11">
        <v>6.5</v>
      </c>
      <c r="T32" s="11">
        <v>3</v>
      </c>
      <c r="U32" s="11">
        <v>1.1000000000000001</v>
      </c>
      <c r="V32" s="11">
        <v>2.9</v>
      </c>
      <c r="W32" s="49">
        <v>16.399999999999999</v>
      </c>
      <c r="X32" s="11">
        <v>2.4</v>
      </c>
      <c r="Y32" s="49">
        <v>4.8</v>
      </c>
      <c r="Z32" s="11">
        <v>2.9</v>
      </c>
      <c r="AA32" s="11">
        <v>2.1</v>
      </c>
      <c r="AB32" s="11">
        <v>2.4</v>
      </c>
      <c r="AC32" s="11">
        <v>7.5</v>
      </c>
      <c r="AD32" s="11">
        <v>15.5</v>
      </c>
      <c r="AE32" s="11">
        <v>10.6</v>
      </c>
      <c r="AF32" s="11">
        <v>0</v>
      </c>
      <c r="AG32" s="11">
        <v>13.8</v>
      </c>
      <c r="AH32" s="49">
        <v>3.7</v>
      </c>
      <c r="AI32" s="11">
        <v>3.1</v>
      </c>
      <c r="AJ32" s="9"/>
      <c r="AK32" s="9"/>
      <c r="AL32" s="9"/>
      <c r="AM32" s="9"/>
      <c r="AN32" s="10" t="s">
        <v>61</v>
      </c>
      <c r="AO32" s="10" t="s">
        <v>61</v>
      </c>
    </row>
    <row r="33" spans="1:41" ht="9.75" customHeight="1" x14ac:dyDescent="0.2">
      <c r="A33" s="10" t="s">
        <v>63</v>
      </c>
      <c r="B33" s="11">
        <v>15.8</v>
      </c>
      <c r="C33" s="11">
        <v>13.3</v>
      </c>
      <c r="D33" s="11">
        <v>15</v>
      </c>
      <c r="E33" s="11">
        <v>14.8</v>
      </c>
      <c r="F33" s="11">
        <v>18.8</v>
      </c>
      <c r="G33" s="11">
        <v>15.7</v>
      </c>
      <c r="H33" s="11">
        <v>21.5</v>
      </c>
      <c r="I33" s="11">
        <v>15.7</v>
      </c>
      <c r="J33" s="11">
        <v>15.9</v>
      </c>
      <c r="K33" s="11">
        <v>18.899999999999999</v>
      </c>
      <c r="L33" s="11">
        <v>21.1</v>
      </c>
      <c r="M33" s="11">
        <v>14.7</v>
      </c>
      <c r="N33" s="11">
        <v>15.8</v>
      </c>
      <c r="O33" s="11">
        <v>15.7</v>
      </c>
      <c r="P33" s="11">
        <v>14.7</v>
      </c>
      <c r="Q33" s="11">
        <v>15.2</v>
      </c>
      <c r="R33" s="11">
        <v>16</v>
      </c>
      <c r="S33" s="11">
        <v>18.600000000000001</v>
      </c>
      <c r="T33" s="11">
        <v>16.399999999999999</v>
      </c>
      <c r="U33" s="11">
        <v>13.2</v>
      </c>
      <c r="V33" s="11">
        <v>15.2</v>
      </c>
      <c r="W33" s="49">
        <v>29.6</v>
      </c>
      <c r="X33" s="11">
        <v>16</v>
      </c>
      <c r="Y33" s="49">
        <v>17.5</v>
      </c>
      <c r="Z33" s="11">
        <v>15.2</v>
      </c>
      <c r="AA33" s="11">
        <v>13.6</v>
      </c>
      <c r="AB33" s="11">
        <v>16</v>
      </c>
      <c r="AC33" s="11">
        <v>22</v>
      </c>
      <c r="AD33" s="11">
        <v>28</v>
      </c>
      <c r="AE33" s="11">
        <v>23</v>
      </c>
      <c r="AF33" s="11">
        <v>13.8</v>
      </c>
      <c r="AG33" s="11">
        <v>0</v>
      </c>
      <c r="AH33" s="49">
        <v>17.100000000000001</v>
      </c>
      <c r="AI33" s="11">
        <v>17.5</v>
      </c>
      <c r="AJ33" s="9"/>
      <c r="AK33" s="9"/>
      <c r="AL33" s="9"/>
      <c r="AM33" s="9"/>
      <c r="AN33" s="10" t="s">
        <v>62</v>
      </c>
      <c r="AO33" s="10" t="s">
        <v>62</v>
      </c>
    </row>
    <row r="34" spans="1:41" ht="9.75" customHeight="1" x14ac:dyDescent="0.2">
      <c r="A34" s="10" t="s">
        <v>64</v>
      </c>
      <c r="B34" s="49">
        <v>1.7</v>
      </c>
      <c r="C34" s="49">
        <v>9.1999999999999993</v>
      </c>
      <c r="D34" s="49">
        <v>4.2</v>
      </c>
      <c r="E34" s="49">
        <v>3.9</v>
      </c>
      <c r="F34" s="49">
        <v>0.9</v>
      </c>
      <c r="G34" s="49">
        <v>7.7</v>
      </c>
      <c r="H34" s="49">
        <v>3.5</v>
      </c>
      <c r="I34" s="49">
        <v>3</v>
      </c>
      <c r="J34" s="49">
        <v>3</v>
      </c>
      <c r="K34" s="49">
        <v>3</v>
      </c>
      <c r="L34" s="49">
        <v>3.4</v>
      </c>
      <c r="M34" s="49">
        <v>4.0999999999999996</v>
      </c>
      <c r="N34" s="49">
        <v>2.9</v>
      </c>
      <c r="O34" s="49">
        <v>3</v>
      </c>
      <c r="P34" s="49">
        <v>6.8</v>
      </c>
      <c r="Q34" s="49">
        <v>5.0999999999999996</v>
      </c>
      <c r="R34" s="49">
        <v>1.5</v>
      </c>
      <c r="S34" s="49">
        <v>1</v>
      </c>
      <c r="T34" s="49">
        <v>1.3</v>
      </c>
      <c r="U34" s="49">
        <v>5.3</v>
      </c>
      <c r="V34" s="49">
        <v>4.4000000000000004</v>
      </c>
      <c r="W34" s="49">
        <v>12</v>
      </c>
      <c r="X34" s="49">
        <v>2.2000000000000002</v>
      </c>
      <c r="Y34" s="49">
        <v>1.9</v>
      </c>
      <c r="Z34" s="49">
        <v>3.4</v>
      </c>
      <c r="AA34" s="49">
        <v>5.4</v>
      </c>
      <c r="AB34" s="49">
        <v>2.2000000000000002</v>
      </c>
      <c r="AC34" s="49">
        <v>2.7</v>
      </c>
      <c r="AD34" s="49">
        <v>11.3</v>
      </c>
      <c r="AE34" s="49">
        <v>6.2</v>
      </c>
      <c r="AF34" s="49">
        <v>3.7</v>
      </c>
      <c r="AG34" s="49">
        <v>17.100000000000001</v>
      </c>
      <c r="AH34" s="49">
        <v>0</v>
      </c>
      <c r="AI34" s="49">
        <v>0.9</v>
      </c>
      <c r="AJ34" s="9"/>
      <c r="AK34" s="9"/>
      <c r="AL34" s="9"/>
      <c r="AM34" s="9"/>
      <c r="AN34" s="10" t="s">
        <v>63</v>
      </c>
      <c r="AO34" s="10" t="s">
        <v>63</v>
      </c>
    </row>
    <row r="35" spans="1:41" ht="9.75" customHeight="1" x14ac:dyDescent="0.2">
      <c r="A35" s="10" t="s">
        <v>65</v>
      </c>
      <c r="B35" s="11">
        <v>1.1000000000000001</v>
      </c>
      <c r="C35" s="11">
        <v>8.6999999999999993</v>
      </c>
      <c r="D35" s="11">
        <v>3.4</v>
      </c>
      <c r="E35" s="11">
        <v>4.5</v>
      </c>
      <c r="F35" s="11">
        <v>1.4</v>
      </c>
      <c r="G35" s="11">
        <v>7.2</v>
      </c>
      <c r="H35" s="11">
        <v>5.4</v>
      </c>
      <c r="I35" s="11">
        <v>2.4</v>
      </c>
      <c r="J35" s="11">
        <v>2.5</v>
      </c>
      <c r="K35" s="11">
        <v>5.3</v>
      </c>
      <c r="L35" s="11">
        <v>5</v>
      </c>
      <c r="M35" s="11">
        <v>3.3</v>
      </c>
      <c r="N35" s="11">
        <v>2.2999999999999998</v>
      </c>
      <c r="O35" s="11">
        <v>2.4</v>
      </c>
      <c r="P35" s="11">
        <v>7.1</v>
      </c>
      <c r="Q35" s="11">
        <v>5.9</v>
      </c>
      <c r="R35" s="11">
        <v>0.9</v>
      </c>
      <c r="S35" s="11">
        <v>1.4</v>
      </c>
      <c r="T35" s="11">
        <v>1.1000000000000001</v>
      </c>
      <c r="U35" s="11">
        <v>4.9000000000000004</v>
      </c>
      <c r="V35" s="11">
        <v>3.6</v>
      </c>
      <c r="W35" s="49">
        <v>12.6</v>
      </c>
      <c r="X35" s="11">
        <v>1.7</v>
      </c>
      <c r="Y35" s="49">
        <v>1.4</v>
      </c>
      <c r="Z35" s="11">
        <v>3.1</v>
      </c>
      <c r="AA35" s="11">
        <v>4.0999999999999996</v>
      </c>
      <c r="AB35" s="11">
        <v>1.7</v>
      </c>
      <c r="AC35" s="11">
        <v>3.3</v>
      </c>
      <c r="AD35" s="11">
        <v>11.9</v>
      </c>
      <c r="AE35" s="11">
        <v>6.9</v>
      </c>
      <c r="AF35" s="11">
        <v>3.1</v>
      </c>
      <c r="AG35" s="11">
        <v>17.5</v>
      </c>
      <c r="AH35" s="49">
        <v>0.9</v>
      </c>
      <c r="AI35" s="11">
        <v>0</v>
      </c>
      <c r="AJ35" s="9"/>
      <c r="AK35" s="9"/>
      <c r="AL35" s="9"/>
      <c r="AM35" s="9"/>
      <c r="AN35" s="10" t="s">
        <v>64</v>
      </c>
      <c r="AO35" s="10" t="s">
        <v>64</v>
      </c>
    </row>
    <row r="36" spans="1:41" ht="9.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10" t="s">
        <v>65</v>
      </c>
      <c r="AO36" s="10" t="s">
        <v>65</v>
      </c>
    </row>
    <row r="37" spans="1:41" ht="9.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row>
    <row r="38" spans="1:41" ht="9.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row>
    <row r="39" spans="1:41" ht="9.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row>
    <row r="40" spans="1:41" ht="9.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row>
    <row r="41" spans="1:41" ht="9.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row>
    <row r="42" spans="1:41" ht="9.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row>
    <row r="43" spans="1:41" ht="9.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41" ht="9.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41" ht="9.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ht="9.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41" ht="9.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41" ht="9.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ht="9.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ht="9.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ht="9.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ht="9.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ht="9.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ht="9.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ht="9.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ht="9.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ht="9.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ht="9.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ht="9.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ht="9.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row>
    <row r="61" spans="1:41" ht="9.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row>
    <row r="62" spans="1:41" ht="9.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row>
    <row r="63" spans="1:41" ht="9.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row>
    <row r="64" spans="1:41" ht="9.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row>
    <row r="65" spans="1:41" ht="9.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row>
    <row r="66" spans="1:41" ht="9.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row>
    <row r="67" spans="1:41" ht="9.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row>
    <row r="68" spans="1:41" ht="9.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row>
    <row r="69" spans="1:41" ht="9.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row>
    <row r="70" spans="1:41" ht="9.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row>
    <row r="71" spans="1:41" ht="9.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row>
    <row r="72" spans="1:41" ht="9.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row>
    <row r="73" spans="1:41" ht="9.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row>
    <row r="74" spans="1:41" ht="9.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row>
    <row r="75" spans="1:41" ht="9.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row>
    <row r="76" spans="1:41" ht="9.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row>
    <row r="77" spans="1:41" ht="9.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row>
    <row r="78" spans="1:41" ht="9.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row>
    <row r="79" spans="1:41" ht="9.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row>
    <row r="80" spans="1:41" ht="9.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row>
    <row r="81" spans="1:41" ht="9.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row>
    <row r="82" spans="1:41" ht="9.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row>
    <row r="83" spans="1:41" ht="9.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row>
    <row r="84" spans="1:41" ht="9.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row>
    <row r="85" spans="1:41" ht="9.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row>
    <row r="86" spans="1:41" ht="9.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row>
    <row r="87" spans="1:41" ht="9.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row>
    <row r="88" spans="1:41" ht="9.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row>
    <row r="89" spans="1:41" ht="9.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row>
    <row r="90" spans="1:41" ht="9.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row>
    <row r="91" spans="1:41" ht="9.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row>
    <row r="92" spans="1:41" ht="9.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row>
    <row r="93" spans="1:41" ht="9.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row>
    <row r="94" spans="1:41" ht="9.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row>
    <row r="95" spans="1:41" ht="9.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row>
    <row r="96" spans="1:41" ht="9.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row>
    <row r="97" spans="1:41" ht="9.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row>
    <row r="98" spans="1:41" ht="9.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row>
    <row r="99" spans="1:41" ht="9.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row>
    <row r="100" spans="1:41" ht="9.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row>
    <row r="101" spans="1:41" ht="9.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row>
    <row r="102" spans="1:41" ht="9.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row>
    <row r="103" spans="1:41" ht="9.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row>
    <row r="104" spans="1:41" ht="9.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row>
    <row r="105" spans="1:41" ht="9.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row>
    <row r="106" spans="1:41" ht="9.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row>
    <row r="107" spans="1:41" ht="9.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row>
    <row r="108" spans="1:41" ht="9.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row>
    <row r="109" spans="1:41" ht="9.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row>
    <row r="110" spans="1:41" ht="9.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row>
    <row r="111" spans="1:41" ht="9.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row>
    <row r="112" spans="1:41" ht="9.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row>
    <row r="113" spans="1:41" ht="9.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row>
    <row r="114" spans="1:41" ht="9.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row>
    <row r="115" spans="1:41" ht="9.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row>
    <row r="116" spans="1:41" ht="9.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row>
    <row r="117" spans="1:41" ht="9.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row>
    <row r="118" spans="1:41" ht="9.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row>
    <row r="119" spans="1:41" ht="9.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row>
    <row r="120" spans="1:41" ht="9.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row>
    <row r="121" spans="1:41" ht="9.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row>
    <row r="122" spans="1:41" ht="9.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row>
    <row r="123" spans="1:41" ht="9.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row>
    <row r="124" spans="1:41" ht="9.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row>
    <row r="125" spans="1:41" ht="9.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row>
    <row r="126" spans="1:41" ht="9.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row>
    <row r="127" spans="1:41" ht="9.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row>
    <row r="128" spans="1:41" ht="9.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row>
    <row r="129" spans="1:41" ht="9.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row>
    <row r="130" spans="1:41" ht="9.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row>
    <row r="131" spans="1:41" ht="9.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row>
    <row r="132" spans="1:41" ht="9.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row>
    <row r="133" spans="1:41" ht="9.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row>
    <row r="134" spans="1:41" ht="9.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row>
    <row r="135" spans="1:41" ht="9.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row>
    <row r="136" spans="1:41" ht="9.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row>
    <row r="137" spans="1:41" ht="9.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row>
    <row r="138" spans="1:41" ht="9.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row>
    <row r="139" spans="1:41" ht="9.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row>
    <row r="140" spans="1:41" ht="9.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row>
    <row r="141" spans="1:41" ht="9.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row>
    <row r="142" spans="1:41" ht="9.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row>
    <row r="143" spans="1:41" ht="9.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row>
    <row r="144" spans="1:41" ht="9.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row>
    <row r="145" spans="1:41" ht="9.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row>
    <row r="146" spans="1:41" ht="9.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row>
    <row r="147" spans="1:41" ht="9.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row>
    <row r="148" spans="1:41" ht="9.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row>
    <row r="149" spans="1:41" ht="9.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row>
    <row r="150" spans="1:41" ht="9.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row>
    <row r="151" spans="1:41" ht="9.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row>
    <row r="152" spans="1:41" ht="9.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row>
    <row r="153" spans="1:41" ht="9.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row>
    <row r="154" spans="1:41" ht="9.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row>
    <row r="155" spans="1:41" ht="9.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row>
    <row r="156" spans="1:41" ht="9.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row>
    <row r="157" spans="1:41" ht="9.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row>
    <row r="158" spans="1:41" ht="9.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row>
    <row r="159" spans="1:41" ht="9.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row>
    <row r="160" spans="1:41" ht="9.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row>
    <row r="161" spans="1:41" ht="9.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row>
    <row r="162" spans="1:41" ht="9.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row>
    <row r="163" spans="1:41" ht="9.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row>
    <row r="164" spans="1:41" ht="9.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row>
    <row r="165" spans="1:41" ht="9.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row>
    <row r="166" spans="1:41" ht="9.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row>
    <row r="167" spans="1:41" ht="9.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row>
    <row r="168" spans="1:41" ht="9.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row>
    <row r="169" spans="1:41" ht="9.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row>
    <row r="170" spans="1:41" ht="9.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row>
    <row r="171" spans="1:41" ht="9.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row>
    <row r="172" spans="1:41" ht="9.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row>
    <row r="173" spans="1:41" ht="9.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row>
    <row r="174" spans="1:41" ht="9.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row>
    <row r="175" spans="1:41" ht="9.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row>
    <row r="176" spans="1:41" ht="9.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row>
    <row r="177" spans="1:41" ht="9.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row>
    <row r="178" spans="1:41" ht="9.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row>
    <row r="179" spans="1:41" ht="9.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row>
    <row r="180" spans="1:41" ht="9.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row>
    <row r="181" spans="1:41" ht="9.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row>
    <row r="182" spans="1:41" ht="9.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row>
    <row r="183" spans="1:41" ht="9.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row>
    <row r="184" spans="1:41" ht="9.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row>
    <row r="185" spans="1:41" ht="9.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row>
    <row r="186" spans="1:41" ht="9.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row>
    <row r="187" spans="1:41" ht="9.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row>
    <row r="188" spans="1:41" ht="9.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row>
    <row r="189" spans="1:41" ht="9.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row>
    <row r="190" spans="1:41" ht="9.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row>
    <row r="191" spans="1:41" ht="9.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row>
    <row r="192" spans="1:41" ht="9.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row>
    <row r="193" spans="1:41" ht="9.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row>
    <row r="194" spans="1:41" ht="9.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row>
    <row r="195" spans="1:41" ht="9.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row>
    <row r="196" spans="1:41" ht="9.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row>
    <row r="197" spans="1:41" ht="9.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row>
    <row r="198" spans="1:41" ht="9.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row>
    <row r="199" spans="1:41" ht="9.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row>
    <row r="200" spans="1:41" ht="9.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row>
    <row r="201" spans="1:41" ht="9.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row>
    <row r="202" spans="1:41" ht="9.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row>
    <row r="203" spans="1:41" ht="9.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row>
    <row r="204" spans="1:41" ht="9.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row>
    <row r="205" spans="1:41" ht="9.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row>
    <row r="206" spans="1:41" ht="9.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row>
    <row r="207" spans="1:41" ht="9.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row>
    <row r="208" spans="1:41" ht="9.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row>
    <row r="209" spans="1:41" ht="9.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row>
    <row r="210" spans="1:41" ht="9.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row>
    <row r="211" spans="1:41" ht="9.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row>
    <row r="212" spans="1:41" ht="9.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row>
    <row r="213" spans="1:41" ht="9.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row>
    <row r="214" spans="1:41" ht="9.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row>
    <row r="215" spans="1:41" ht="9.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row>
    <row r="216" spans="1:41" ht="9.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row>
    <row r="217" spans="1:41" ht="9.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row>
    <row r="218" spans="1:41" ht="9.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row>
    <row r="219" spans="1:41" ht="9.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row>
    <row r="220" spans="1:41" ht="9.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row>
    <row r="221" spans="1:41" ht="9.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row>
    <row r="222" spans="1:41" ht="9.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row>
    <row r="223" spans="1:41" ht="9.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row>
    <row r="224" spans="1:41" ht="9.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row>
    <row r="225" spans="1:41" ht="9.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row>
    <row r="226" spans="1:41" ht="9.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row>
    <row r="227" spans="1:41" ht="9.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row>
    <row r="228" spans="1:41" ht="9.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row>
    <row r="229" spans="1:41" ht="9.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row>
    <row r="230" spans="1:41" ht="9.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row>
    <row r="231" spans="1:41" ht="9.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row>
    <row r="232" spans="1:41" ht="9.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row>
    <row r="233" spans="1:41" ht="9.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row>
    <row r="234" spans="1:41" ht="9.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row>
    <row r="235" spans="1:41" ht="9.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row>
    <row r="236" spans="1:41" ht="9.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row>
    <row r="237" spans="1:41" ht="9.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row>
    <row r="238" spans="1:41" ht="9.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row>
    <row r="239" spans="1:41" ht="9.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row>
    <row r="240" spans="1:41" ht="9.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row>
    <row r="241" spans="1:41" ht="9.75" customHeight="1"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row>
    <row r="242" spans="1:41" ht="9.75" customHeight="1"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row>
    <row r="243" spans="1:41" ht="9.75" customHeight="1"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row>
    <row r="244" spans="1:41" ht="9.75" customHeight="1"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row>
    <row r="245" spans="1:41" ht="9.75" customHeight="1"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row>
    <row r="246" spans="1:41" ht="9.75" customHeight="1"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row>
    <row r="247" spans="1:41" ht="9.75" customHeight="1"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row>
    <row r="248" spans="1:41" ht="9.75" customHeight="1"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row>
    <row r="249" spans="1:41" ht="9.75" customHeight="1"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row>
    <row r="250" spans="1:41" ht="9.75" customHeight="1"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row>
    <row r="251" spans="1:41" ht="9.75" customHeight="1"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row>
    <row r="252" spans="1:41" ht="9.75" customHeight="1"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row>
    <row r="253" spans="1:41" ht="9.75" customHeight="1"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row>
    <row r="254" spans="1:41" ht="9.75" customHeight="1"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row>
    <row r="255" spans="1:41" ht="9.75" customHeight="1"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row>
    <row r="256" spans="1:41" ht="9.75" customHeight="1"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row>
    <row r="257" spans="1:41" ht="9.75" customHeight="1"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row>
    <row r="258" spans="1:41" ht="9.75" customHeight="1"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row>
    <row r="259" spans="1:41" ht="9.75" customHeight="1"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row>
    <row r="260" spans="1:41" ht="9.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row>
    <row r="261" spans="1:41" ht="9.75" customHeight="1"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row>
    <row r="262" spans="1:41" ht="9.75" customHeight="1"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row>
    <row r="263" spans="1:41" ht="9.75" customHeight="1"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row>
    <row r="264" spans="1:41" ht="9.75" customHeight="1"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row>
    <row r="265" spans="1:41" ht="9.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row>
    <row r="266" spans="1:41" ht="9.75" customHeight="1"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row>
    <row r="267" spans="1:41" ht="9.75" customHeight="1"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row>
    <row r="268" spans="1:41" ht="9.75" customHeight="1"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row>
    <row r="269" spans="1:41" ht="9.75" customHeight="1"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row>
    <row r="270" spans="1:41" ht="9.75" customHeight="1"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row>
    <row r="271" spans="1:41" ht="9.75" customHeight="1"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row>
    <row r="272" spans="1:41" ht="9.75" customHeight="1"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row>
    <row r="273" spans="1:41" ht="9.75" customHeight="1"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row>
    <row r="274" spans="1:41" ht="9.75" customHeight="1"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row>
    <row r="275" spans="1:41" ht="9.75" customHeight="1"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row>
    <row r="276" spans="1:41" ht="9.75" customHeight="1"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row>
    <row r="277" spans="1:41" ht="9.75" customHeight="1"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row>
    <row r="278" spans="1:41" ht="9.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row>
    <row r="279" spans="1:41" ht="9.75" customHeight="1"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row>
    <row r="280" spans="1:41" ht="9.75" customHeight="1"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row>
    <row r="281" spans="1:41" ht="9.75" customHeight="1"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row>
    <row r="282" spans="1:41" ht="9.75" customHeight="1"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row>
    <row r="283" spans="1:41" ht="9.75" customHeight="1"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row>
    <row r="284" spans="1:41" ht="9.75" customHeight="1"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row>
    <row r="285" spans="1:41" ht="9.75" customHeight="1"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row>
    <row r="286" spans="1:41" ht="9.75" customHeight="1"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row>
    <row r="287" spans="1:41" ht="9.75" customHeight="1"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row>
    <row r="288" spans="1:41" ht="9.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row>
    <row r="289" spans="1:41" ht="9.75" customHeight="1"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row>
    <row r="290" spans="1:41" ht="9.75" customHeight="1"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row>
    <row r="291" spans="1:41" ht="9.75" customHeight="1"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row>
    <row r="292" spans="1:41" ht="9.75" customHeight="1"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row>
    <row r="293" spans="1:41" ht="9.75" customHeight="1"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row>
    <row r="294" spans="1:41" ht="9.75" customHeight="1"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row>
    <row r="295" spans="1:41" ht="9.75" customHeight="1"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row>
    <row r="296" spans="1:41" ht="9.75" customHeight="1"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row>
    <row r="297" spans="1:41" ht="9.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row>
    <row r="298" spans="1:41" ht="9.75" customHeight="1"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row>
    <row r="299" spans="1:41" ht="9.75" customHeight="1"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row>
    <row r="300" spans="1:41" ht="9.75" customHeight="1"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row>
    <row r="301" spans="1:41" ht="9.75" customHeight="1"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row>
    <row r="302" spans="1:41" ht="9.75" customHeight="1"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row>
    <row r="303" spans="1:41" ht="9.75" customHeight="1"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row>
    <row r="304" spans="1:41" ht="9.75" customHeight="1"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row>
    <row r="305" spans="1:41" ht="9.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row>
    <row r="306" spans="1:41" ht="9.75" customHeight="1"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row>
    <row r="307" spans="1:41" ht="9.75" customHeight="1"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row>
    <row r="308" spans="1:41" ht="9.75" customHeight="1"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row>
    <row r="309" spans="1:41" ht="9.75" customHeight="1"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row>
    <row r="310" spans="1:41" ht="9.75" customHeight="1"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row>
    <row r="311" spans="1:41" ht="9.75" customHeight="1"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row>
    <row r="312" spans="1:41" ht="9.75" customHeight="1"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row>
    <row r="313" spans="1:41" ht="9.75" customHeight="1"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row>
    <row r="314" spans="1:41" ht="9.75" customHeight="1"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row>
    <row r="315" spans="1:41" ht="9.75" customHeight="1"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row>
    <row r="316" spans="1:41" ht="9.75" customHeight="1"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row>
    <row r="317" spans="1:41" ht="9.75" customHeight="1"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row>
    <row r="318" spans="1:41" ht="9.75" customHeight="1"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row>
    <row r="319" spans="1:41" ht="9.75" customHeight="1"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row>
    <row r="320" spans="1:41" ht="9.75" customHeight="1"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row>
    <row r="321" spans="1:41" ht="9.75" customHeight="1"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row>
    <row r="322" spans="1:41" ht="9.75" customHeight="1"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row>
    <row r="323" spans="1:41" ht="9.75" customHeight="1"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row>
    <row r="324" spans="1:41" ht="9.75" customHeight="1"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row>
    <row r="325" spans="1:41" ht="9.75" customHeight="1"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row>
    <row r="326" spans="1:41" ht="9.75" customHeight="1"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row>
    <row r="327" spans="1:41" ht="9.75" customHeight="1"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row>
    <row r="328" spans="1:41" ht="9.75" customHeight="1"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row>
    <row r="329" spans="1:41" ht="9.75" customHeight="1"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row>
    <row r="330" spans="1:41" ht="9.75" customHeight="1"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row>
    <row r="331" spans="1:41" ht="9.75" customHeight="1"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row>
    <row r="332" spans="1:41" ht="9.75" customHeight="1"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row>
    <row r="333" spans="1:41" ht="9.75" customHeight="1"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row>
    <row r="334" spans="1:41" ht="9.75" customHeight="1"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row>
    <row r="335" spans="1:41" ht="9.75" customHeight="1"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row>
    <row r="336" spans="1:41" ht="9.75" customHeight="1"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row>
    <row r="337" spans="1:41" ht="9.75" customHeight="1"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row>
    <row r="338" spans="1:41" ht="9.75" customHeight="1"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row>
    <row r="339" spans="1:41" ht="9.75" customHeight="1"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row>
    <row r="340" spans="1:41" ht="9.75" customHeight="1"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row>
    <row r="341" spans="1:41" ht="9.75" customHeight="1"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row>
    <row r="342" spans="1:41" ht="9.75" customHeight="1"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row>
    <row r="343" spans="1:41" ht="9.75" customHeight="1"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row>
    <row r="344" spans="1:41" ht="9.75" customHeight="1"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row>
    <row r="345" spans="1:41" ht="9.75" customHeight="1"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row>
    <row r="346" spans="1:41" ht="9.75" customHeight="1"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row>
    <row r="347" spans="1:41" ht="9.75" customHeight="1"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row>
    <row r="348" spans="1:41" ht="9.75" customHeight="1"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row>
    <row r="349" spans="1:41" ht="9.75" customHeight="1"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row>
    <row r="350" spans="1:41" ht="9.75" customHeight="1"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row>
    <row r="351" spans="1:41" ht="9.75" customHeight="1"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row>
    <row r="352" spans="1:41" ht="9.75" customHeight="1"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row>
    <row r="353" spans="1:41" ht="9.75" customHeight="1"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row>
    <row r="354" spans="1:41" ht="9.75" customHeight="1"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row>
    <row r="355" spans="1:41" ht="9.75" customHeight="1"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row>
    <row r="356" spans="1:41" ht="9.75" customHeight="1"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row>
    <row r="357" spans="1:41" ht="9.75" customHeight="1"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row>
    <row r="358" spans="1:41" ht="9.75" customHeight="1"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row>
    <row r="359" spans="1:41" ht="9.75" customHeight="1"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row>
    <row r="360" spans="1:41" ht="9.75" customHeight="1"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row>
    <row r="361" spans="1:41" ht="9.75" customHeight="1"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row>
    <row r="362" spans="1:41" ht="9.75" customHeight="1"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row>
    <row r="363" spans="1:41" ht="9.75" customHeight="1"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row>
    <row r="364" spans="1:41" ht="9.75" customHeight="1"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row>
    <row r="365" spans="1:41" ht="9.75" customHeight="1"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row>
    <row r="366" spans="1:41" ht="9.75" customHeight="1"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row>
    <row r="367" spans="1:41" ht="9.75" customHeight="1"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row>
    <row r="368" spans="1:41" ht="9.75" customHeight="1"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row>
    <row r="369" spans="1:41" ht="9.75" customHeight="1"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row>
    <row r="370" spans="1:41" ht="9.75" customHeight="1"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row>
    <row r="371" spans="1:41" ht="9.75" customHeight="1"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row>
    <row r="372" spans="1:41" ht="9.75" customHeight="1"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row>
    <row r="373" spans="1:41" ht="9.75" customHeight="1"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row>
    <row r="374" spans="1:41" ht="9.75" customHeight="1"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row>
    <row r="375" spans="1:41" ht="9.75" customHeight="1"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row>
    <row r="376" spans="1:41" ht="9.75" customHeight="1"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row>
    <row r="377" spans="1:41" ht="9.75" customHeight="1"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row>
    <row r="378" spans="1:41" ht="9.75" customHeight="1"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row>
    <row r="379" spans="1:41" ht="9.75" customHeight="1"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row>
    <row r="380" spans="1:41" ht="9.75" customHeight="1"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row>
    <row r="381" spans="1:41" ht="9.75" customHeight="1"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row>
    <row r="382" spans="1:41" ht="9.75" customHeight="1"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row>
    <row r="383" spans="1:41" ht="9.75" customHeight="1"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row>
    <row r="384" spans="1:41" ht="9.75" customHeight="1"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row>
    <row r="385" spans="1:41" ht="9.75" customHeight="1"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row>
    <row r="386" spans="1:41" ht="9.75" customHeight="1"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row>
    <row r="387" spans="1:41" ht="9.75" customHeight="1"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row>
    <row r="388" spans="1:41" ht="9.75" customHeight="1"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row>
    <row r="389" spans="1:41" ht="9.75" customHeight="1"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row>
    <row r="390" spans="1:41" ht="9.75" customHeight="1"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row>
    <row r="391" spans="1:41" ht="9.75" customHeight="1"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row>
    <row r="392" spans="1:41" ht="9.75" customHeight="1"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row>
    <row r="393" spans="1:41" ht="9.75" customHeight="1"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row>
    <row r="394" spans="1:41" ht="9.75" customHeight="1"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row>
    <row r="395" spans="1:41" ht="9.75" customHeight="1"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row>
    <row r="396" spans="1:41" ht="9.75" customHeight="1"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row>
    <row r="397" spans="1:41" ht="9.75" customHeight="1"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row>
    <row r="398" spans="1:41" ht="9.75" customHeight="1"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row>
    <row r="399" spans="1:41" ht="9.75" customHeight="1"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row>
    <row r="400" spans="1:41" ht="9.75" customHeight="1"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row>
    <row r="401" spans="1:41" ht="9.75" customHeight="1"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row>
    <row r="402" spans="1:41" ht="9.75" customHeight="1"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row>
    <row r="403" spans="1:41" ht="9.75" customHeight="1"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row>
    <row r="404" spans="1:41" ht="9.75" customHeight="1"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row>
    <row r="405" spans="1:41" ht="9.75" customHeight="1"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row>
    <row r="406" spans="1:41" ht="9.75" customHeight="1"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row>
    <row r="407" spans="1:41" ht="9.75" customHeight="1"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row>
    <row r="408" spans="1:41" ht="9.75" customHeight="1"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row>
    <row r="409" spans="1:41" ht="9.75" customHeight="1"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row>
    <row r="410" spans="1:41" ht="9.75" customHeight="1"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row>
    <row r="411" spans="1:41" ht="9.75" customHeight="1"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row>
    <row r="412" spans="1:41" ht="9.75" customHeight="1"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row>
    <row r="413" spans="1:41" ht="9.75" customHeight="1"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row>
    <row r="414" spans="1:41" ht="9.75" customHeight="1"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row>
    <row r="415" spans="1:41" ht="9.75" customHeight="1"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row>
    <row r="416" spans="1:41" ht="9.75" customHeight="1"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row>
    <row r="417" spans="1:41" ht="9.75" customHeight="1"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row>
    <row r="418" spans="1:41" ht="9.75" customHeight="1"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row>
    <row r="419" spans="1:41" ht="9.75" customHeight="1"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row>
    <row r="420" spans="1:41" ht="9.75" customHeight="1"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row>
    <row r="421" spans="1:41" ht="9.75" customHeight="1"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row>
    <row r="422" spans="1:41" ht="9.75" customHeight="1"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row>
    <row r="423" spans="1:41" ht="9.75" customHeight="1"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row>
    <row r="424" spans="1:41" ht="9.75" customHeight="1"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row>
    <row r="425" spans="1:41" ht="9.75" customHeight="1"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row>
    <row r="426" spans="1:41" ht="9.75" customHeight="1"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row>
    <row r="427" spans="1:41" ht="9.75" customHeight="1"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row>
    <row r="428" spans="1:41" ht="9.75" customHeight="1"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row>
    <row r="429" spans="1:41" ht="9.75" customHeight="1"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row>
    <row r="430" spans="1:41" ht="9.75" customHeight="1"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row>
    <row r="431" spans="1:41" ht="9.75" customHeight="1"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row>
    <row r="432" spans="1:41" ht="9.75" customHeight="1"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row>
    <row r="433" spans="1:41" ht="9.75" customHeight="1"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row>
    <row r="434" spans="1:41" ht="9.75" customHeight="1"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row>
    <row r="435" spans="1:41" ht="9.75" customHeight="1"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row>
    <row r="436" spans="1:41" ht="9.75" customHeight="1"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row>
    <row r="437" spans="1:41" ht="9.75" customHeight="1"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row>
    <row r="438" spans="1:41" ht="9.75" customHeight="1"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row>
    <row r="439" spans="1:41" ht="9.75" customHeight="1"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row>
    <row r="440" spans="1:41" ht="9.75" customHeight="1"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row>
    <row r="441" spans="1:41" ht="9.75" customHeight="1"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row>
    <row r="442" spans="1:41" ht="9.75" customHeight="1"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row>
    <row r="443" spans="1:41" ht="9.75" customHeight="1"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row>
    <row r="444" spans="1:41" ht="9.75" customHeight="1"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row>
    <row r="445" spans="1:41" ht="9.75" customHeight="1"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row>
    <row r="446" spans="1:41" ht="9.75" customHeight="1"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row>
    <row r="447" spans="1:41" ht="9.75" customHeight="1"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row>
    <row r="448" spans="1:41" ht="9.75" customHeight="1"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row>
    <row r="449" spans="1:41" ht="9.75" customHeight="1"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row>
    <row r="450" spans="1:41" ht="9.75" customHeight="1"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row>
    <row r="451" spans="1:41" ht="9.75" customHeight="1"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row>
    <row r="452" spans="1:41" ht="9.75" customHeight="1"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row>
    <row r="453" spans="1:41" ht="9.75" customHeight="1"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row>
    <row r="454" spans="1:41" ht="9.75" customHeight="1"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row>
    <row r="455" spans="1:41" ht="9.75" customHeight="1"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row>
    <row r="456" spans="1:41" ht="9.75" customHeight="1"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row>
    <row r="457" spans="1:41" ht="9.75" customHeight="1"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row>
    <row r="458" spans="1:41" ht="9.75" customHeight="1"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row>
    <row r="459" spans="1:41" ht="9.75" customHeight="1"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row>
    <row r="460" spans="1:41" ht="9.75" customHeight="1"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row>
    <row r="461" spans="1:41" ht="9.75" customHeight="1"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row>
    <row r="462" spans="1:41" ht="9.75" customHeight="1"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row>
    <row r="463" spans="1:41" ht="9.75" customHeight="1"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row>
    <row r="464" spans="1:41" ht="9.75" customHeight="1"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row>
    <row r="465" spans="1:41" ht="9.75" customHeight="1"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row>
    <row r="466" spans="1:41" ht="9.75" customHeight="1"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row>
    <row r="467" spans="1:41" ht="9.75" customHeight="1"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row>
    <row r="468" spans="1:41" ht="9.75" customHeight="1"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row>
    <row r="469" spans="1:41" ht="9.75" customHeight="1"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row>
    <row r="470" spans="1:41" ht="9.75" customHeight="1"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row>
    <row r="471" spans="1:41" ht="9.75" customHeight="1"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row>
    <row r="472" spans="1:41" ht="9.75" customHeight="1"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row>
    <row r="473" spans="1:41" ht="9.75" customHeight="1"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row>
    <row r="474" spans="1:41" ht="9.75" customHeight="1"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row>
    <row r="475" spans="1:41" ht="9.75" customHeight="1"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row>
    <row r="476" spans="1:41" ht="9.75" customHeight="1"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row>
    <row r="477" spans="1:41" ht="9.75" customHeight="1"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row>
    <row r="478" spans="1:41" ht="9.75" customHeight="1"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row>
    <row r="479" spans="1:41" ht="9.75" customHeight="1"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row>
    <row r="480" spans="1:41" ht="9.75" customHeight="1"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row>
    <row r="481" spans="1:41" ht="9.75" customHeight="1"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row>
    <row r="482" spans="1:41" ht="9.75" customHeight="1"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row>
    <row r="483" spans="1:41" ht="9.75" customHeight="1"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row>
    <row r="484" spans="1:41" ht="9.75" customHeight="1"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row>
    <row r="485" spans="1:41" ht="9.75" customHeight="1"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row>
    <row r="486" spans="1:41" ht="9.75" customHeight="1"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row>
    <row r="487" spans="1:41" ht="9.75" customHeight="1"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row>
    <row r="488" spans="1:41" ht="9.75" customHeight="1"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row>
    <row r="489" spans="1:41" ht="9.75" customHeight="1"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row>
    <row r="490" spans="1:41" ht="9.75" customHeight="1"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row>
    <row r="491" spans="1:41" ht="9.75" customHeight="1"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row>
    <row r="492" spans="1:41" ht="9.75" customHeight="1"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row>
    <row r="493" spans="1:41" ht="9.75" customHeight="1"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row>
    <row r="494" spans="1:41" ht="9.75" customHeight="1"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row>
    <row r="495" spans="1:41" ht="9.75" customHeight="1"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row>
    <row r="496" spans="1:41" ht="9.75" customHeight="1"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row>
    <row r="497" spans="1:41" ht="9.75" customHeight="1"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row>
    <row r="498" spans="1:41" ht="9.75" customHeight="1"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row>
    <row r="499" spans="1:41" ht="9.75" customHeight="1"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row>
    <row r="500" spans="1:41" ht="9.75" customHeight="1"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row>
    <row r="501" spans="1:41" ht="9.75" customHeight="1"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row>
    <row r="502" spans="1:41" ht="9.75" customHeight="1"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row>
    <row r="503" spans="1:41" ht="9.75" customHeight="1"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row>
    <row r="504" spans="1:41" ht="9.75" customHeight="1"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row>
    <row r="505" spans="1:41" ht="9.75" customHeight="1"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row>
    <row r="506" spans="1:41" ht="9.75" customHeight="1"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row>
    <row r="507" spans="1:41" ht="9.75" customHeight="1"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row>
    <row r="508" spans="1:41" ht="9.75" customHeight="1"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row>
    <row r="509" spans="1:41" ht="9.75" customHeight="1"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row>
    <row r="510" spans="1:41" ht="9.75" customHeight="1"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row>
    <row r="511" spans="1:41" ht="9.75" customHeight="1"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row>
    <row r="512" spans="1:41" ht="9.75" customHeight="1"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row>
    <row r="513" spans="1:41" ht="9.75" customHeight="1"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row>
    <row r="514" spans="1:41" ht="9.75" customHeight="1"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row>
    <row r="515" spans="1:41" ht="9.75" customHeight="1"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row>
    <row r="516" spans="1:41" ht="9.75" customHeight="1"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row>
    <row r="517" spans="1:41" ht="9.75" customHeight="1"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row>
    <row r="518" spans="1:41" ht="9.75" customHeight="1"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row>
    <row r="519" spans="1:41" ht="9.75" customHeight="1"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row>
    <row r="520" spans="1:41" ht="9.75" customHeight="1"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row>
    <row r="521" spans="1:41" ht="9.75" customHeight="1"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row>
    <row r="522" spans="1:41" ht="9.75" customHeight="1"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row>
    <row r="523" spans="1:41" ht="9.75" customHeight="1"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row>
    <row r="524" spans="1:41" ht="9.75" customHeight="1"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row>
    <row r="525" spans="1:41" ht="9.75" customHeight="1"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row>
    <row r="526" spans="1:41" ht="9.75" customHeight="1"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row>
    <row r="527" spans="1:41" ht="9.75" customHeight="1"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row>
    <row r="528" spans="1:41" ht="9.75" customHeight="1"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row>
    <row r="529" spans="1:41" ht="9.75" customHeight="1"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row>
    <row r="530" spans="1:41" ht="9.75" customHeight="1"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row>
    <row r="531" spans="1:41" ht="9.75" customHeight="1"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row>
    <row r="532" spans="1:41" ht="9.75" customHeight="1"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row>
    <row r="533" spans="1:41" ht="9.75" customHeight="1"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row>
    <row r="534" spans="1:41" ht="9.75" customHeight="1"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row>
    <row r="535" spans="1:41" ht="9.75" customHeight="1"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row>
    <row r="536" spans="1:41" ht="9.75" customHeight="1"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row>
    <row r="537" spans="1:41" ht="9.75" customHeight="1"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row>
    <row r="538" spans="1:41" ht="9.75" customHeight="1"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row>
    <row r="539" spans="1:41" ht="9.75" customHeight="1"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row>
    <row r="540" spans="1:41" ht="9.75" customHeight="1"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row>
    <row r="541" spans="1:41" ht="9.75" customHeight="1"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row>
    <row r="542" spans="1:41" ht="9.75" customHeight="1"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row>
    <row r="543" spans="1:41" ht="9.75" customHeight="1"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row>
    <row r="544" spans="1:41" ht="9.75" customHeight="1"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row>
    <row r="545" spans="1:41" ht="9.75" customHeight="1"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row>
    <row r="546" spans="1:41" ht="9.75" customHeight="1"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row>
    <row r="547" spans="1:41" ht="9.75" customHeight="1"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row>
    <row r="548" spans="1:41" ht="9.75" customHeight="1"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row>
    <row r="549" spans="1:41" ht="9.75" customHeight="1"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row>
    <row r="550" spans="1:41" ht="9.75" customHeight="1"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row>
    <row r="551" spans="1:41" ht="9.75" customHeight="1"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row>
    <row r="552" spans="1:41" ht="9.75" customHeight="1"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row>
    <row r="553" spans="1:41" ht="9.75" customHeight="1"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row>
    <row r="554" spans="1:41" ht="9.75" customHeight="1"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row>
    <row r="555" spans="1:41" ht="9.75" customHeight="1"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row>
    <row r="556" spans="1:41" ht="9.75" customHeight="1"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row>
    <row r="557" spans="1:41" ht="9.75" customHeight="1"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row>
    <row r="558" spans="1:41" ht="9.75" customHeight="1"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row>
    <row r="559" spans="1:41" ht="9.75" customHeight="1"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row>
    <row r="560" spans="1:41" ht="9.75" customHeight="1"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row>
    <row r="561" spans="1:41" ht="9.75" customHeight="1"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row>
    <row r="562" spans="1:41" ht="9.75" customHeight="1"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row>
    <row r="563" spans="1:41" ht="9.75" customHeight="1"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row>
    <row r="564" spans="1:41" ht="9.75" customHeight="1"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row>
    <row r="565" spans="1:41" ht="9.75" customHeight="1"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row>
    <row r="566" spans="1:41" ht="9.75" customHeight="1"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row>
    <row r="567" spans="1:41" ht="9.75" customHeight="1"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row>
    <row r="568" spans="1:41" ht="9.75" customHeight="1"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row>
    <row r="569" spans="1:41" ht="9.75" customHeight="1"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row>
    <row r="570" spans="1:41" ht="9.75" customHeight="1"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row>
    <row r="571" spans="1:41" ht="9.75" customHeight="1"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row>
    <row r="572" spans="1:41" ht="9.75" customHeight="1"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row>
    <row r="573" spans="1:41" ht="9.75" customHeight="1"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row>
    <row r="574" spans="1:41" ht="9.75" customHeight="1"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row>
    <row r="575" spans="1:41" ht="9.75" customHeight="1"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row>
    <row r="576" spans="1:41" ht="9.75" customHeight="1"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row>
    <row r="577" spans="1:41" ht="9.75" customHeight="1"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row>
    <row r="578" spans="1:41" ht="9.75" customHeight="1"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row>
    <row r="579" spans="1:41" ht="9.75" customHeight="1"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row>
    <row r="580" spans="1:41" ht="9.75" customHeight="1"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row>
    <row r="581" spans="1:41" ht="9.75" customHeight="1"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row>
    <row r="582" spans="1:41" ht="9.75" customHeight="1"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row>
    <row r="583" spans="1:41" ht="9.75" customHeight="1"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row>
    <row r="584" spans="1:41" ht="9.75" customHeight="1"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row>
    <row r="585" spans="1:41" ht="9.75" customHeight="1"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row>
    <row r="586" spans="1:41" ht="9.75" customHeight="1"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row>
    <row r="587" spans="1:41" ht="9.75" customHeight="1"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row>
    <row r="588" spans="1:41" ht="9.75" customHeight="1"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row>
    <row r="589" spans="1:41" ht="9.75" customHeight="1"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row>
    <row r="590" spans="1:41" ht="9.75" customHeight="1"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row>
    <row r="591" spans="1:41" ht="9.75" customHeight="1"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row>
    <row r="592" spans="1:41" ht="9.75" customHeight="1"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row>
    <row r="593" spans="1:41" ht="9.75" customHeight="1"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row>
    <row r="594" spans="1:41" ht="9.75" customHeight="1"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row>
    <row r="595" spans="1:41" ht="9.75" customHeight="1"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row>
    <row r="596" spans="1:41" ht="9.75" customHeight="1"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row>
    <row r="597" spans="1:41" ht="9.75" customHeight="1"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row>
    <row r="598" spans="1:41" ht="9.75" customHeight="1"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row>
    <row r="599" spans="1:41" ht="9.75" customHeight="1"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row>
    <row r="600" spans="1:41" ht="9.75" customHeight="1"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row>
    <row r="601" spans="1:41" ht="9.75" customHeight="1"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row>
    <row r="602" spans="1:41" ht="9.75" customHeight="1"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row>
    <row r="603" spans="1:41" ht="9.75" customHeight="1"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row>
    <row r="604" spans="1:41" ht="9.75" customHeight="1"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row>
    <row r="605" spans="1:41" ht="9.75" customHeight="1"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row>
    <row r="606" spans="1:41" ht="9.75" customHeight="1"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row>
    <row r="607" spans="1:41" ht="9.75" customHeight="1"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row>
    <row r="608" spans="1:41" ht="9.75" customHeight="1"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row>
    <row r="609" spans="1:41" ht="9.75" customHeight="1"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row>
    <row r="610" spans="1:41" ht="9.75" customHeight="1"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row>
    <row r="611" spans="1:41" ht="9.75" customHeight="1"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row>
    <row r="612" spans="1:41" ht="9.75" customHeight="1"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row>
    <row r="613" spans="1:41" ht="9.75" customHeight="1"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row>
    <row r="614" spans="1:41" ht="9.75" customHeight="1"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row>
    <row r="615" spans="1:41" ht="9.75" customHeight="1"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row>
    <row r="616" spans="1:41" ht="9.75" customHeight="1"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row>
    <row r="617" spans="1:41" ht="9.75" customHeight="1"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row>
    <row r="618" spans="1:41" ht="9.75" customHeight="1"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row>
    <row r="619" spans="1:41" ht="9.75" customHeight="1"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row>
    <row r="620" spans="1:41" ht="9.75" customHeight="1"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row>
    <row r="621" spans="1:41" ht="9.75" customHeight="1"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row>
    <row r="622" spans="1:41" ht="9.75" customHeight="1"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row>
    <row r="623" spans="1:41" ht="9.75" customHeight="1"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row>
    <row r="624" spans="1:41" ht="9.75" customHeight="1"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row>
    <row r="625" spans="1:41" ht="9.75" customHeight="1"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row>
    <row r="626" spans="1:41" ht="9.75" customHeight="1"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row>
    <row r="627" spans="1:41" ht="9.75" customHeight="1"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row>
    <row r="628" spans="1:41" ht="9.75" customHeight="1"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row>
    <row r="629" spans="1:41" ht="9.75" customHeight="1"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row>
    <row r="630" spans="1:41" ht="9.75" customHeight="1"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row>
    <row r="631" spans="1:41" ht="9.75" customHeight="1"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row>
    <row r="632" spans="1:41" ht="9.75" customHeight="1"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row>
    <row r="633" spans="1:41" ht="9.75" customHeight="1"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row>
    <row r="634" spans="1:41" ht="9.75" customHeight="1"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row>
    <row r="635" spans="1:41" ht="9.75" customHeight="1"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row>
    <row r="636" spans="1:41" ht="9.75" customHeight="1"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row>
    <row r="637" spans="1:41" ht="9.75" customHeight="1"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row>
    <row r="638" spans="1:41" ht="9.75" customHeight="1"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row>
    <row r="639" spans="1:41" ht="9.75" customHeight="1"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row>
    <row r="640" spans="1:41" ht="9.75" customHeight="1"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row>
    <row r="641" spans="1:41" ht="9.75" customHeight="1"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row>
    <row r="642" spans="1:41" ht="9.75" customHeight="1"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row>
    <row r="643" spans="1:41" ht="9.75" customHeight="1"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row>
    <row r="644" spans="1:41" ht="9.75" customHeight="1"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row>
    <row r="645" spans="1:41" ht="9.75" customHeight="1"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row>
    <row r="646" spans="1:41" ht="9.75" customHeight="1"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row>
    <row r="647" spans="1:41" ht="9.75" customHeight="1"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row>
    <row r="648" spans="1:41" ht="9.75" customHeight="1"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row>
    <row r="649" spans="1:41" ht="9.75" customHeight="1"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row>
    <row r="650" spans="1:41" ht="9.75" customHeight="1"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row>
    <row r="651" spans="1:41" ht="9.75" customHeight="1"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row>
    <row r="652" spans="1:41" ht="9.75" customHeight="1"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row>
    <row r="653" spans="1:41" ht="9.75" customHeight="1"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row>
    <row r="654" spans="1:41" ht="9.75" customHeight="1"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row>
    <row r="655" spans="1:41" ht="9.75" customHeight="1"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row>
    <row r="656" spans="1:41" ht="9.75" customHeight="1"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row>
    <row r="657" spans="1:41" ht="9.75" customHeight="1"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row>
    <row r="658" spans="1:41" ht="9.75" customHeight="1"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row>
    <row r="659" spans="1:41" ht="9.75" customHeight="1"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row>
    <row r="660" spans="1:41" ht="9.75" customHeight="1"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row>
    <row r="661" spans="1:41" ht="9.75" customHeight="1"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row>
    <row r="662" spans="1:41" ht="9.75" customHeight="1"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row>
    <row r="663" spans="1:41" ht="9.75" customHeight="1"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row>
    <row r="664" spans="1:41" ht="9.75" customHeight="1"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row>
    <row r="665" spans="1:41" ht="9.75" customHeight="1"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row>
    <row r="666" spans="1:41" ht="9.75" customHeight="1"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row>
    <row r="667" spans="1:41" ht="9.75" customHeight="1"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row>
    <row r="668" spans="1:41" ht="9.75" customHeight="1"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row>
    <row r="669" spans="1:41" ht="9.75" customHeight="1"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row>
    <row r="670" spans="1:41" ht="9.75" customHeight="1"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row>
    <row r="671" spans="1:41" ht="9.75" customHeight="1"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row>
    <row r="672" spans="1:41" ht="9.75" customHeight="1"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row>
    <row r="673" spans="1:41" ht="9.75" customHeight="1"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row>
    <row r="674" spans="1:41" ht="9.75" customHeight="1"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row>
    <row r="675" spans="1:41" ht="9.75" customHeight="1"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row>
    <row r="676" spans="1:41" ht="9.75" customHeight="1"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row>
    <row r="677" spans="1:41" ht="9.75" customHeight="1"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row>
    <row r="678" spans="1:41" ht="9.75" customHeight="1"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row>
    <row r="679" spans="1:41" ht="9.75" customHeight="1"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row>
    <row r="680" spans="1:41" ht="9.75" customHeight="1"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row>
    <row r="681" spans="1:41" ht="9.75" customHeight="1"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row>
    <row r="682" spans="1:41" ht="9.75" customHeight="1"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row>
    <row r="683" spans="1:41" ht="9.75" customHeight="1"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row>
    <row r="684" spans="1:41" ht="9.75" customHeight="1"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row>
    <row r="685" spans="1:41" ht="9.75" customHeight="1"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row>
    <row r="686" spans="1:41" ht="9.75" customHeight="1"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row>
    <row r="687" spans="1:41" ht="9.75" customHeight="1"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row>
    <row r="688" spans="1:41" ht="9.75" customHeight="1"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row>
    <row r="689" spans="1:41" ht="9.75" customHeight="1"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row>
    <row r="690" spans="1:41" ht="9.75" customHeight="1"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row>
    <row r="691" spans="1:41" ht="9.75" customHeight="1"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row>
    <row r="692" spans="1:41" ht="9.75" customHeight="1"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row>
    <row r="693" spans="1:41" ht="9.75" customHeight="1"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row>
    <row r="694" spans="1:41" ht="9.75" customHeight="1"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row>
    <row r="695" spans="1:41" ht="9.75" customHeight="1"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row>
    <row r="696" spans="1:41" ht="9.75" customHeight="1"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row>
    <row r="697" spans="1:41" ht="9.75" customHeight="1"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row>
    <row r="698" spans="1:41" ht="9.75" customHeight="1"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row>
    <row r="699" spans="1:41" ht="9.75" customHeight="1"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row>
    <row r="700" spans="1:41" ht="9.75" customHeight="1"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row>
    <row r="701" spans="1:41" ht="9.75" customHeight="1"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row>
    <row r="702" spans="1:41" ht="9.75" customHeight="1"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row>
    <row r="703" spans="1:41" ht="9.75" customHeight="1"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row>
    <row r="704" spans="1:41" ht="9.75" customHeight="1"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row>
    <row r="705" spans="1:41" ht="9.75" customHeight="1"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row>
    <row r="706" spans="1:41" ht="9.75" customHeight="1"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row>
    <row r="707" spans="1:41" ht="9.75" customHeight="1"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row>
    <row r="708" spans="1:41" ht="9.75" customHeight="1"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row>
    <row r="709" spans="1:41" ht="9.75" customHeight="1"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row>
    <row r="710" spans="1:41" ht="9.75" customHeight="1"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row>
    <row r="711" spans="1:41" ht="9.75" customHeight="1"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row>
    <row r="712" spans="1:41" ht="9.75" customHeight="1"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row>
    <row r="713" spans="1:41" ht="9.75" customHeight="1"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row>
    <row r="714" spans="1:41" ht="9.75" customHeight="1"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row>
    <row r="715" spans="1:41" ht="9.75" customHeight="1"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row>
    <row r="716" spans="1:41" ht="9.75" customHeight="1"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row>
    <row r="717" spans="1:41" ht="9.75" customHeight="1"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row>
    <row r="718" spans="1:41" ht="9.75" customHeight="1"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row>
    <row r="719" spans="1:41" ht="9.75" customHeight="1"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row>
    <row r="720" spans="1:41" ht="9.75" customHeight="1"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row>
    <row r="721" spans="1:41" ht="9.75" customHeight="1"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row>
    <row r="722" spans="1:41" ht="9.75" customHeight="1"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row>
    <row r="723" spans="1:41" ht="9.75" customHeight="1"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row>
    <row r="724" spans="1:41" ht="9.75" customHeight="1"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row>
    <row r="725" spans="1:41" ht="9.75" customHeight="1"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row>
    <row r="726" spans="1:41" ht="9.75" customHeight="1"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row>
    <row r="727" spans="1:41" ht="9.75" customHeight="1"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row>
    <row r="728" spans="1:41" ht="9.75" customHeight="1"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row>
    <row r="729" spans="1:41" ht="9.75" customHeight="1"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row>
    <row r="730" spans="1:41" ht="9.75" customHeight="1"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row>
    <row r="731" spans="1:41" ht="9.75" customHeight="1"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row>
    <row r="732" spans="1:41" ht="9.75" customHeight="1"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row>
    <row r="733" spans="1:41" ht="9.75" customHeight="1"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row>
    <row r="734" spans="1:41" ht="9.75" customHeight="1"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row>
    <row r="735" spans="1:41" ht="9.75" customHeight="1"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row>
    <row r="736" spans="1:41" ht="9.75" customHeight="1"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row>
    <row r="737" spans="1:41" ht="9.75" customHeight="1"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row>
    <row r="738" spans="1:41" ht="9.75" customHeight="1"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row>
    <row r="739" spans="1:41" ht="9.75" customHeight="1"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row>
    <row r="740" spans="1:41" ht="9.75" customHeight="1"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row>
    <row r="741" spans="1:41" ht="9.75" customHeight="1"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row>
    <row r="742" spans="1:41" ht="9.75" customHeight="1"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row>
    <row r="743" spans="1:41" ht="9.75" customHeight="1"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row>
    <row r="744" spans="1:41" ht="9.75" customHeight="1"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row>
    <row r="745" spans="1:41" ht="9.75" customHeight="1"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row>
    <row r="746" spans="1:41" ht="9.75" customHeight="1"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row>
    <row r="747" spans="1:41" ht="9.75" customHeight="1"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row>
    <row r="748" spans="1:41" ht="9.75" customHeight="1"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row>
    <row r="749" spans="1:41" ht="9.75" customHeight="1"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row>
    <row r="750" spans="1:41" ht="9.75" customHeight="1"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row>
    <row r="751" spans="1:41" ht="9.75" customHeight="1"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row>
    <row r="752" spans="1:41" ht="9.75" customHeight="1"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row>
    <row r="753" spans="1:41" ht="9.75" customHeight="1"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row>
    <row r="754" spans="1:41" ht="9.75" customHeight="1"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row>
    <row r="755" spans="1:41" ht="9.75" customHeight="1"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row>
    <row r="756" spans="1:41" ht="9.75" customHeight="1"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row>
    <row r="757" spans="1:41" ht="9.75" customHeight="1"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row>
    <row r="758" spans="1:41" ht="9.75" customHeight="1"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row>
    <row r="759" spans="1:41" ht="9.75" customHeight="1"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row>
    <row r="760" spans="1:41" ht="9.75" customHeight="1"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row>
    <row r="761" spans="1:41" ht="9.75" customHeight="1"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row>
    <row r="762" spans="1:41" ht="9.75" customHeight="1"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row>
    <row r="763" spans="1:41" ht="9.75" customHeight="1"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row>
    <row r="764" spans="1:41" ht="9.75" customHeight="1"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row>
    <row r="765" spans="1:41" ht="9.75" customHeight="1"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row>
    <row r="766" spans="1:41" ht="9.75" customHeight="1"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row>
    <row r="767" spans="1:41" ht="9.75" customHeight="1"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row>
    <row r="768" spans="1:41" ht="9.75" customHeight="1"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row>
    <row r="769" spans="1:41" ht="9.75" customHeight="1"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row>
    <row r="770" spans="1:41" ht="9.75" customHeight="1"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row>
    <row r="771" spans="1:41" ht="9.75" customHeight="1"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row>
    <row r="772" spans="1:41" ht="9.75" customHeight="1"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row>
    <row r="773" spans="1:41" ht="9.75" customHeight="1"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row>
    <row r="774" spans="1:41" ht="9.75" customHeight="1"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row>
    <row r="775" spans="1:41" ht="9.75" customHeight="1"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row>
    <row r="776" spans="1:41" ht="9.75" customHeight="1"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row>
    <row r="777" spans="1:41" ht="9.75" customHeight="1"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row>
    <row r="778" spans="1:41" ht="9.75" customHeight="1"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row>
    <row r="779" spans="1:41" ht="9.75" customHeight="1"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row>
    <row r="780" spans="1:41" ht="9.75" customHeight="1"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row>
    <row r="781" spans="1:41" ht="9.75" customHeight="1"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row>
    <row r="782" spans="1:41" ht="9.75" customHeight="1"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row>
    <row r="783" spans="1:41" ht="9.75" customHeight="1"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row>
    <row r="784" spans="1:41" ht="9.75" customHeight="1"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row>
    <row r="785" spans="1:41" ht="9.75" customHeight="1"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row>
    <row r="786" spans="1:41" ht="9.75" customHeight="1"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row>
    <row r="787" spans="1:41" ht="9.75" customHeight="1"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row>
    <row r="788" spans="1:41" ht="9.75" customHeight="1"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row>
    <row r="789" spans="1:41" ht="9.75" customHeight="1"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row>
    <row r="790" spans="1:41" ht="9.75" customHeight="1"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row>
    <row r="791" spans="1:41" ht="9.75" customHeight="1"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row>
    <row r="792" spans="1:41" ht="9.75" customHeight="1"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row>
    <row r="793" spans="1:41" ht="9.75" customHeight="1"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row>
    <row r="794" spans="1:41" ht="9.75" customHeight="1"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row>
    <row r="795" spans="1:41" ht="9.75" customHeight="1"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row>
    <row r="796" spans="1:41" ht="9.75" customHeight="1"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row>
    <row r="797" spans="1:41" ht="9.75" customHeight="1"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row>
    <row r="798" spans="1:41" ht="9.75" customHeight="1"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row>
    <row r="799" spans="1:41" ht="9.75" customHeight="1"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row>
    <row r="800" spans="1:41" ht="9.75" customHeight="1"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row>
    <row r="801" spans="1:41" ht="9.75" customHeight="1"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row>
    <row r="802" spans="1:41" ht="9.75" customHeight="1"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row>
    <row r="803" spans="1:41" ht="9.75" customHeight="1"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row>
    <row r="804" spans="1:41" ht="9.75" customHeight="1"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row>
    <row r="805" spans="1:41" ht="9.75" customHeight="1"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row>
    <row r="806" spans="1:41" ht="9.75" customHeight="1"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row>
    <row r="807" spans="1:41" ht="9.75" customHeight="1"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row>
    <row r="808" spans="1:41" ht="9.75" customHeight="1"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row>
    <row r="809" spans="1:41" ht="9.75" customHeight="1"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row>
    <row r="810" spans="1:41" ht="9.75" customHeight="1"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row>
    <row r="811" spans="1:41" ht="9.75" customHeight="1"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row>
    <row r="812" spans="1:41" ht="9.75" customHeight="1"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row>
    <row r="813" spans="1:41" ht="9.75" customHeight="1"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row>
    <row r="814" spans="1:41" ht="9.75" customHeight="1"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row>
    <row r="815" spans="1:41" ht="9.75" customHeight="1"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row>
    <row r="816" spans="1:41" ht="9.75" customHeight="1"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row>
    <row r="817" spans="1:41" ht="9.75" customHeight="1"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row>
    <row r="818" spans="1:41" ht="9.75" customHeight="1"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row>
    <row r="819" spans="1:41" ht="9.75" customHeight="1"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row>
    <row r="820" spans="1:41" ht="9.75" customHeight="1"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row>
    <row r="821" spans="1:41" ht="9.75" customHeight="1"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row>
    <row r="822" spans="1:41" ht="9.75" customHeight="1"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row>
    <row r="823" spans="1:41" ht="9.75" customHeight="1"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row>
    <row r="824" spans="1:41" ht="9.75" customHeight="1"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row>
    <row r="825" spans="1:41" ht="9.75" customHeight="1"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row>
    <row r="826" spans="1:41" ht="9.75" customHeight="1"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row>
    <row r="827" spans="1:41" ht="9.75" customHeight="1"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row>
    <row r="828" spans="1:41" ht="9.75" customHeight="1"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row>
    <row r="829" spans="1:41" ht="9.75" customHeight="1"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row>
    <row r="830" spans="1:41" ht="9.75" customHeight="1"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row>
    <row r="831" spans="1:41" ht="9.75" customHeight="1"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row>
    <row r="832" spans="1:41" ht="9.75" customHeight="1"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row>
    <row r="833" spans="1:41" ht="9.75" customHeight="1"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row>
    <row r="834" spans="1:41" ht="9.75" customHeight="1"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row>
    <row r="835" spans="1:41" ht="9.75" customHeight="1"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row>
    <row r="836" spans="1:41" ht="9.75" customHeight="1"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row>
    <row r="837" spans="1:41" ht="9.75" customHeight="1"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row>
    <row r="838" spans="1:41" ht="9.75" customHeight="1"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row>
    <row r="839" spans="1:41" ht="9.75" customHeight="1"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row>
    <row r="840" spans="1:41" ht="9.75" customHeight="1"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row>
    <row r="841" spans="1:41" ht="9.75" customHeight="1"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row>
    <row r="842" spans="1:41" ht="9.75" customHeight="1"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row>
    <row r="843" spans="1:41" ht="9.75" customHeight="1"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row>
    <row r="844" spans="1:41" ht="9.75" customHeight="1"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row>
    <row r="845" spans="1:41" ht="9.75" customHeight="1"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row>
    <row r="846" spans="1:41" ht="9.75" customHeight="1"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row>
    <row r="847" spans="1:41" ht="9.75" customHeight="1"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row>
    <row r="848" spans="1:41" ht="9.75" customHeight="1"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row>
    <row r="849" spans="1:41" ht="9.75" customHeight="1"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row>
    <row r="850" spans="1:41" ht="9.75" customHeight="1"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row>
    <row r="851" spans="1:41" ht="9.75" customHeight="1"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row>
    <row r="852" spans="1:41" ht="9.75" customHeight="1"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row>
    <row r="853" spans="1:41" ht="9.75" customHeight="1"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row>
    <row r="854" spans="1:41" ht="9.75" customHeight="1"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row>
    <row r="855" spans="1:41" ht="9.75" customHeight="1"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row>
    <row r="856" spans="1:41" ht="9.75" customHeight="1"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row>
    <row r="857" spans="1:41" ht="9.75" customHeight="1"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row>
    <row r="858" spans="1:41" ht="9.75" customHeight="1"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row>
    <row r="859" spans="1:41" ht="9.75" customHeight="1"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row>
    <row r="860" spans="1:41" ht="9.75" customHeight="1"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row>
    <row r="861" spans="1:41" ht="9.75" customHeight="1"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row>
    <row r="862" spans="1:41" ht="9.75" customHeight="1"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row>
    <row r="863" spans="1:41" ht="9.75" customHeight="1"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row>
    <row r="864" spans="1:41" ht="9.75" customHeight="1"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row>
    <row r="865" spans="1:41" ht="9.75" customHeight="1"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row>
    <row r="866" spans="1:41" ht="9.75" customHeight="1"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row>
    <row r="867" spans="1:41" ht="9.75" customHeight="1"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row>
    <row r="868" spans="1:41" ht="9.75" customHeight="1"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row>
    <row r="869" spans="1:41" ht="9.75" customHeight="1"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row>
    <row r="870" spans="1:41" ht="9.75" customHeight="1"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row>
    <row r="871" spans="1:41" ht="9.75" customHeight="1"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row>
    <row r="872" spans="1:41" ht="9.75" customHeight="1"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row>
    <row r="873" spans="1:41" ht="9.75" customHeight="1"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row>
    <row r="874" spans="1:41" ht="9.75" customHeight="1"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row>
    <row r="875" spans="1:41" ht="9.75" customHeight="1"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row>
    <row r="876" spans="1:41" ht="9.75" customHeight="1"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row>
    <row r="877" spans="1:41" ht="9.75" customHeight="1"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row>
    <row r="878" spans="1:41" ht="9.75" customHeight="1"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row>
    <row r="879" spans="1:41" ht="9.75" customHeight="1"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row>
    <row r="880" spans="1:41" ht="9.75" customHeight="1"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row>
    <row r="881" spans="1:41" ht="9.75" customHeight="1"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row>
    <row r="882" spans="1:41" ht="9.75" customHeight="1"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row>
    <row r="883" spans="1:41" ht="9.75" customHeight="1"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row>
    <row r="884" spans="1:41" ht="9.75" customHeight="1"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row>
    <row r="885" spans="1:41" ht="9.75" customHeight="1"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row>
    <row r="886" spans="1:41" ht="9.75" customHeight="1"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row>
    <row r="887" spans="1:41" ht="9.75" customHeight="1"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row>
    <row r="888" spans="1:41" ht="9.75" customHeight="1"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row>
    <row r="889" spans="1:41" ht="9.75" customHeight="1"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row>
    <row r="890" spans="1:41" ht="9.75" customHeight="1"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row>
    <row r="891" spans="1:41" ht="9.75" customHeight="1"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row>
    <row r="892" spans="1:41" ht="9.75" customHeight="1"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row>
    <row r="893" spans="1:41" ht="9.75" customHeight="1"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row>
    <row r="894" spans="1:41" ht="9.75" customHeight="1"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row>
    <row r="895" spans="1:41" ht="9.75" customHeight="1"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row>
    <row r="896" spans="1:41" ht="9.75" customHeight="1"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row>
    <row r="897" spans="1:41" ht="9.75" customHeight="1"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row>
    <row r="898" spans="1:41" ht="9.75" customHeight="1"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row>
    <row r="899" spans="1:41" ht="9.75" customHeight="1"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row>
    <row r="900" spans="1:41" ht="9.75" customHeight="1"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row>
    <row r="901" spans="1:41" ht="9.75" customHeight="1"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row>
    <row r="902" spans="1:41" ht="9.75" customHeight="1"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row>
    <row r="903" spans="1:41" ht="9.75" customHeight="1"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row>
    <row r="904" spans="1:41" ht="9.75" customHeight="1"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row>
    <row r="905" spans="1:41" ht="9.75" customHeight="1"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row>
    <row r="906" spans="1:41" ht="9.75" customHeight="1"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row>
    <row r="907" spans="1:41" ht="9.75" customHeight="1"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row>
    <row r="908" spans="1:41" ht="9.75" customHeight="1"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row>
    <row r="909" spans="1:41" ht="9.75" customHeight="1"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row>
    <row r="910" spans="1:41" ht="9.75" customHeight="1"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row>
    <row r="911" spans="1:41" ht="9.75" customHeight="1"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row>
    <row r="912" spans="1:41" ht="9.75" customHeight="1"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row>
    <row r="913" spans="1:41" ht="9.75" customHeight="1"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row>
    <row r="914" spans="1:41" ht="9.75" customHeight="1"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row>
    <row r="915" spans="1:41" ht="9.75" customHeight="1"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row>
    <row r="916" spans="1:41" ht="9.75" customHeight="1"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row>
    <row r="917" spans="1:41" ht="9.75" customHeight="1"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row>
    <row r="918" spans="1:41" ht="9.75" customHeight="1"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row>
    <row r="919" spans="1:41" ht="9.75" customHeight="1"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row>
    <row r="920" spans="1:41" ht="9.75" customHeight="1"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row>
    <row r="921" spans="1:41" ht="9.75" customHeight="1"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row>
    <row r="922" spans="1:41" ht="9.75" customHeight="1"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row>
    <row r="923" spans="1:41" ht="9.75" customHeight="1"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row>
    <row r="924" spans="1:41" ht="9.75" customHeight="1"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row>
    <row r="925" spans="1:41" ht="9.75" customHeight="1"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row>
    <row r="926" spans="1:41" ht="9.75" customHeight="1"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row>
    <row r="927" spans="1:41" ht="9.75" customHeight="1"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row>
    <row r="928" spans="1:41" ht="9.75" customHeight="1"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row>
    <row r="929" spans="1:41" ht="9.75" customHeight="1"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row>
    <row r="930" spans="1:41" ht="9.75" customHeight="1"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row>
    <row r="931" spans="1:41" ht="9.75" customHeight="1"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row>
    <row r="932" spans="1:41" ht="9.75" customHeight="1"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row>
    <row r="933" spans="1:41" ht="9.75" customHeight="1"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row>
    <row r="934" spans="1:41" ht="9.75" customHeight="1"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row>
    <row r="935" spans="1:41" ht="9.75" customHeight="1"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row>
    <row r="936" spans="1:41" ht="9.75" customHeight="1"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row>
    <row r="937" spans="1:41" ht="9.75" customHeight="1"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row>
    <row r="938" spans="1:41" ht="9.75" customHeight="1"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row>
    <row r="939" spans="1:41" ht="9.75" customHeight="1"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row>
    <row r="940" spans="1:41" ht="9.75" customHeight="1"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row>
    <row r="941" spans="1:41" ht="9.75" customHeight="1"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row>
    <row r="942" spans="1:41" ht="9.75" customHeight="1"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row>
    <row r="943" spans="1:41" ht="9.75" customHeight="1"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row>
    <row r="944" spans="1:41" ht="9.75" customHeight="1"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row>
    <row r="945" spans="1:41" ht="9.75" customHeight="1"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row>
    <row r="946" spans="1:41" ht="9.75" customHeight="1"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row>
    <row r="947" spans="1:41" ht="9.75" customHeight="1"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row>
    <row r="948" spans="1:41" ht="9.75" customHeight="1"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row>
    <row r="949" spans="1:41" ht="9.75" customHeight="1"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row>
    <row r="950" spans="1:41" ht="9.75" customHeight="1"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row>
    <row r="951" spans="1:41" ht="9.75" customHeight="1"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row>
    <row r="952" spans="1:41" ht="9.75" customHeight="1"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row>
    <row r="953" spans="1:41" ht="9.75" customHeight="1"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row>
    <row r="954" spans="1:41" ht="9.75" customHeight="1"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row>
    <row r="955" spans="1:41" ht="9.75" customHeight="1"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row>
    <row r="956" spans="1:41" ht="9.75" customHeight="1"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row>
    <row r="957" spans="1:41" ht="9.75" customHeight="1"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row>
    <row r="958" spans="1:41" ht="9.75" customHeight="1"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row>
    <row r="959" spans="1:41" ht="9.75" customHeight="1"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row>
    <row r="960" spans="1:41" ht="9.75" customHeight="1"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row>
    <row r="961" spans="1:41" ht="9.75" customHeight="1"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row>
    <row r="962" spans="1:41" ht="9.75" customHeight="1"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row>
    <row r="963" spans="1:41" ht="9.75" customHeight="1"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row>
    <row r="964" spans="1:41" ht="9.75" customHeight="1"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row>
    <row r="965" spans="1:41" ht="9.75" customHeight="1"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row>
    <row r="966" spans="1:41" ht="9.75" customHeight="1"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row>
    <row r="967" spans="1:41" ht="9.75" customHeight="1"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row>
    <row r="968" spans="1:41" ht="9.75" customHeight="1"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row>
    <row r="969" spans="1:41" ht="9.75" customHeight="1"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row>
    <row r="970" spans="1:41" ht="9.75" customHeight="1"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row>
    <row r="971" spans="1:41" ht="9.75" customHeight="1"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row>
    <row r="972" spans="1:41" ht="9.75" customHeight="1"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row>
    <row r="973" spans="1:41" ht="9.75" customHeight="1"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row>
    <row r="974" spans="1:41" ht="9.75" customHeight="1"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row>
    <row r="975" spans="1:41" ht="9.75" customHeight="1"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row>
    <row r="976" spans="1:41" ht="9.75" customHeight="1"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row>
    <row r="977" spans="1:41" ht="9.75" customHeight="1"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row>
    <row r="978" spans="1:41" ht="9.75" customHeight="1"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row>
    <row r="979" spans="1:41" ht="9.75" customHeight="1"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row>
    <row r="980" spans="1:41" ht="9.75" customHeight="1"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row>
    <row r="981" spans="1:41" ht="9.75" customHeight="1"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row>
    <row r="982" spans="1:41" ht="9.75" customHeight="1"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row>
    <row r="983" spans="1:41" ht="9.75" customHeight="1"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row>
    <row r="984" spans="1:41" ht="9.75" customHeight="1"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row>
    <row r="985" spans="1:41" ht="9.75" customHeight="1"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row>
    <row r="986" spans="1:41" ht="9.75" customHeight="1"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row>
    <row r="987" spans="1:41" ht="9.75" customHeight="1"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row>
    <row r="988" spans="1:41" ht="9.75" customHeight="1"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row>
    <row r="989" spans="1:41" ht="9.75" customHeight="1"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row>
    <row r="990" spans="1:41" ht="9.75" customHeight="1"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row>
    <row r="991" spans="1:41" ht="9.75" customHeight="1"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row>
    <row r="992" spans="1:41" ht="9.75" customHeight="1"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row>
    <row r="993" spans="1:41" ht="9.75" customHeight="1"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row>
    <row r="994" spans="1:41" ht="9.75" customHeight="1"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row>
    <row r="995" spans="1:41" ht="9.75" customHeight="1"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row>
    <row r="996" spans="1:41" ht="9.75" customHeight="1"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row>
    <row r="997" spans="1:41" ht="9.75" customHeight="1"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row>
    <row r="998" spans="1:41" ht="9.75" customHeight="1"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row>
    <row r="999" spans="1:41" ht="9.75" customHeight="1" x14ac:dyDescent="0.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row>
    <row r="1000" spans="1:41" ht="9.75" customHeight="1" x14ac:dyDescent="0.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row>
  </sheetData>
  <conditionalFormatting sqref="A1:AI35 AN3:AO36">
    <cfRule type="cellIs" dxfId="1" priority="1" operator="equal">
      <formula>0</formula>
    </cfRule>
  </conditionalFormatting>
  <conditionalFormatting sqref="AN1:AO1">
    <cfRule type="cellIs" dxfId="0" priority="2" operator="equal">
      <formula>0</formula>
    </cfRule>
  </conditionalFormatting>
  <pageMargins left="0.25" right="0.25"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MEC v0726</vt:lpstr>
      <vt:lpstr>Mileage</vt:lpstr>
      <vt:lpstr>'MEC v0726'!Print_Area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Bruders, Angela</dc:creator>
  <cp:lastModifiedBy>Burnell, Joseph</cp:lastModifiedBy>
  <cp:lastPrinted>2025-01-30T00:58:27Z</cp:lastPrinted>
  <dcterms:created xsi:type="dcterms:W3CDTF">2024-01-05T22:05:10Z</dcterms:created>
  <dcterms:modified xsi:type="dcterms:W3CDTF">2026-07-21T17:14:28Z</dcterms:modified>
</cp:coreProperties>
</file>