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isty.wilhite\Desktop\"/>
    </mc:Choice>
  </mc:AlternateContent>
  <xr:revisionPtr revIDLastSave="0" documentId="13_ncr:1_{CC54CD33-5FB0-4342-9C4A-49112D71C36C}" xr6:coauthVersionLast="47" xr6:coauthVersionMax="47" xr10:uidLastSave="{00000000-0000-0000-0000-000000000000}"/>
  <bookViews>
    <workbookView xWindow="28680" yWindow="-120" windowWidth="29040" windowHeight="15840" tabRatio="832" activeTab="11" xr2:uid="{00000000-000D-0000-FFFF-FFFF00000000}"/>
  </bookViews>
  <sheets>
    <sheet name="July 2026" sheetId="1" r:id="rId1"/>
    <sheet name="August 2026" sheetId="2" r:id="rId2"/>
    <sheet name="September 2026" sheetId="3" r:id="rId3"/>
    <sheet name="October 2026" sheetId="4" r:id="rId4"/>
    <sheet name="November 2026" sheetId="5" r:id="rId5"/>
    <sheet name="December 2026" sheetId="6" r:id="rId6"/>
    <sheet name="January 2027" sheetId="7" r:id="rId7"/>
    <sheet name="February 2027" sheetId="8" r:id="rId8"/>
    <sheet name="March 2027" sheetId="9" r:id="rId9"/>
    <sheet name="April 2027" sheetId="10" r:id="rId10"/>
    <sheet name="May 2027" sheetId="11" r:id="rId11"/>
    <sheet name="June 2027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J28" i="9" l="1"/>
  <c r="AE34" i="2" l="1"/>
  <c r="AJ34" i="2"/>
  <c r="AE35" i="2"/>
  <c r="AJ35" i="2"/>
  <c r="AJ36" i="2" l="1"/>
  <c r="AJ37" i="2"/>
  <c r="AE36" i="2" s="1"/>
  <c r="W36" i="2" s="1"/>
  <c r="AJ29" i="9"/>
  <c r="AE29" i="9"/>
  <c r="AE28" i="9"/>
  <c r="AJ30" i="9" s="1"/>
  <c r="AE34" i="9"/>
  <c r="AE35" i="9"/>
  <c r="AJ35" i="9"/>
  <c r="AJ36" i="9" l="1"/>
  <c r="AJ31" i="9"/>
  <c r="AJ37" i="9"/>
  <c r="AE30" i="9"/>
  <c r="W30" i="9" s="1"/>
  <c r="AE22" i="1"/>
  <c r="AJ42" i="4"/>
  <c r="AJ41" i="4"/>
  <c r="AE41" i="4"/>
  <c r="AJ40" i="4"/>
  <c r="AE40" i="4"/>
  <c r="AE36" i="9" l="1"/>
  <c r="W36" i="9" s="1"/>
  <c r="AJ43" i="4"/>
  <c r="AE42" i="4" s="1"/>
  <c r="W42" i="4" s="1"/>
  <c r="AJ35" i="11"/>
  <c r="AE35" i="11"/>
  <c r="AJ34" i="11"/>
  <c r="AE34" i="11"/>
  <c r="AJ36" i="11" l="1"/>
  <c r="AJ37" i="11"/>
  <c r="AE36" i="11" s="1"/>
  <c r="W36" i="11" s="1"/>
  <c r="Z2" i="12" l="1"/>
  <c r="Z2" i="11"/>
  <c r="Z2" i="10"/>
  <c r="Z2" i="9"/>
  <c r="Z2" i="8"/>
  <c r="Z2" i="7"/>
  <c r="Z2" i="6"/>
  <c r="Z2" i="5"/>
  <c r="Z2" i="4"/>
  <c r="Z2" i="3"/>
  <c r="Z2" i="2"/>
  <c r="AJ29" i="3" l="1"/>
  <c r="AJ29" i="12" l="1"/>
  <c r="AE29" i="12"/>
  <c r="AE28" i="12"/>
  <c r="AJ30" i="12" s="1"/>
  <c r="AJ23" i="12"/>
  <c r="AE23" i="12"/>
  <c r="AE22" i="12"/>
  <c r="AJ24" i="12" s="1"/>
  <c r="AJ17" i="12"/>
  <c r="AE17" i="12"/>
  <c r="AE16" i="12"/>
  <c r="AJ11" i="12"/>
  <c r="AE11" i="12"/>
  <c r="AE10" i="12"/>
  <c r="AJ12" i="12" s="1"/>
  <c r="AJ5" i="12"/>
  <c r="AE5" i="12"/>
  <c r="AE4" i="12"/>
  <c r="AJ6" i="12" s="1"/>
  <c r="AI2" i="12"/>
  <c r="AJ29" i="11"/>
  <c r="AE29" i="11"/>
  <c r="AE28" i="11"/>
  <c r="AJ23" i="11"/>
  <c r="AE23" i="11"/>
  <c r="AE22" i="11"/>
  <c r="AJ17" i="11"/>
  <c r="AE17" i="11"/>
  <c r="AJ18" i="11" s="1"/>
  <c r="AE16" i="11"/>
  <c r="AJ11" i="11"/>
  <c r="AE11" i="11"/>
  <c r="AE10" i="11"/>
  <c r="AJ5" i="11"/>
  <c r="AE5" i="11"/>
  <c r="AE4" i="11"/>
  <c r="AI2" i="11"/>
  <c r="AJ35" i="10"/>
  <c r="AE35" i="10"/>
  <c r="AJ36" i="10" s="1"/>
  <c r="AE34" i="10"/>
  <c r="AJ29" i="10"/>
  <c r="AE29" i="10"/>
  <c r="AE28" i="10"/>
  <c r="AJ23" i="10"/>
  <c r="AE23" i="10"/>
  <c r="AJ24" i="10" s="1"/>
  <c r="AE22" i="10"/>
  <c r="AJ17" i="10"/>
  <c r="AE17" i="10"/>
  <c r="AE16" i="10"/>
  <c r="AJ11" i="10"/>
  <c r="AE11" i="10"/>
  <c r="AE10" i="10"/>
  <c r="AJ5" i="10"/>
  <c r="AE5" i="10"/>
  <c r="AJ6" i="10" s="1"/>
  <c r="AE4" i="10"/>
  <c r="AI2" i="10"/>
  <c r="AJ23" i="9"/>
  <c r="AE23" i="9"/>
  <c r="AE22" i="9"/>
  <c r="AJ17" i="9"/>
  <c r="AE17" i="9"/>
  <c r="AE16" i="9"/>
  <c r="AJ11" i="9"/>
  <c r="AE11" i="9"/>
  <c r="AE10" i="9"/>
  <c r="AJ5" i="9"/>
  <c r="AE5" i="9"/>
  <c r="AE4" i="9"/>
  <c r="AI2" i="9"/>
  <c r="AJ34" i="9" s="1"/>
  <c r="AJ29" i="8"/>
  <c r="AE29" i="8"/>
  <c r="AE28" i="8"/>
  <c r="AJ30" i="8" s="1"/>
  <c r="AJ23" i="8"/>
  <c r="AE23" i="8"/>
  <c r="AE22" i="8"/>
  <c r="AJ17" i="8"/>
  <c r="AE17" i="8"/>
  <c r="AE16" i="8"/>
  <c r="AJ11" i="8"/>
  <c r="AE11" i="8"/>
  <c r="AE10" i="8"/>
  <c r="AJ5" i="8"/>
  <c r="AE5" i="8"/>
  <c r="AE4" i="8"/>
  <c r="AI2" i="8"/>
  <c r="AJ29" i="7"/>
  <c r="AE29" i="7"/>
  <c r="AE28" i="7"/>
  <c r="AJ30" i="7" s="1"/>
  <c r="AJ23" i="7"/>
  <c r="AE23" i="7"/>
  <c r="AE22" i="7"/>
  <c r="AJ17" i="7"/>
  <c r="AE17" i="7"/>
  <c r="AE16" i="7"/>
  <c r="AJ11" i="7"/>
  <c r="AE11" i="7"/>
  <c r="AE10" i="7"/>
  <c r="AJ5" i="7"/>
  <c r="AE5" i="7"/>
  <c r="AE4" i="7"/>
  <c r="AI2" i="7"/>
  <c r="AJ16" i="7" s="1"/>
  <c r="AJ29" i="6"/>
  <c r="AE29" i="6"/>
  <c r="AE28" i="6"/>
  <c r="AJ30" i="6" s="1"/>
  <c r="AJ23" i="6"/>
  <c r="AE23" i="6"/>
  <c r="AE22" i="6"/>
  <c r="AJ17" i="6"/>
  <c r="AE17" i="6"/>
  <c r="AE16" i="6"/>
  <c r="AJ11" i="6"/>
  <c r="AE11" i="6"/>
  <c r="AE10" i="6"/>
  <c r="AJ12" i="6" s="1"/>
  <c r="AJ5" i="6"/>
  <c r="AE5" i="6"/>
  <c r="AE4" i="6"/>
  <c r="AI2" i="6"/>
  <c r="AJ29" i="5"/>
  <c r="AE29" i="5"/>
  <c r="AE28" i="5"/>
  <c r="AJ30" i="5" s="1"/>
  <c r="AJ23" i="5"/>
  <c r="AE23" i="5"/>
  <c r="AE22" i="5"/>
  <c r="AJ17" i="5"/>
  <c r="AE17" i="5"/>
  <c r="AE16" i="5"/>
  <c r="AJ11" i="5"/>
  <c r="AE11" i="5"/>
  <c r="AE10" i="5"/>
  <c r="AJ5" i="5"/>
  <c r="AE5" i="5"/>
  <c r="AE4" i="5"/>
  <c r="AI2" i="5"/>
  <c r="AJ35" i="4"/>
  <c r="AE35" i="4"/>
  <c r="AE34" i="4"/>
  <c r="AJ29" i="4"/>
  <c r="AE29" i="4"/>
  <c r="AE28" i="4"/>
  <c r="AJ30" i="4" s="1"/>
  <c r="AJ23" i="4"/>
  <c r="AE23" i="4"/>
  <c r="AE22" i="4"/>
  <c r="AJ17" i="4"/>
  <c r="AE17" i="4"/>
  <c r="AE16" i="4"/>
  <c r="AJ11" i="4"/>
  <c r="AE11" i="4"/>
  <c r="AE10" i="4"/>
  <c r="AJ12" i="4" s="1"/>
  <c r="AJ5" i="4"/>
  <c r="AE5" i="4"/>
  <c r="AE4" i="4"/>
  <c r="AI2" i="4"/>
  <c r="AE29" i="3"/>
  <c r="AE28" i="3"/>
  <c r="AJ23" i="3"/>
  <c r="AE23" i="3"/>
  <c r="AE22" i="3"/>
  <c r="AJ17" i="3"/>
  <c r="AE17" i="3"/>
  <c r="AE16" i="3"/>
  <c r="AJ18" i="3" s="1"/>
  <c r="AJ11" i="3"/>
  <c r="AE11" i="3"/>
  <c r="AE10" i="3"/>
  <c r="AJ5" i="3"/>
  <c r="AE5" i="3"/>
  <c r="AE4" i="3"/>
  <c r="AI2" i="3"/>
  <c r="AJ28" i="3" s="1"/>
  <c r="AJ29" i="2"/>
  <c r="AE29" i="2"/>
  <c r="AE28" i="2"/>
  <c r="AJ23" i="2"/>
  <c r="AE23" i="2"/>
  <c r="AE22" i="2"/>
  <c r="AJ24" i="2" s="1"/>
  <c r="AJ17" i="2"/>
  <c r="AE17" i="2"/>
  <c r="AE16" i="2"/>
  <c r="AJ11" i="2"/>
  <c r="AE11" i="2"/>
  <c r="AE10" i="2"/>
  <c r="AJ5" i="2"/>
  <c r="AE5" i="2"/>
  <c r="AE4" i="2"/>
  <c r="AI2" i="2"/>
  <c r="AJ29" i="1"/>
  <c r="AE29" i="1"/>
  <c r="AE28" i="1"/>
  <c r="AJ23" i="1"/>
  <c r="AE23" i="1"/>
  <c r="AJ17" i="1"/>
  <c r="AE17" i="1"/>
  <c r="AE16" i="1"/>
  <c r="AJ11" i="1"/>
  <c r="AE11" i="1"/>
  <c r="AE10" i="1"/>
  <c r="AJ5" i="1"/>
  <c r="AE5" i="1"/>
  <c r="AE4" i="1"/>
  <c r="AI2" i="1"/>
  <c r="AJ22" i="1" s="1"/>
  <c r="AE2" i="1"/>
  <c r="AJ12" i="2" l="1"/>
  <c r="AJ24" i="5"/>
  <c r="AJ12" i="7"/>
  <c r="AJ25" i="7"/>
  <c r="AE24" i="7" s="1"/>
  <c r="W24" i="7" s="1"/>
  <c r="AJ12" i="8"/>
  <c r="AJ13" i="8" s="1"/>
  <c r="AE12" i="8" s="1"/>
  <c r="W12" i="8" s="1"/>
  <c r="AJ18" i="6"/>
  <c r="AJ18" i="7"/>
  <c r="AJ18" i="8"/>
  <c r="AJ30" i="2"/>
  <c r="AJ6" i="2"/>
  <c r="AJ7" i="2" s="1"/>
  <c r="AE6" i="2" s="1"/>
  <c r="W6" i="2" s="1"/>
  <c r="AJ31" i="5"/>
  <c r="AE30" i="5" s="1"/>
  <c r="W30" i="5" s="1"/>
  <c r="AJ30" i="10"/>
  <c r="AJ31" i="10" s="1"/>
  <c r="AE30" i="10" s="1"/>
  <c r="W30" i="10" s="1"/>
  <c r="AJ18" i="5"/>
  <c r="AJ31" i="6"/>
  <c r="AE30" i="6" s="1"/>
  <c r="W30" i="6" s="1"/>
  <c r="AJ25" i="12"/>
  <c r="AE24" i="12" s="1"/>
  <c r="W24" i="12" s="1"/>
  <c r="AJ18" i="2"/>
  <c r="AJ12" i="5"/>
  <c r="AJ12" i="10"/>
  <c r="AJ18" i="10"/>
  <c r="AJ19" i="10" s="1"/>
  <c r="AE18" i="10" s="1"/>
  <c r="W18" i="10" s="1"/>
  <c r="AJ6" i="5"/>
  <c r="AJ7" i="5" s="1"/>
  <c r="AE6" i="5" s="1"/>
  <c r="W6" i="5" s="1"/>
  <c r="AJ19" i="7"/>
  <c r="AE18" i="7" s="1"/>
  <c r="W18" i="7" s="1"/>
  <c r="AJ19" i="8"/>
  <c r="AE18" i="8" s="1"/>
  <c r="W18" i="8" s="1"/>
  <c r="AJ30" i="3"/>
  <c r="AJ24" i="7"/>
  <c r="AJ24" i="8"/>
  <c r="AJ25" i="8" s="1"/>
  <c r="AE24" i="8" s="1"/>
  <c r="W24" i="8" s="1"/>
  <c r="AJ24" i="9"/>
  <c r="AJ18" i="12"/>
  <c r="AJ19" i="12" s="1"/>
  <c r="AE18" i="12" s="1"/>
  <c r="W18" i="12" s="1"/>
  <c r="AJ6" i="11"/>
  <c r="AJ30" i="11"/>
  <c r="AJ12" i="11"/>
  <c r="AJ13" i="11" s="1"/>
  <c r="AE12" i="11" s="1"/>
  <c r="W12" i="11" s="1"/>
  <c r="AJ24" i="11"/>
  <c r="AJ25" i="11" s="1"/>
  <c r="AE24" i="11" s="1"/>
  <c r="W24" i="11" s="1"/>
  <c r="AJ18" i="9"/>
  <c r="AJ19" i="9" s="1"/>
  <c r="AE18" i="9" s="1"/>
  <c r="W18" i="9" s="1"/>
  <c r="AJ12" i="9"/>
  <c r="AJ13" i="9" s="1"/>
  <c r="AE12" i="9" s="1"/>
  <c r="W12" i="9" s="1"/>
  <c r="AJ25" i="9"/>
  <c r="AE24" i="9" s="1"/>
  <c r="W24" i="9" s="1"/>
  <c r="AJ24" i="6"/>
  <c r="AJ25" i="6" s="1"/>
  <c r="AE24" i="6" s="1"/>
  <c r="W24" i="6" s="1"/>
  <c r="AJ24" i="3"/>
  <c r="AJ25" i="3" s="1"/>
  <c r="AE24" i="3" s="1"/>
  <c r="W24" i="3" s="1"/>
  <c r="AJ12" i="3"/>
  <c r="AJ13" i="3" s="1"/>
  <c r="AE12" i="3" s="1"/>
  <c r="W12" i="3" s="1"/>
  <c r="AJ10" i="1"/>
  <c r="AJ16" i="1"/>
  <c r="AJ28" i="1"/>
  <c r="AJ4" i="1"/>
  <c r="AJ6" i="1"/>
  <c r="AJ7" i="1" s="1"/>
  <c r="AE6" i="1" s="1"/>
  <c r="W6" i="1" s="1"/>
  <c r="AJ12" i="1"/>
  <c r="AJ18" i="1"/>
  <c r="AJ24" i="1"/>
  <c r="AJ25" i="1" s="1"/>
  <c r="AJ30" i="1"/>
  <c r="AJ19" i="3"/>
  <c r="AE18" i="3" s="1"/>
  <c r="W18" i="3" s="1"/>
  <c r="AJ6" i="9"/>
  <c r="AJ7" i="9" s="1"/>
  <c r="AE6" i="9" s="1"/>
  <c r="W6" i="9" s="1"/>
  <c r="AJ7" i="10"/>
  <c r="AE6" i="10" s="1"/>
  <c r="W6" i="10" s="1"/>
  <c r="AJ6" i="8"/>
  <c r="AJ7" i="8" s="1"/>
  <c r="AE6" i="8" s="1"/>
  <c r="W6" i="8" s="1"/>
  <c r="AJ6" i="7"/>
  <c r="AJ7" i="7" s="1"/>
  <c r="AE6" i="7" s="1"/>
  <c r="W6" i="7" s="1"/>
  <c r="AJ6" i="6"/>
  <c r="AJ7" i="6" s="1"/>
  <c r="AE6" i="6" s="1"/>
  <c r="W6" i="6" s="1"/>
  <c r="AJ6" i="4"/>
  <c r="AJ7" i="4" s="1"/>
  <c r="AE6" i="4" s="1"/>
  <c r="W6" i="4" s="1"/>
  <c r="AJ6" i="3"/>
  <c r="AJ7" i="3" s="1"/>
  <c r="AE6" i="3" s="1"/>
  <c r="W6" i="3" s="1"/>
  <c r="AJ13" i="12"/>
  <c r="AE12" i="12" s="1"/>
  <c r="W12" i="12" s="1"/>
  <c r="AJ22" i="12"/>
  <c r="AJ16" i="12"/>
  <c r="AJ10" i="12"/>
  <c r="AJ28" i="12"/>
  <c r="AJ4" i="12"/>
  <c r="AJ7" i="12"/>
  <c r="AE6" i="12" s="1"/>
  <c r="W6" i="12" s="1"/>
  <c r="AJ31" i="12"/>
  <c r="AE30" i="12" s="1"/>
  <c r="W30" i="12" s="1"/>
  <c r="AJ19" i="11"/>
  <c r="AE18" i="11" s="1"/>
  <c r="W18" i="11" s="1"/>
  <c r="AJ28" i="11"/>
  <c r="AJ10" i="11"/>
  <c r="AJ4" i="11"/>
  <c r="AJ22" i="11"/>
  <c r="AJ16" i="11"/>
  <c r="AJ7" i="11"/>
  <c r="AE6" i="11" s="1"/>
  <c r="W6" i="11" s="1"/>
  <c r="AJ31" i="11"/>
  <c r="AE30" i="11" s="1"/>
  <c r="W30" i="11" s="1"/>
  <c r="AJ34" i="10"/>
  <c r="AJ28" i="10"/>
  <c r="AJ22" i="10"/>
  <c r="AJ16" i="10"/>
  <c r="AJ10" i="10"/>
  <c r="AJ4" i="10"/>
  <c r="AJ25" i="10"/>
  <c r="AE24" i="10" s="1"/>
  <c r="W24" i="10" s="1"/>
  <c r="AJ13" i="10"/>
  <c r="AE12" i="10" s="1"/>
  <c r="W12" i="10" s="1"/>
  <c r="AJ37" i="10"/>
  <c r="AE36" i="10" s="1"/>
  <c r="W36" i="10" s="1"/>
  <c r="AJ4" i="9"/>
  <c r="AJ22" i="9"/>
  <c r="AJ16" i="9"/>
  <c r="AJ10" i="9"/>
  <c r="AJ28" i="8"/>
  <c r="AJ22" i="8"/>
  <c r="AJ16" i="8"/>
  <c r="AJ10" i="8"/>
  <c r="AJ4" i="8"/>
  <c r="AJ31" i="8"/>
  <c r="AE30" i="8" s="1"/>
  <c r="W30" i="8" s="1"/>
  <c r="AJ28" i="7"/>
  <c r="AJ10" i="7"/>
  <c r="AJ22" i="7"/>
  <c r="AJ4" i="7"/>
  <c r="AJ13" i="7"/>
  <c r="AE12" i="7" s="1"/>
  <c r="W12" i="7" s="1"/>
  <c r="AJ31" i="7"/>
  <c r="AE30" i="7" s="1"/>
  <c r="W30" i="7" s="1"/>
  <c r="AJ28" i="6"/>
  <c r="AJ10" i="6"/>
  <c r="AJ22" i="6"/>
  <c r="AJ16" i="6"/>
  <c r="AJ4" i="6"/>
  <c r="AJ19" i="6"/>
  <c r="AE18" i="6" s="1"/>
  <c r="W18" i="6" s="1"/>
  <c r="AJ13" i="6"/>
  <c r="AE12" i="6" s="1"/>
  <c r="W12" i="6" s="1"/>
  <c r="AJ19" i="5"/>
  <c r="AE18" i="5" s="1"/>
  <c r="W18" i="5" s="1"/>
  <c r="AJ13" i="5"/>
  <c r="AE12" i="5" s="1"/>
  <c r="W12" i="5" s="1"/>
  <c r="AJ28" i="5"/>
  <c r="AJ22" i="5"/>
  <c r="AJ16" i="5"/>
  <c r="AJ10" i="5"/>
  <c r="AJ4" i="5"/>
  <c r="AJ25" i="5"/>
  <c r="AE24" i="5" s="1"/>
  <c r="W24" i="5" s="1"/>
  <c r="AJ24" i="4"/>
  <c r="AJ25" i="4" s="1"/>
  <c r="AE24" i="4" s="1"/>
  <c r="W24" i="4" s="1"/>
  <c r="AJ36" i="4"/>
  <c r="AJ37" i="4" s="1"/>
  <c r="AE36" i="4" s="1"/>
  <c r="W36" i="4" s="1"/>
  <c r="AJ18" i="4"/>
  <c r="AJ19" i="4" s="1"/>
  <c r="AE18" i="4" s="1"/>
  <c r="W18" i="4" s="1"/>
  <c r="AJ31" i="4"/>
  <c r="AE30" i="4" s="1"/>
  <c r="W30" i="4" s="1"/>
  <c r="AJ34" i="4"/>
  <c r="AJ16" i="4"/>
  <c r="AJ10" i="4"/>
  <c r="AJ28" i="4"/>
  <c r="AJ22" i="4"/>
  <c r="AJ4" i="4"/>
  <c r="AJ13" i="4"/>
  <c r="AE12" i="4" s="1"/>
  <c r="W12" i="4" s="1"/>
  <c r="AJ31" i="3"/>
  <c r="AE30" i="3" s="1"/>
  <c r="W30" i="3" s="1"/>
  <c r="AJ4" i="3"/>
  <c r="AJ10" i="3"/>
  <c r="AJ16" i="3"/>
  <c r="AJ22" i="3"/>
  <c r="AJ28" i="2"/>
  <c r="AJ22" i="2"/>
  <c r="AJ25" i="2" s="1"/>
  <c r="AE24" i="2" s="1"/>
  <c r="W24" i="2" s="1"/>
  <c r="AJ16" i="2"/>
  <c r="AJ10" i="2"/>
  <c r="AJ13" i="2" s="1"/>
  <c r="AE12" i="2" s="1"/>
  <c r="W12" i="2" s="1"/>
  <c r="AJ4" i="2"/>
  <c r="AJ31" i="2"/>
  <c r="AE30" i="2" s="1"/>
  <c r="W30" i="2" s="1"/>
  <c r="AJ13" i="1"/>
  <c r="AE12" i="1" s="1"/>
  <c r="W12" i="1" s="1"/>
  <c r="AJ19" i="1"/>
  <c r="AE18" i="1" s="1"/>
  <c r="W18" i="1" s="1"/>
  <c r="AJ31" i="1"/>
  <c r="AE30" i="1" s="1"/>
  <c r="W30" i="1" s="1"/>
  <c r="AJ19" i="2" l="1"/>
  <c r="AE18" i="2" s="1"/>
  <c r="W18" i="2" s="1"/>
  <c r="AE24" i="1"/>
  <c r="W24" i="1" s="1"/>
  <c r="W35" i="1" l="1"/>
  <c r="W2" i="2" s="1"/>
  <c r="W41" i="2" l="1"/>
  <c r="W2" i="3" s="1"/>
  <c r="W35" i="3" s="1"/>
  <c r="W2" i="4" s="1"/>
  <c r="AE2" i="4" s="1"/>
  <c r="AE2" i="2"/>
  <c r="W47" i="4" l="1"/>
  <c r="W2" i="5" s="1"/>
  <c r="W35" i="5" s="1"/>
  <c r="W2" i="6" s="1"/>
  <c r="W35" i="6" s="1"/>
  <c r="AE2" i="3"/>
  <c r="AE2" i="5"/>
  <c r="AE2" i="6"/>
  <c r="W2" i="7" l="1"/>
  <c r="W35" i="7" l="1"/>
  <c r="W2" i="8" s="1"/>
  <c r="AE2" i="7"/>
  <c r="W2" i="9" l="1"/>
  <c r="W41" i="9" s="1"/>
  <c r="AE2" i="8"/>
  <c r="W2" i="10" l="1"/>
  <c r="AE2" i="9"/>
  <c r="W41" i="10" l="1"/>
  <c r="W2" i="11" s="1"/>
  <c r="AE2" i="10"/>
  <c r="W41" i="11" l="1"/>
  <c r="W2" i="12" s="1"/>
  <c r="AE2" i="11"/>
  <c r="W35" i="12" l="1"/>
  <c r="AE2" i="12"/>
</calcChain>
</file>

<file path=xl/sharedStrings.xml><?xml version="1.0" encoding="utf-8"?>
<sst xmlns="http://schemas.openxmlformats.org/spreadsheetml/2006/main" count="2868" uniqueCount="48">
  <si>
    <t>Extra Hour and Compensatory Time Tracker</t>
  </si>
  <si>
    <t>Carry Over Comp Time:</t>
  </si>
  <si>
    <t>Normal  Hours Per Work Week</t>
  </si>
  <si>
    <t>Sunday</t>
  </si>
  <si>
    <t>Monday</t>
  </si>
  <si>
    <t>Tuesday</t>
  </si>
  <si>
    <t>Wednesday</t>
  </si>
  <si>
    <t>Thursday</t>
  </si>
  <si>
    <t>Friday</t>
  </si>
  <si>
    <t>Saturday</t>
  </si>
  <si>
    <t>n/a</t>
  </si>
  <si>
    <t>leave taken/non-work day</t>
  </si>
  <si>
    <t>comp taken</t>
  </si>
  <si>
    <t xml:space="preserve">xtr hrs </t>
  </si>
  <si>
    <t>Total Comp Earned:</t>
  </si>
  <si>
    <t>Reason:</t>
  </si>
  <si>
    <t xml:space="preserve">Please round up to the nearest quarter hour. </t>
  </si>
  <si>
    <t>Month End Total</t>
  </si>
  <si>
    <t>15 Minutes</t>
  </si>
  <si>
    <t>30 Minutes</t>
  </si>
  <si>
    <t>45 Minutes</t>
  </si>
  <si>
    <t>1 Hour</t>
  </si>
  <si>
    <t xml:space="preserve">Carry Over Comp Time: </t>
  </si>
  <si>
    <t># Hours of leave taken/non-work day</t>
  </si>
  <si>
    <t>Actual Hours (Before Extra)</t>
  </si>
  <si>
    <t># Hours of Comp Taken</t>
  </si>
  <si>
    <t>Total # of Extra Hours</t>
  </si>
  <si>
    <t>Net comp hours</t>
  </si>
  <si>
    <t>Total # Leave Hours Taken</t>
  </si>
  <si>
    <t>Comp Time (Xtr Hrs x 1.5)</t>
  </si>
  <si>
    <t>Total # of Hours Taken</t>
  </si>
  <si>
    <t>Total # Hours Taken</t>
  </si>
  <si>
    <t>Enter Your Normal  Hours Per Work Week here&gt;&gt;&gt;</t>
  </si>
  <si>
    <t>23/30</t>
  </si>
  <si>
    <t>July 2026</t>
  </si>
  <si>
    <t>August 2026</t>
  </si>
  <si>
    <t>September 2026</t>
  </si>
  <si>
    <t>October 2026</t>
  </si>
  <si>
    <t>November 2026</t>
  </si>
  <si>
    <t>22/29</t>
  </si>
  <si>
    <t>December 2026</t>
  </si>
  <si>
    <t>January 2027</t>
  </si>
  <si>
    <t>24/31</t>
  </si>
  <si>
    <t>February 2027</t>
  </si>
  <si>
    <t>March 2027</t>
  </si>
  <si>
    <t>April 2027</t>
  </si>
  <si>
    <t>May 2027</t>
  </si>
  <si>
    <t>June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</si>
</sst>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rgb="FF00B0F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Protection="1">
      <protection locked="0"/>
    </xf>
    <xf numFmtId="49" fontId="0" fillId="0" borderId="0" xfId="0" applyNumberFormat="1" applyAlignment="1" applyProtection="1">
      <alignment horizontal="center"/>
      <protection locked="0"/>
    </xf>
    <xf numFmtId="2" fontId="2" fillId="0" borderId="5" xfId="0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0" borderId="10" xfId="0" applyNumberFormat="1" applyBorder="1" applyAlignment="1">
      <alignment horizontal="center" wrapText="1"/>
    </xf>
    <xf numFmtId="0" fontId="5" fillId="0" borderId="11" xfId="0" applyFont="1" applyBorder="1" applyAlignment="1" applyProtection="1">
      <alignment wrapText="1"/>
      <protection locked="0"/>
    </xf>
    <xf numFmtId="2" fontId="0" fillId="0" borderId="10" xfId="0" applyNumberFormat="1" applyBorder="1" applyAlignment="1" applyProtection="1">
      <alignment wrapText="1"/>
      <protection locked="0"/>
    </xf>
    <xf numFmtId="0" fontId="5" fillId="0" borderId="13" xfId="0" applyFont="1" applyBorder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5" fillId="0" borderId="0" xfId="0" applyFont="1" applyAlignment="1">
      <alignment wrapText="1"/>
    </xf>
    <xf numFmtId="2" fontId="0" fillId="0" borderId="10" xfId="0" applyNumberFormat="1" applyBorder="1" applyAlignment="1">
      <alignment horizontal="center"/>
    </xf>
    <xf numFmtId="0" fontId="5" fillId="0" borderId="15" xfId="0" applyFont="1" applyBorder="1" applyProtection="1">
      <protection locked="0"/>
    </xf>
    <xf numFmtId="2" fontId="0" fillId="0" borderId="10" xfId="0" applyNumberFormat="1" applyBorder="1" applyProtection="1">
      <protection locked="0"/>
    </xf>
    <xf numFmtId="0" fontId="5" fillId="0" borderId="17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/>
    <xf numFmtId="0" fontId="5" fillId="0" borderId="15" xfId="0" applyFont="1" applyBorder="1" applyAlignment="1" applyProtection="1">
      <alignment wrapText="1"/>
      <protection locked="0"/>
    </xf>
    <xf numFmtId="0" fontId="5" fillId="0" borderId="17" xfId="0" applyFont="1" applyBorder="1" applyAlignment="1" applyProtection="1">
      <alignment wrapText="1"/>
      <protection locked="0"/>
    </xf>
    <xf numFmtId="0" fontId="0" fillId="0" borderId="0" xfId="0" applyAlignment="1" applyProtection="1">
      <alignment horizontal="center" wrapText="1"/>
      <protection locked="0"/>
    </xf>
    <xf numFmtId="2" fontId="5" fillId="0" borderId="0" xfId="0" applyNumberFormat="1" applyFont="1" applyAlignment="1">
      <alignment wrapText="1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0" xfId="0" applyFont="1" applyAlignment="1">
      <alignment horizontal="left" vertical="top" wrapText="1"/>
    </xf>
    <xf numFmtId="0" fontId="0" fillId="0" borderId="0" xfId="0" applyAlignment="1" applyProtection="1">
      <alignment horizontal="left" vertical="top" wrapText="1"/>
      <protection locked="0"/>
    </xf>
    <xf numFmtId="0" fontId="0" fillId="0" borderId="0" xfId="0" applyAlignment="1">
      <alignment horizontal="left" vertical="top" wrapText="1"/>
    </xf>
    <xf numFmtId="0" fontId="4" fillId="0" borderId="18" xfId="0" applyFont="1" applyBorder="1" applyAlignment="1" applyProtection="1">
      <alignment horizontal="center"/>
      <protection locked="0"/>
    </xf>
    <xf numFmtId="2" fontId="0" fillId="0" borderId="19" xfId="0" applyNumberFormat="1" applyBorder="1" applyProtection="1">
      <protection locked="0"/>
    </xf>
    <xf numFmtId="0" fontId="5" fillId="0" borderId="20" xfId="0" applyFont="1" applyBorder="1" applyAlignment="1" applyProtection="1">
      <alignment wrapText="1"/>
      <protection locked="0"/>
    </xf>
    <xf numFmtId="0" fontId="4" fillId="0" borderId="21" xfId="0" applyFont="1" applyBorder="1" applyAlignment="1" applyProtection="1">
      <alignment horizontal="center"/>
      <protection locked="0"/>
    </xf>
    <xf numFmtId="0" fontId="5" fillId="0" borderId="22" xfId="0" applyFont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0" fontId="5" fillId="0" borderId="3" xfId="0" applyFont="1" applyBorder="1" applyAlignment="1" applyProtection="1">
      <alignment horizontal="left" vertical="top"/>
      <protection locked="0"/>
    </xf>
    <xf numFmtId="0" fontId="5" fillId="0" borderId="27" xfId="0" applyFont="1" applyBorder="1" applyAlignment="1" applyProtection="1">
      <alignment horizontal="left" vertical="top"/>
      <protection locked="0"/>
    </xf>
    <xf numFmtId="0" fontId="5" fillId="0" borderId="28" xfId="0" applyFont="1" applyBorder="1" applyAlignment="1" applyProtection="1">
      <alignment horizontal="left" vertical="top"/>
      <protection locked="0"/>
    </xf>
    <xf numFmtId="0" fontId="4" fillId="0" borderId="3" xfId="0" applyFont="1" applyBorder="1" applyAlignment="1" applyProtection="1">
      <alignment horizontal="center"/>
      <protection locked="0"/>
    </xf>
    <xf numFmtId="2" fontId="0" fillId="0" borderId="3" xfId="0" applyNumberFormat="1" applyBorder="1" applyProtection="1">
      <protection locked="0"/>
    </xf>
    <xf numFmtId="0" fontId="5" fillId="0" borderId="29" xfId="0" applyFont="1" applyBorder="1" applyAlignment="1" applyProtection="1">
      <alignment wrapText="1"/>
      <protection locked="0"/>
    </xf>
    <xf numFmtId="2" fontId="0" fillId="0" borderId="0" xfId="0" applyNumberForma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0" fillId="0" borderId="30" xfId="0" applyNumberFormat="1" applyBorder="1" applyAlignment="1" applyProtection="1">
      <alignment horizontal="center"/>
      <protection locked="0"/>
    </xf>
    <xf numFmtId="2" fontId="6" fillId="0" borderId="5" xfId="0" applyNumberFormat="1" applyFont="1" applyBorder="1" applyAlignment="1">
      <alignment horizontal="center" vertical="top" wrapText="1"/>
    </xf>
    <xf numFmtId="2" fontId="0" fillId="0" borderId="5" xfId="0" applyNumberFormat="1" applyBorder="1" applyProtection="1">
      <protection locked="0"/>
    </xf>
    <xf numFmtId="2" fontId="0" fillId="0" borderId="5" xfId="0" applyNumberFormat="1" applyBorder="1" applyAlignment="1">
      <alignment wrapText="1"/>
    </xf>
    <xf numFmtId="2" fontId="0" fillId="0" borderId="5" xfId="0" applyNumberFormat="1" applyBorder="1" applyAlignment="1" applyProtection="1">
      <alignment wrapText="1"/>
      <protection locked="0"/>
    </xf>
    <xf numFmtId="2" fontId="0" fillId="0" borderId="3" xfId="0" applyNumberFormat="1" applyBorder="1"/>
    <xf numFmtId="2" fontId="0" fillId="0" borderId="0" xfId="0" applyNumberFormat="1"/>
    <xf numFmtId="2" fontId="0" fillId="0" borderId="5" xfId="0" applyNumberFormat="1" applyBorder="1"/>
    <xf numFmtId="2" fontId="2" fillId="0" borderId="5" xfId="0" applyNumberFormat="1" applyFont="1" applyBorder="1" applyAlignment="1" applyProtection="1">
      <alignment horizontal="center"/>
      <protection locked="0"/>
    </xf>
    <xf numFmtId="2" fontId="6" fillId="0" borderId="5" xfId="0" applyNumberFormat="1" applyFont="1" applyBorder="1" applyAlignment="1" applyProtection="1">
      <alignment horizontal="center" vertical="top" wrapText="1"/>
      <protection locked="0"/>
    </xf>
    <xf numFmtId="0" fontId="5" fillId="0" borderId="32" xfId="0" applyFont="1" applyBorder="1" applyAlignment="1" applyProtection="1">
      <alignment wrapText="1"/>
      <protection locked="0"/>
    </xf>
    <xf numFmtId="0" fontId="4" fillId="0" borderId="33" xfId="0" applyFont="1" applyBorder="1" applyAlignment="1" applyProtection="1">
      <alignment horizontal="center"/>
      <protection locked="0"/>
    </xf>
    <xf numFmtId="2" fontId="0" fillId="0" borderId="32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2" fontId="0" fillId="0" borderId="7" xfId="0" applyNumberForma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2" fillId="2" borderId="34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29" xfId="0" applyFont="1" applyFill="1" applyBorder="1" applyAlignment="1" applyProtection="1">
      <alignment horizontal="center"/>
      <protection locked="0"/>
    </xf>
    <xf numFmtId="49" fontId="2" fillId="0" borderId="1" xfId="0" applyNumberFormat="1" applyFont="1" applyBorder="1" applyAlignment="1" applyProtection="1">
      <alignment horizontal="center"/>
      <protection locked="0"/>
    </xf>
    <xf numFmtId="49" fontId="2" fillId="0" borderId="2" xfId="0" applyNumberFormat="1" applyFont="1" applyBorder="1" applyAlignment="1" applyProtection="1">
      <alignment horizontal="center"/>
      <protection locked="0"/>
    </xf>
    <xf numFmtId="49" fontId="2" fillId="0" borderId="4" xfId="0" applyNumberFormat="1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4" fillId="0" borderId="16" xfId="0" applyFont="1" applyBorder="1" applyAlignment="1" applyProtection="1">
      <alignment horizontal="center"/>
      <protection locked="0"/>
    </xf>
    <xf numFmtId="0" fontId="5" fillId="0" borderId="16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15" xfId="0" applyFont="1" applyBorder="1" applyAlignment="1" applyProtection="1">
      <alignment horizontal="left" vertical="top" wrapText="1"/>
      <protection locked="0"/>
    </xf>
    <xf numFmtId="0" fontId="0" fillId="0" borderId="16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15" xfId="0" applyBorder="1" applyAlignment="1" applyProtection="1">
      <alignment horizontal="left" vertical="top" wrapText="1"/>
      <protection locked="0"/>
    </xf>
    <xf numFmtId="0" fontId="5" fillId="0" borderId="17" xfId="0" applyFont="1" applyBorder="1" applyAlignment="1" applyProtection="1">
      <alignment horizontal="left" vertical="top" wrapText="1"/>
      <protection locked="0"/>
    </xf>
    <xf numFmtId="0" fontId="0" fillId="0" borderId="17" xfId="0" applyBorder="1" applyAlignment="1" applyProtection="1">
      <alignment horizontal="left" vertical="top" wrapText="1"/>
      <protection locked="0"/>
    </xf>
    <xf numFmtId="49" fontId="4" fillId="0" borderId="9" xfId="0" applyNumberFormat="1" applyFont="1" applyBorder="1" applyAlignment="1" applyProtection="1">
      <alignment horizontal="center"/>
      <protection locked="0"/>
    </xf>
    <xf numFmtId="49" fontId="4" fillId="0" borderId="14" xfId="0" applyNumberFormat="1" applyFont="1" applyBorder="1" applyAlignment="1" applyProtection="1">
      <alignment horizontal="center"/>
      <protection locked="0"/>
    </xf>
    <xf numFmtId="49" fontId="4" fillId="0" borderId="16" xfId="0" applyNumberFormat="1" applyFont="1" applyBorder="1" applyAlignment="1" applyProtection="1">
      <alignment horizontal="center"/>
      <protection locked="0"/>
    </xf>
    <xf numFmtId="0" fontId="5" fillId="0" borderId="14" xfId="0" applyFont="1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25" xfId="0" applyBorder="1" applyAlignment="1" applyProtection="1">
      <alignment horizontal="left" vertical="top" wrapText="1"/>
      <protection locked="0"/>
    </xf>
    <xf numFmtId="0" fontId="0" fillId="0" borderId="26" xfId="0" applyBorder="1" applyAlignment="1" applyProtection="1">
      <alignment horizontal="left" vertical="top" wrapText="1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64" fontId="4" fillId="0" borderId="16" xfId="0" applyNumberFormat="1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25" xfId="0" applyFont="1" applyBorder="1" applyAlignment="1" applyProtection="1">
      <alignment horizontal="left" vertical="top" wrapText="1"/>
      <protection locked="0"/>
    </xf>
    <xf numFmtId="0" fontId="5" fillId="0" borderId="24" xfId="0" applyFont="1" applyBorder="1" applyAlignment="1" applyProtection="1">
      <alignment horizontal="left" vertical="top" wrapText="1"/>
      <protection locked="0"/>
    </xf>
    <xf numFmtId="0" fontId="5" fillId="0" borderId="26" xfId="0" applyFont="1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3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164" fontId="4" fillId="0" borderId="9" xfId="0" applyNumberFormat="1" applyFont="1" applyBorder="1" applyAlignment="1" applyProtection="1">
      <alignment horizontal="center"/>
      <protection locked="0"/>
    </xf>
    <xf numFmtId="164" fontId="4" fillId="0" borderId="14" xfId="0" applyNumberFormat="1" applyFont="1" applyBorder="1" applyAlignment="1" applyProtection="1">
      <alignment horizontal="center"/>
      <protection locked="0"/>
    </xf>
    <xf numFmtId="1" fontId="4" fillId="0" borderId="12" xfId="0" applyNumberFormat="1" applyFont="1" applyBorder="1" applyAlignment="1" applyProtection="1">
      <alignment horizontal="center"/>
      <protection locked="0"/>
    </xf>
    <xf numFmtId="1" fontId="4" fillId="0" borderId="16" xfId="0" applyNumberFormat="1" applyFont="1" applyBorder="1" applyAlignment="1" applyProtection="1">
      <alignment horizontal="center"/>
      <protection locked="0"/>
    </xf>
    <xf numFmtId="1" fontId="4" fillId="0" borderId="9" xfId="0" applyNumberFormat="1" applyFont="1" applyBorder="1" applyAlignment="1" applyProtection="1">
      <alignment horizontal="center"/>
      <protection locked="0"/>
    </xf>
    <xf numFmtId="1" fontId="4" fillId="0" borderId="14" xfId="0" applyNumberFormat="1" applyFont="1" applyBorder="1" applyAlignment="1" applyProtection="1">
      <alignment horizontal="center"/>
      <protection locked="0"/>
    </xf>
    <xf numFmtId="49" fontId="4" fillId="0" borderId="12" xfId="0" applyNumberFormat="1" applyFont="1" applyBorder="1" applyAlignment="1" applyProtection="1">
      <alignment horizontal="center"/>
      <protection locked="0"/>
    </xf>
    <xf numFmtId="0" fontId="5" fillId="0" borderId="31" xfId="0" applyFont="1" applyBorder="1" applyAlignment="1" applyProtection="1">
      <alignment horizontal="left" vertical="top" wrapText="1"/>
      <protection locked="0"/>
    </xf>
    <xf numFmtId="0" fontId="4" fillId="0" borderId="32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164" fontId="4" fillId="0" borderId="12" xfId="0" applyNumberFormat="1" applyFont="1" applyBorder="1" applyAlignment="1" applyProtection="1">
      <alignment horizontal="center"/>
      <protection locked="0"/>
    </xf>
    <xf numFmtId="0" fontId="0" fillId="0" borderId="31" xfId="0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0"/>
  <sheetViews>
    <sheetView topLeftCell="A9" workbookViewId="0">
      <selection activeCell="V27" sqref="V27"/>
    </sheetView>
  </sheetViews>
  <sheetFormatPr defaultColWidth="8.85546875" defaultRowHeight="15" x14ac:dyDescent="0.25"/>
  <cols>
    <col min="1" max="1" width="7.42578125" style="1" customWidth="1"/>
    <col min="2" max="2" width="5.28515625" style="39" bestFit="1" customWidth="1"/>
    <col min="3" max="3" width="8.85546875" style="1" customWidth="1"/>
    <col min="4" max="4" width="7.42578125" style="1" customWidth="1"/>
    <col min="5" max="5" width="5.28515625" style="39" bestFit="1" customWidth="1"/>
    <col min="6" max="6" width="9.7109375" style="1" customWidth="1"/>
    <col min="7" max="7" width="7.7109375" style="1" bestFit="1" customWidth="1"/>
    <col min="8" max="8" width="5.28515625" style="39" bestFit="1" customWidth="1"/>
    <col min="9" max="9" width="9.7109375" style="1" customWidth="1"/>
    <col min="10" max="10" width="7.42578125" style="1" customWidth="1"/>
    <col min="11" max="11" width="5.28515625" style="39" bestFit="1" customWidth="1"/>
    <col min="12" max="12" width="9.42578125" style="1" customWidth="1"/>
    <col min="13" max="13" width="7.42578125" style="1" customWidth="1"/>
    <col min="14" max="14" width="5.28515625" style="39" bestFit="1" customWidth="1"/>
    <col min="15" max="15" width="10" style="1" customWidth="1"/>
    <col min="16" max="16" width="6.7109375" style="1" bestFit="1" customWidth="1"/>
    <col min="17" max="17" width="5.7109375" style="39" customWidth="1"/>
    <col min="18" max="18" width="9.7109375" style="1" customWidth="1"/>
    <col min="19" max="19" width="6.7109375" style="1" bestFit="1" customWidth="1"/>
    <col min="20" max="20" width="5.28515625" style="39" bestFit="1" customWidth="1"/>
    <col min="21" max="21" width="9.85546875" style="1" customWidth="1"/>
    <col min="22" max="22" width="31" style="1" bestFit="1" customWidth="1"/>
    <col min="23" max="26" width="8.85546875" style="1" customWidth="1"/>
    <col min="27" max="27" width="2.140625" style="1" hidden="1" customWidth="1"/>
    <col min="28" max="30" width="8.85546875" style="1" hidden="1" customWidth="1"/>
    <col min="31" max="31" width="8.85546875" style="39" hidden="1" customWidth="1"/>
    <col min="32" max="35" width="8.85546875" style="1" hidden="1" customWidth="1"/>
    <col min="36" max="36" width="8.85546875" style="39" hidden="1" customWidth="1"/>
    <col min="37" max="37" width="8.85546875" style="1" hidden="1" customWidth="1"/>
    <col min="38" max="38" width="8.85546875" style="1" customWidth="1"/>
    <col min="39" max="16384" width="8.85546875" style="1"/>
  </cols>
  <sheetData>
    <row r="1" spans="1:36" ht="21" customHeight="1" thickBot="1" x14ac:dyDescent="0.4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4"/>
    </row>
    <row r="2" spans="1:36" ht="21.75" customHeight="1" thickBot="1" x14ac:dyDescent="0.4">
      <c r="A2" s="65" t="s">
        <v>34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7"/>
      <c r="V2" s="2" t="s">
        <v>1</v>
      </c>
      <c r="W2" s="3">
        <v>0</v>
      </c>
      <c r="X2" s="58" t="s">
        <v>32</v>
      </c>
      <c r="Y2" s="58"/>
      <c r="Z2" s="44">
        <v>37.5</v>
      </c>
      <c r="AB2" s="90" t="s">
        <v>22</v>
      </c>
      <c r="AC2" s="90"/>
      <c r="AD2" s="90"/>
      <c r="AE2" s="45">
        <f>W2</f>
        <v>0</v>
      </c>
      <c r="AG2" s="100" t="s">
        <v>2</v>
      </c>
      <c r="AH2" s="100"/>
      <c r="AI2" s="45">
        <f>Z2</f>
        <v>37.5</v>
      </c>
    </row>
    <row r="3" spans="1:36" x14ac:dyDescent="0.25">
      <c r="A3" s="59" t="s">
        <v>3</v>
      </c>
      <c r="B3" s="60"/>
      <c r="C3" s="60"/>
      <c r="D3" s="60" t="s">
        <v>4</v>
      </c>
      <c r="E3" s="60"/>
      <c r="F3" s="60"/>
      <c r="G3" s="60" t="s">
        <v>5</v>
      </c>
      <c r="H3" s="60"/>
      <c r="I3" s="60"/>
      <c r="J3" s="60" t="s">
        <v>6</v>
      </c>
      <c r="K3" s="60"/>
      <c r="L3" s="60"/>
      <c r="M3" s="60" t="s">
        <v>7</v>
      </c>
      <c r="N3" s="60"/>
      <c r="O3" s="60"/>
      <c r="P3" s="60" t="s">
        <v>8</v>
      </c>
      <c r="Q3" s="60"/>
      <c r="R3" s="60"/>
      <c r="S3" s="60" t="s">
        <v>9</v>
      </c>
      <c r="T3" s="60"/>
      <c r="U3" s="61"/>
      <c r="V3" s="4"/>
      <c r="W3" s="5"/>
      <c r="X3" s="5"/>
      <c r="Y3" s="5"/>
      <c r="Z3" s="5"/>
    </row>
    <row r="4" spans="1:36" s="31" customFormat="1" ht="39" customHeight="1" thickBot="1" x14ac:dyDescent="0.3">
      <c r="A4" s="78"/>
      <c r="B4" s="6" t="s">
        <v>10</v>
      </c>
      <c r="C4" s="7" t="s">
        <v>11</v>
      </c>
      <c r="D4" s="68"/>
      <c r="E4" s="8"/>
      <c r="F4" s="7" t="s">
        <v>11</v>
      </c>
      <c r="G4" s="68"/>
      <c r="H4" s="8"/>
      <c r="I4" s="7" t="s">
        <v>11</v>
      </c>
      <c r="J4" s="68">
        <v>1</v>
      </c>
      <c r="K4" s="8"/>
      <c r="L4" s="7" t="s">
        <v>11</v>
      </c>
      <c r="M4" s="68">
        <v>2</v>
      </c>
      <c r="N4" s="8"/>
      <c r="O4" s="7" t="s">
        <v>11</v>
      </c>
      <c r="P4" s="68">
        <v>3</v>
      </c>
      <c r="Q4" s="8"/>
      <c r="R4" s="7" t="s">
        <v>11</v>
      </c>
      <c r="S4" s="68">
        <v>4</v>
      </c>
      <c r="T4" s="6" t="s">
        <v>10</v>
      </c>
      <c r="U4" s="9" t="s">
        <v>11</v>
      </c>
      <c r="V4" s="10"/>
      <c r="W4" s="11"/>
      <c r="X4" s="11"/>
      <c r="Y4" s="11"/>
      <c r="Z4" s="11"/>
      <c r="AB4" s="96" t="s">
        <v>23</v>
      </c>
      <c r="AC4" s="96"/>
      <c r="AD4" s="96"/>
      <c r="AE4" s="46">
        <f>SUM(E4+H4+K4+N4+Q4)</f>
        <v>0</v>
      </c>
      <c r="AG4" s="96" t="s">
        <v>24</v>
      </c>
      <c r="AH4" s="96"/>
      <c r="AI4" s="96"/>
      <c r="AJ4" s="47">
        <f>AI2</f>
        <v>37.5</v>
      </c>
    </row>
    <row r="5" spans="1:36" ht="15.75" customHeight="1" thickBot="1" x14ac:dyDescent="0.3">
      <c r="A5" s="79"/>
      <c r="B5" s="12" t="s">
        <v>10</v>
      </c>
      <c r="C5" s="13" t="s">
        <v>12</v>
      </c>
      <c r="D5" s="80"/>
      <c r="E5" s="14"/>
      <c r="F5" s="13" t="s">
        <v>12</v>
      </c>
      <c r="G5" s="80"/>
      <c r="H5" s="14"/>
      <c r="I5" s="13" t="s">
        <v>12</v>
      </c>
      <c r="J5" s="80"/>
      <c r="K5" s="14"/>
      <c r="L5" s="13" t="s">
        <v>12</v>
      </c>
      <c r="M5" s="80"/>
      <c r="N5" s="14"/>
      <c r="O5" s="13" t="s">
        <v>12</v>
      </c>
      <c r="P5" s="80"/>
      <c r="Q5" s="14"/>
      <c r="R5" s="13" t="s">
        <v>12</v>
      </c>
      <c r="S5" s="69"/>
      <c r="T5" s="12" t="s">
        <v>10</v>
      </c>
      <c r="U5" s="15" t="s">
        <v>12</v>
      </c>
      <c r="V5" s="16"/>
      <c r="W5" s="17"/>
      <c r="X5" s="17"/>
      <c r="Y5" s="17"/>
      <c r="Z5" s="17"/>
      <c r="AB5" s="90" t="s">
        <v>25</v>
      </c>
      <c r="AC5" s="90"/>
      <c r="AD5" s="90"/>
      <c r="AE5" s="48">
        <f>SUM(E5+H5+K5+N5+Q5)</f>
        <v>0</v>
      </c>
      <c r="AG5" s="90" t="s">
        <v>26</v>
      </c>
      <c r="AH5" s="90"/>
      <c r="AI5" s="90"/>
      <c r="AJ5" s="48">
        <f>SUM(E6+H6+K6+N6+Q6+T6+B6)</f>
        <v>0</v>
      </c>
    </row>
    <row r="6" spans="1:36" ht="15.75" customHeight="1" thickBot="1" x14ac:dyDescent="0.3">
      <c r="A6" s="79"/>
      <c r="B6" s="14"/>
      <c r="C6" s="18" t="s">
        <v>13</v>
      </c>
      <c r="D6" s="80"/>
      <c r="E6" s="14"/>
      <c r="F6" s="18" t="s">
        <v>13</v>
      </c>
      <c r="G6" s="80"/>
      <c r="H6" s="14"/>
      <c r="I6" s="18" t="s">
        <v>13</v>
      </c>
      <c r="J6" s="80"/>
      <c r="K6" s="14"/>
      <c r="L6" s="18" t="s">
        <v>13</v>
      </c>
      <c r="M6" s="80"/>
      <c r="N6" s="14"/>
      <c r="O6" s="18" t="s">
        <v>13</v>
      </c>
      <c r="P6" s="80"/>
      <c r="Q6" s="14"/>
      <c r="R6" s="18" t="s">
        <v>13</v>
      </c>
      <c r="S6" s="69"/>
      <c r="T6" s="14"/>
      <c r="U6" s="19" t="s">
        <v>13</v>
      </c>
      <c r="V6" s="20" t="s">
        <v>14</v>
      </c>
      <c r="W6" s="21">
        <f>+AE6</f>
        <v>0</v>
      </c>
      <c r="X6" s="11"/>
      <c r="Y6" s="11"/>
      <c r="Z6" s="11"/>
      <c r="AB6" s="101" t="s">
        <v>27</v>
      </c>
      <c r="AC6" s="101"/>
      <c r="AD6" s="101"/>
      <c r="AE6" s="49">
        <f>IF(AJ7&gt;0,AJ7,B6+(E6-E5)+(H6-H5)+(K6-K5)+(N6-N5)+(Q6-Q5)+T6)</f>
        <v>0</v>
      </c>
      <c r="AG6" s="90" t="s">
        <v>28</v>
      </c>
      <c r="AH6" s="90"/>
      <c r="AI6" s="90"/>
      <c r="AJ6" s="48">
        <f>AE4+AE5</f>
        <v>0</v>
      </c>
    </row>
    <row r="7" spans="1:36" ht="30" customHeight="1" thickBot="1" x14ac:dyDescent="0.3">
      <c r="A7" s="70" t="s">
        <v>15</v>
      </c>
      <c r="B7" s="71"/>
      <c r="C7" s="72"/>
      <c r="D7" s="70" t="s">
        <v>15</v>
      </c>
      <c r="E7" s="71"/>
      <c r="F7" s="72"/>
      <c r="G7" s="70" t="s">
        <v>15</v>
      </c>
      <c r="H7" s="71"/>
      <c r="I7" s="72"/>
      <c r="J7" s="70" t="s">
        <v>15</v>
      </c>
      <c r="K7" s="71"/>
      <c r="L7" s="72"/>
      <c r="M7" s="70" t="s">
        <v>15</v>
      </c>
      <c r="N7" s="71"/>
      <c r="O7" s="72"/>
      <c r="P7" s="70" t="s">
        <v>15</v>
      </c>
      <c r="Q7" s="71"/>
      <c r="R7" s="72"/>
      <c r="S7" s="70" t="s">
        <v>15</v>
      </c>
      <c r="T7" s="71"/>
      <c r="U7" s="76"/>
      <c r="V7" s="22"/>
      <c r="W7" s="23"/>
      <c r="X7" s="23"/>
      <c r="Y7" s="23"/>
      <c r="Z7" s="23"/>
      <c r="AE7" s="49"/>
      <c r="AG7" s="90" t="s">
        <v>29</v>
      </c>
      <c r="AH7" s="90"/>
      <c r="AI7" s="90"/>
      <c r="AJ7" s="48">
        <f>IF(AJ5-AJ6&gt;0,IF(((AJ4+AJ5-AJ6) - 40) &gt; 0,((AJ4+AJ5-AJ6) - 40)*1.5,0) + IF((AJ4+AJ5-AJ6)&gt;40,40-AI2,IF(AJ5-AJ6&gt;0,((AJ4+AJ5-AJ6)-AJ4),0)),0)</f>
        <v>0</v>
      </c>
    </row>
    <row r="8" spans="1:36" ht="30" customHeight="1" thickBot="1" x14ac:dyDescent="0.3">
      <c r="A8" s="73"/>
      <c r="B8" s="74"/>
      <c r="C8" s="75"/>
      <c r="D8" s="73"/>
      <c r="E8" s="74"/>
      <c r="F8" s="75"/>
      <c r="G8" s="73"/>
      <c r="H8" s="74"/>
      <c r="I8" s="75"/>
      <c r="J8" s="73"/>
      <c r="K8" s="74"/>
      <c r="L8" s="75"/>
      <c r="M8" s="73"/>
      <c r="N8" s="74"/>
      <c r="O8" s="75"/>
      <c r="P8" s="73"/>
      <c r="Q8" s="74"/>
      <c r="R8" s="75"/>
      <c r="S8" s="73"/>
      <c r="T8" s="74"/>
      <c r="U8" s="77"/>
      <c r="V8" s="24"/>
      <c r="W8" s="25"/>
      <c r="X8" s="25"/>
      <c r="Y8" s="25"/>
      <c r="Z8" s="25"/>
      <c r="AE8" s="49"/>
      <c r="AG8" s="4"/>
      <c r="AH8" s="4"/>
      <c r="AI8" s="4"/>
      <c r="AJ8" s="49"/>
    </row>
    <row r="9" spans="1:36" ht="18.75" customHeight="1" x14ac:dyDescent="0.3">
      <c r="A9" s="26"/>
      <c r="B9" s="27"/>
      <c r="C9" s="28"/>
      <c r="D9" s="29"/>
      <c r="E9" s="27"/>
      <c r="F9" s="28"/>
      <c r="G9" s="29"/>
      <c r="H9" s="27"/>
      <c r="I9" s="28"/>
      <c r="J9" s="29"/>
      <c r="K9" s="27"/>
      <c r="L9" s="28"/>
      <c r="M9" s="29"/>
      <c r="N9" s="27"/>
      <c r="O9" s="28"/>
      <c r="P9" s="29"/>
      <c r="Q9" s="27"/>
      <c r="R9" s="28"/>
      <c r="S9" s="29"/>
      <c r="T9" s="27"/>
      <c r="U9" s="30"/>
      <c r="V9" s="10"/>
      <c r="W9" s="11"/>
      <c r="X9" s="11"/>
      <c r="Y9" s="11"/>
      <c r="Z9" s="11"/>
      <c r="AB9" s="4"/>
      <c r="AC9" s="4"/>
      <c r="AD9" s="4"/>
      <c r="AE9" s="49"/>
      <c r="AG9" s="4"/>
      <c r="AH9" s="4"/>
      <c r="AI9" s="4"/>
      <c r="AJ9" s="49"/>
    </row>
    <row r="10" spans="1:36" ht="39" customHeight="1" thickBot="1" x14ac:dyDescent="0.3">
      <c r="A10" s="83">
        <v>5</v>
      </c>
      <c r="B10" s="12" t="s">
        <v>10</v>
      </c>
      <c r="C10" s="7" t="s">
        <v>11</v>
      </c>
      <c r="D10" s="68">
        <v>6</v>
      </c>
      <c r="E10" s="14"/>
      <c r="F10" s="7" t="s">
        <v>11</v>
      </c>
      <c r="G10" s="68">
        <v>7</v>
      </c>
      <c r="H10" s="14"/>
      <c r="I10" s="7" t="s">
        <v>11</v>
      </c>
      <c r="J10" s="68">
        <v>8</v>
      </c>
      <c r="K10" s="14"/>
      <c r="L10" s="7" t="s">
        <v>11</v>
      </c>
      <c r="M10" s="68">
        <v>9</v>
      </c>
      <c r="N10" s="14"/>
      <c r="O10" s="7" t="s">
        <v>11</v>
      </c>
      <c r="P10" s="68">
        <v>10</v>
      </c>
      <c r="Q10" s="14"/>
      <c r="R10" s="7" t="s">
        <v>11</v>
      </c>
      <c r="S10" s="68">
        <v>11</v>
      </c>
      <c r="T10" s="12" t="s">
        <v>10</v>
      </c>
      <c r="U10" s="9" t="s">
        <v>11</v>
      </c>
      <c r="V10" s="16"/>
      <c r="W10" s="17"/>
      <c r="X10" s="17"/>
      <c r="Y10" s="17"/>
      <c r="Z10" s="17"/>
      <c r="AB10" s="96" t="s">
        <v>23</v>
      </c>
      <c r="AC10" s="96"/>
      <c r="AD10" s="96"/>
      <c r="AE10" s="50">
        <f>SUM(E10+H10+K10+N10+Q10)</f>
        <v>0</v>
      </c>
      <c r="AG10" s="90" t="s">
        <v>24</v>
      </c>
      <c r="AH10" s="90"/>
      <c r="AI10" s="90"/>
      <c r="AJ10" s="45">
        <f>AI2</f>
        <v>37.5</v>
      </c>
    </row>
    <row r="11" spans="1:36" ht="15.75" thickBot="1" x14ac:dyDescent="0.3">
      <c r="A11" s="84"/>
      <c r="B11" s="12" t="s">
        <v>10</v>
      </c>
      <c r="C11" s="13" t="s">
        <v>12</v>
      </c>
      <c r="D11" s="69"/>
      <c r="E11" s="14"/>
      <c r="F11" s="13" t="s">
        <v>12</v>
      </c>
      <c r="G11" s="69"/>
      <c r="H11" s="14"/>
      <c r="I11" s="13" t="s">
        <v>12</v>
      </c>
      <c r="J11" s="69"/>
      <c r="K11" s="14"/>
      <c r="L11" s="13" t="s">
        <v>12</v>
      </c>
      <c r="M11" s="69"/>
      <c r="N11" s="14"/>
      <c r="O11" s="13" t="s">
        <v>12</v>
      </c>
      <c r="P11" s="69"/>
      <c r="Q11" s="14"/>
      <c r="R11" s="13" t="s">
        <v>12</v>
      </c>
      <c r="S11" s="69"/>
      <c r="T11" s="12" t="s">
        <v>10</v>
      </c>
      <c r="U11" s="15" t="s">
        <v>12</v>
      </c>
      <c r="V11" s="16"/>
      <c r="W11" s="17"/>
      <c r="X11" s="17"/>
      <c r="Y11" s="17"/>
      <c r="Z11" s="17"/>
      <c r="AB11" s="90" t="s">
        <v>25</v>
      </c>
      <c r="AC11" s="90"/>
      <c r="AD11" s="90"/>
      <c r="AE11" s="48">
        <f>SUM(E11+H11+K11+N11+Q11)</f>
        <v>0</v>
      </c>
      <c r="AG11" s="90" t="s">
        <v>26</v>
      </c>
      <c r="AH11" s="90"/>
      <c r="AI11" s="90"/>
      <c r="AJ11" s="48">
        <f>SUM(E12+H12+K12+N12+Q12+T12+B12)</f>
        <v>0</v>
      </c>
    </row>
    <row r="12" spans="1:36" ht="15.75" thickBot="1" x14ac:dyDescent="0.3">
      <c r="A12" s="84"/>
      <c r="B12" s="14"/>
      <c r="C12" s="18" t="s">
        <v>13</v>
      </c>
      <c r="D12" s="69"/>
      <c r="E12" s="14"/>
      <c r="F12" s="18" t="s">
        <v>13</v>
      </c>
      <c r="G12" s="69"/>
      <c r="H12" s="14"/>
      <c r="I12" s="18" t="s">
        <v>13</v>
      </c>
      <c r="J12" s="69"/>
      <c r="K12" s="14"/>
      <c r="L12" s="18" t="s">
        <v>13</v>
      </c>
      <c r="M12" s="69"/>
      <c r="N12" s="14"/>
      <c r="O12" s="18" t="s">
        <v>13</v>
      </c>
      <c r="P12" s="69"/>
      <c r="Q12" s="14"/>
      <c r="R12" s="18" t="s">
        <v>13</v>
      </c>
      <c r="S12" s="69"/>
      <c r="T12" s="14"/>
      <c r="U12" s="19" t="s">
        <v>13</v>
      </c>
      <c r="V12" s="20" t="s">
        <v>14</v>
      </c>
      <c r="W12" s="21">
        <f>+AE12</f>
        <v>0</v>
      </c>
      <c r="X12" s="11"/>
      <c r="Y12" s="11"/>
      <c r="Z12" s="11"/>
      <c r="AB12" s="104" t="s">
        <v>27</v>
      </c>
      <c r="AC12" s="105"/>
      <c r="AD12" s="105"/>
      <c r="AE12" s="49">
        <f>IF(AJ13&gt;0,AJ13,B12+(E12-E11)+(H12-H11)+(K12-K11)+(N12-N11)+(Q12-Q11)+T12)</f>
        <v>0</v>
      </c>
      <c r="AG12" s="90" t="s">
        <v>30</v>
      </c>
      <c r="AH12" s="90"/>
      <c r="AI12" s="90"/>
      <c r="AJ12" s="48">
        <f>AE10+AE11</f>
        <v>0</v>
      </c>
    </row>
    <row r="13" spans="1:36" ht="30" customHeight="1" thickBot="1" x14ac:dyDescent="0.3">
      <c r="A13" s="81" t="s">
        <v>15</v>
      </c>
      <c r="B13" s="71"/>
      <c r="C13" s="72"/>
      <c r="D13" s="70" t="s">
        <v>15</v>
      </c>
      <c r="E13" s="71"/>
      <c r="F13" s="72"/>
      <c r="G13" s="70" t="s">
        <v>15</v>
      </c>
      <c r="H13" s="71"/>
      <c r="I13" s="72"/>
      <c r="J13" s="70" t="s">
        <v>15</v>
      </c>
      <c r="K13" s="71"/>
      <c r="L13" s="72"/>
      <c r="M13" s="70" t="s">
        <v>15</v>
      </c>
      <c r="N13" s="71"/>
      <c r="O13" s="72"/>
      <c r="P13" s="70" t="s">
        <v>15</v>
      </c>
      <c r="Q13" s="71"/>
      <c r="R13" s="72"/>
      <c r="S13" s="70" t="s">
        <v>15</v>
      </c>
      <c r="T13" s="71"/>
      <c r="U13" s="76"/>
      <c r="V13" s="22"/>
      <c r="W13" s="23"/>
      <c r="X13" s="23"/>
      <c r="Y13" s="23"/>
      <c r="Z13" s="23"/>
      <c r="AE13" s="49"/>
      <c r="AG13" s="90" t="s">
        <v>29</v>
      </c>
      <c r="AH13" s="90"/>
      <c r="AI13" s="90"/>
      <c r="AJ13" s="48">
        <f>IF(AJ11-AJ12&gt;0,IF(((AJ10+AJ11-AJ12) - 40) &gt; 0,((AJ10+AJ11-AJ12) - 40)*1.5,0) + IF((AJ10+AJ11-AJ12)&gt;40,40-AI2,IF(AJ11-AJ12&gt;0,((AJ10+AJ11-AJ12)-AJ10),0)),0)</f>
        <v>0</v>
      </c>
    </row>
    <row r="14" spans="1:36" ht="30" customHeight="1" thickBot="1" x14ac:dyDescent="0.3">
      <c r="A14" s="82"/>
      <c r="B14" s="74"/>
      <c r="C14" s="75"/>
      <c r="D14" s="73"/>
      <c r="E14" s="74"/>
      <c r="F14" s="75"/>
      <c r="G14" s="73"/>
      <c r="H14" s="74"/>
      <c r="I14" s="75"/>
      <c r="J14" s="73"/>
      <c r="K14" s="74"/>
      <c r="L14" s="75"/>
      <c r="M14" s="73"/>
      <c r="N14" s="74"/>
      <c r="O14" s="75"/>
      <c r="P14" s="73"/>
      <c r="Q14" s="74"/>
      <c r="R14" s="75"/>
      <c r="S14" s="73"/>
      <c r="T14" s="74"/>
      <c r="U14" s="77"/>
      <c r="V14" s="24"/>
      <c r="W14" s="25"/>
      <c r="X14" s="25"/>
      <c r="Y14" s="25"/>
      <c r="Z14" s="25"/>
      <c r="AE14" s="49"/>
      <c r="AG14" s="4"/>
      <c r="AH14" s="4"/>
      <c r="AI14" s="4"/>
      <c r="AJ14" s="49"/>
    </row>
    <row r="15" spans="1:36" ht="18.75" customHeight="1" x14ac:dyDescent="0.3">
      <c r="A15" s="26"/>
      <c r="B15" s="27"/>
      <c r="C15" s="28"/>
      <c r="D15" s="29"/>
      <c r="E15" s="27"/>
      <c r="F15" s="28"/>
      <c r="G15" s="29"/>
      <c r="H15" s="27"/>
      <c r="I15" s="28"/>
      <c r="J15" s="29"/>
      <c r="K15" s="27"/>
      <c r="L15" s="28"/>
      <c r="M15" s="29"/>
      <c r="N15" s="27"/>
      <c r="O15" s="28"/>
      <c r="P15" s="29"/>
      <c r="Q15" s="27"/>
      <c r="R15" s="28"/>
      <c r="S15" s="29"/>
      <c r="T15" s="27"/>
      <c r="U15" s="30"/>
      <c r="V15" s="10"/>
      <c r="W15" s="11"/>
      <c r="X15" s="11"/>
      <c r="Y15" s="11"/>
      <c r="Z15" s="11"/>
      <c r="AB15" s="4"/>
      <c r="AC15" s="4"/>
      <c r="AD15" s="4"/>
      <c r="AE15" s="49"/>
      <c r="AG15" s="4"/>
      <c r="AH15" s="4"/>
      <c r="AI15" s="4"/>
      <c r="AJ15" s="49"/>
    </row>
    <row r="16" spans="1:36" ht="39.75" customHeight="1" thickBot="1" x14ac:dyDescent="0.3">
      <c r="A16" s="83">
        <v>12</v>
      </c>
      <c r="B16" s="12" t="s">
        <v>10</v>
      </c>
      <c r="C16" s="7" t="s">
        <v>11</v>
      </c>
      <c r="D16" s="68">
        <v>13</v>
      </c>
      <c r="E16" s="14"/>
      <c r="F16" s="7" t="s">
        <v>11</v>
      </c>
      <c r="G16" s="68">
        <v>14</v>
      </c>
      <c r="H16" s="14"/>
      <c r="I16" s="7" t="s">
        <v>11</v>
      </c>
      <c r="J16" s="68">
        <v>15</v>
      </c>
      <c r="K16" s="14"/>
      <c r="L16" s="7" t="s">
        <v>11</v>
      </c>
      <c r="M16" s="68">
        <v>16</v>
      </c>
      <c r="N16" s="14"/>
      <c r="O16" s="7" t="s">
        <v>11</v>
      </c>
      <c r="P16" s="68">
        <v>17</v>
      </c>
      <c r="Q16" s="14"/>
      <c r="R16" s="7" t="s">
        <v>11</v>
      </c>
      <c r="S16" s="68">
        <v>18</v>
      </c>
      <c r="T16" s="12" t="s">
        <v>10</v>
      </c>
      <c r="U16" s="9" t="s">
        <v>11</v>
      </c>
      <c r="V16" s="16"/>
      <c r="W16" s="17"/>
      <c r="X16" s="17"/>
      <c r="Y16" s="17"/>
      <c r="Z16" s="17"/>
      <c r="AA16" s="31"/>
      <c r="AB16" s="96" t="s">
        <v>23</v>
      </c>
      <c r="AC16" s="96"/>
      <c r="AD16" s="96"/>
      <c r="AE16" s="50">
        <f>SUM(E16+H16+K16+N16+Q16)</f>
        <v>0</v>
      </c>
      <c r="AG16" s="90" t="s">
        <v>24</v>
      </c>
      <c r="AH16" s="90"/>
      <c r="AI16" s="90"/>
      <c r="AJ16" s="45">
        <f>AI2</f>
        <v>37.5</v>
      </c>
    </row>
    <row r="17" spans="1:36" ht="15.75" thickBot="1" x14ac:dyDescent="0.3">
      <c r="A17" s="84"/>
      <c r="B17" s="12" t="s">
        <v>10</v>
      </c>
      <c r="C17" s="13" t="s">
        <v>12</v>
      </c>
      <c r="D17" s="69"/>
      <c r="E17" s="14"/>
      <c r="F17" s="13" t="s">
        <v>12</v>
      </c>
      <c r="G17" s="69"/>
      <c r="H17" s="14"/>
      <c r="I17" s="13" t="s">
        <v>12</v>
      </c>
      <c r="J17" s="69"/>
      <c r="K17" s="14"/>
      <c r="L17" s="13" t="s">
        <v>12</v>
      </c>
      <c r="M17" s="69"/>
      <c r="N17" s="14"/>
      <c r="O17" s="13" t="s">
        <v>12</v>
      </c>
      <c r="P17" s="69"/>
      <c r="Q17" s="14"/>
      <c r="R17" s="13" t="s">
        <v>12</v>
      </c>
      <c r="S17" s="69"/>
      <c r="T17" s="12" t="s">
        <v>10</v>
      </c>
      <c r="U17" s="15" t="s">
        <v>12</v>
      </c>
      <c r="V17" s="16"/>
      <c r="W17" s="17"/>
      <c r="X17" s="17"/>
      <c r="Y17" s="17"/>
      <c r="Z17" s="17"/>
      <c r="AB17" s="90" t="s">
        <v>25</v>
      </c>
      <c r="AC17" s="90"/>
      <c r="AD17" s="90"/>
      <c r="AE17" s="48">
        <f>SUM(E17+H17+K17+N17+Q17)</f>
        <v>0</v>
      </c>
      <c r="AG17" s="90" t="s">
        <v>26</v>
      </c>
      <c r="AH17" s="90"/>
      <c r="AI17" s="90"/>
      <c r="AJ17" s="48">
        <f>SUM(E18+H18+K18+N18+Q18+T18+B18)</f>
        <v>0</v>
      </c>
    </row>
    <row r="18" spans="1:36" ht="15.75" thickBot="1" x14ac:dyDescent="0.3">
      <c r="A18" s="84"/>
      <c r="B18" s="14"/>
      <c r="C18" s="18" t="s">
        <v>13</v>
      </c>
      <c r="D18" s="69"/>
      <c r="E18" s="14"/>
      <c r="F18" s="18" t="s">
        <v>13</v>
      </c>
      <c r="G18" s="69"/>
      <c r="H18" s="14"/>
      <c r="I18" s="18" t="s">
        <v>13</v>
      </c>
      <c r="J18" s="69"/>
      <c r="K18" s="14"/>
      <c r="L18" s="18" t="s">
        <v>13</v>
      </c>
      <c r="M18" s="69"/>
      <c r="N18" s="14"/>
      <c r="O18" s="18" t="s">
        <v>13</v>
      </c>
      <c r="P18" s="69"/>
      <c r="Q18" s="14"/>
      <c r="R18" s="18" t="s">
        <v>13</v>
      </c>
      <c r="S18" s="69"/>
      <c r="T18" s="14"/>
      <c r="U18" s="19" t="s">
        <v>13</v>
      </c>
      <c r="V18" s="20" t="s">
        <v>14</v>
      </c>
      <c r="W18" s="21">
        <f>+AE18</f>
        <v>0</v>
      </c>
      <c r="X18" s="11"/>
      <c r="Y18" s="11"/>
      <c r="Z18" s="11"/>
      <c r="AB18" s="104" t="s">
        <v>27</v>
      </c>
      <c r="AC18" s="105"/>
      <c r="AD18" s="105"/>
      <c r="AE18" s="49">
        <f>IF(AJ19&gt;0,AJ19,B18+(E18-E17)+(H18-H17)+(K18-K17)+(N18-N17)+(Q18-Q17)+T18)</f>
        <v>0</v>
      </c>
      <c r="AG18" s="90" t="s">
        <v>31</v>
      </c>
      <c r="AH18" s="90"/>
      <c r="AI18" s="90"/>
      <c r="AJ18" s="48">
        <f>AE16+AE17</f>
        <v>0</v>
      </c>
    </row>
    <row r="19" spans="1:36" ht="30" customHeight="1" thickBot="1" x14ac:dyDescent="0.3">
      <c r="A19" s="81" t="s">
        <v>15</v>
      </c>
      <c r="B19" s="71"/>
      <c r="C19" s="72"/>
      <c r="D19" s="70" t="s">
        <v>15</v>
      </c>
      <c r="E19" s="71"/>
      <c r="F19" s="72"/>
      <c r="G19" s="70" t="s">
        <v>15</v>
      </c>
      <c r="H19" s="71"/>
      <c r="I19" s="72"/>
      <c r="J19" s="70" t="s">
        <v>15</v>
      </c>
      <c r="K19" s="71"/>
      <c r="L19" s="72"/>
      <c r="M19" s="70" t="s">
        <v>15</v>
      </c>
      <c r="N19" s="71"/>
      <c r="O19" s="72"/>
      <c r="P19" s="70" t="s">
        <v>15</v>
      </c>
      <c r="Q19" s="71"/>
      <c r="R19" s="72"/>
      <c r="S19" s="70" t="s">
        <v>15</v>
      </c>
      <c r="T19" s="71"/>
      <c r="U19" s="76"/>
      <c r="V19" s="22"/>
      <c r="W19" s="23"/>
      <c r="X19" s="23"/>
      <c r="Y19" s="23"/>
      <c r="Z19" s="23"/>
      <c r="AE19" s="49"/>
      <c r="AG19" s="90" t="s">
        <v>29</v>
      </c>
      <c r="AH19" s="90"/>
      <c r="AI19" s="90"/>
      <c r="AJ19" s="48">
        <f>IF(AJ17-AJ18&gt;0,IF(((AJ16+AJ17-AJ18) - 40) &gt; 0,((AJ16+AJ17-AJ18) - 40)*1.5,0) + IF((AJ16+AJ17-AJ18)&gt;40,40-AI2,IF(AJ17-AJ18&gt;0,((AJ16+AJ17-AJ18)-AJ16),0)),0)</f>
        <v>0</v>
      </c>
    </row>
    <row r="20" spans="1:36" ht="30" customHeight="1" thickBot="1" x14ac:dyDescent="0.3">
      <c r="A20" s="82"/>
      <c r="B20" s="74"/>
      <c r="C20" s="75"/>
      <c r="D20" s="73"/>
      <c r="E20" s="74"/>
      <c r="F20" s="75"/>
      <c r="G20" s="73"/>
      <c r="H20" s="74"/>
      <c r="I20" s="75"/>
      <c r="J20" s="73"/>
      <c r="K20" s="74"/>
      <c r="L20" s="75"/>
      <c r="M20" s="73"/>
      <c r="N20" s="74"/>
      <c r="O20" s="75"/>
      <c r="P20" s="85"/>
      <c r="Q20" s="86"/>
      <c r="R20" s="87"/>
      <c r="S20" s="85"/>
      <c r="T20" s="86"/>
      <c r="U20" s="88"/>
      <c r="V20" s="24"/>
      <c r="W20" s="25"/>
      <c r="X20" s="25"/>
      <c r="Y20" s="25"/>
      <c r="Z20" s="25"/>
      <c r="AE20" s="49"/>
      <c r="AG20" s="4"/>
      <c r="AH20" s="4"/>
      <c r="AI20" s="4"/>
      <c r="AJ20" s="49"/>
    </row>
    <row r="21" spans="1:36" ht="18.75" customHeight="1" x14ac:dyDescent="0.3">
      <c r="A21" s="26"/>
      <c r="B21" s="27"/>
      <c r="C21" s="28"/>
      <c r="D21" s="29"/>
      <c r="E21" s="27"/>
      <c r="F21" s="28"/>
      <c r="G21" s="29"/>
      <c r="H21" s="27"/>
      <c r="I21" s="28"/>
      <c r="J21" s="29"/>
      <c r="K21" s="27"/>
      <c r="L21" s="28"/>
      <c r="M21" s="29"/>
      <c r="N21" s="27"/>
      <c r="O21" s="28"/>
      <c r="P21" s="29"/>
      <c r="Q21" s="27"/>
      <c r="R21" s="28"/>
      <c r="S21" s="29"/>
      <c r="T21" s="27"/>
      <c r="U21" s="30"/>
      <c r="V21" s="10"/>
      <c r="W21" s="11"/>
      <c r="X21" s="11"/>
      <c r="Y21" s="11"/>
      <c r="Z21" s="11"/>
      <c r="AB21" s="4"/>
      <c r="AC21" s="4"/>
      <c r="AD21" s="4"/>
      <c r="AE21" s="49"/>
      <c r="AG21" s="4"/>
      <c r="AH21" s="4"/>
      <c r="AI21" s="4"/>
      <c r="AJ21" s="49"/>
    </row>
    <row r="22" spans="1:36" ht="39" customHeight="1" thickBot="1" x14ac:dyDescent="0.3">
      <c r="A22" s="83">
        <v>19</v>
      </c>
      <c r="B22" s="12" t="s">
        <v>10</v>
      </c>
      <c r="C22" s="7" t="s">
        <v>11</v>
      </c>
      <c r="D22" s="68">
        <v>20</v>
      </c>
      <c r="E22" s="14"/>
      <c r="F22" s="7" t="s">
        <v>11</v>
      </c>
      <c r="G22" s="68">
        <v>21</v>
      </c>
      <c r="H22" s="14"/>
      <c r="I22" s="7" t="s">
        <v>11</v>
      </c>
      <c r="J22" s="68">
        <v>22</v>
      </c>
      <c r="K22" s="14"/>
      <c r="L22" s="7" t="s">
        <v>11</v>
      </c>
      <c r="M22" s="68">
        <v>23</v>
      </c>
      <c r="N22" s="14"/>
      <c r="O22" s="7" t="s">
        <v>11</v>
      </c>
      <c r="P22" s="68">
        <v>24</v>
      </c>
      <c r="Q22" s="14"/>
      <c r="R22" s="7" t="s">
        <v>11</v>
      </c>
      <c r="S22" s="68">
        <v>25</v>
      </c>
      <c r="T22" s="12" t="s">
        <v>10</v>
      </c>
      <c r="U22" s="9" t="s">
        <v>11</v>
      </c>
      <c r="V22" s="16"/>
      <c r="W22" s="17"/>
      <c r="X22" s="17"/>
      <c r="Y22" s="17"/>
      <c r="Z22" s="17"/>
      <c r="AB22" s="96" t="s">
        <v>23</v>
      </c>
      <c r="AC22" s="96"/>
      <c r="AD22" s="96"/>
      <c r="AE22" s="50">
        <f>SUM(E22+H22+K22+N22+Q22)</f>
        <v>0</v>
      </c>
      <c r="AG22" s="90" t="s">
        <v>24</v>
      </c>
      <c r="AH22" s="90"/>
      <c r="AI22" s="90"/>
      <c r="AJ22" s="45">
        <f>AI2</f>
        <v>37.5</v>
      </c>
    </row>
    <row r="23" spans="1:36" ht="15.75" thickBot="1" x14ac:dyDescent="0.3">
      <c r="A23" s="84"/>
      <c r="B23" s="12" t="s">
        <v>10</v>
      </c>
      <c r="C23" s="13" t="s">
        <v>12</v>
      </c>
      <c r="D23" s="69"/>
      <c r="E23" s="14"/>
      <c r="F23" s="13" t="s">
        <v>12</v>
      </c>
      <c r="G23" s="69"/>
      <c r="H23" s="14"/>
      <c r="I23" s="13" t="s">
        <v>12</v>
      </c>
      <c r="J23" s="69"/>
      <c r="K23" s="14"/>
      <c r="L23" s="13" t="s">
        <v>12</v>
      </c>
      <c r="M23" s="69"/>
      <c r="N23" s="14"/>
      <c r="O23" s="13" t="s">
        <v>12</v>
      </c>
      <c r="P23" s="69"/>
      <c r="Q23" s="14"/>
      <c r="R23" s="13" t="s">
        <v>12</v>
      </c>
      <c r="S23" s="69"/>
      <c r="T23" s="12" t="s">
        <v>10</v>
      </c>
      <c r="U23" s="15" t="s">
        <v>12</v>
      </c>
      <c r="V23" s="16"/>
      <c r="W23" s="17"/>
      <c r="X23" s="17"/>
      <c r="Y23" s="17"/>
      <c r="Z23" s="17"/>
      <c r="AB23" s="90" t="s">
        <v>25</v>
      </c>
      <c r="AC23" s="90"/>
      <c r="AD23" s="90"/>
      <c r="AE23" s="48">
        <f>SUM(E23+H23+K23+N23+Q23)</f>
        <v>0</v>
      </c>
      <c r="AG23" s="90" t="s">
        <v>26</v>
      </c>
      <c r="AH23" s="90"/>
      <c r="AI23" s="90"/>
      <c r="AJ23" s="48">
        <f>SUM(E24+H24+K24+N24+Q24+T24+B24)</f>
        <v>0</v>
      </c>
    </row>
    <row r="24" spans="1:36" ht="15.75" thickBot="1" x14ac:dyDescent="0.3">
      <c r="A24" s="84"/>
      <c r="B24" s="14"/>
      <c r="C24" s="18" t="s">
        <v>13</v>
      </c>
      <c r="D24" s="69"/>
      <c r="E24" s="14"/>
      <c r="F24" s="18" t="s">
        <v>13</v>
      </c>
      <c r="G24" s="69"/>
      <c r="H24" s="14"/>
      <c r="I24" s="18" t="s">
        <v>13</v>
      </c>
      <c r="J24" s="69"/>
      <c r="K24" s="14"/>
      <c r="L24" s="18" t="s">
        <v>13</v>
      </c>
      <c r="M24" s="69"/>
      <c r="N24" s="14"/>
      <c r="O24" s="18" t="s">
        <v>13</v>
      </c>
      <c r="P24" s="69"/>
      <c r="Q24" s="14"/>
      <c r="R24" s="18" t="s">
        <v>13</v>
      </c>
      <c r="S24" s="69"/>
      <c r="T24" s="14"/>
      <c r="U24" s="19" t="s">
        <v>13</v>
      </c>
      <c r="V24" s="20" t="s">
        <v>14</v>
      </c>
      <c r="W24" s="21">
        <f>+AE24</f>
        <v>0</v>
      </c>
      <c r="X24" s="11"/>
      <c r="Y24" s="11"/>
      <c r="Z24" s="11"/>
      <c r="AB24" s="104" t="s">
        <v>27</v>
      </c>
      <c r="AC24" s="105"/>
      <c r="AD24" s="105"/>
      <c r="AE24" s="49">
        <f>IF(AJ25&gt;0,AJ25,B24+(E24-E23)+(H24-H23)+(K24-K23)+(N24-N23)+(Q24-Q23)+T24)</f>
        <v>0</v>
      </c>
      <c r="AG24" s="90" t="s">
        <v>31</v>
      </c>
      <c r="AH24" s="90"/>
      <c r="AI24" s="90"/>
      <c r="AJ24" s="48">
        <f>AE22+AE23</f>
        <v>0</v>
      </c>
    </row>
    <row r="25" spans="1:36" ht="30" customHeight="1" thickBot="1" x14ac:dyDescent="0.3">
      <c r="A25" s="81" t="s">
        <v>15</v>
      </c>
      <c r="B25" s="71"/>
      <c r="C25" s="72"/>
      <c r="D25" s="70" t="s">
        <v>15</v>
      </c>
      <c r="E25" s="71"/>
      <c r="F25" s="72"/>
      <c r="G25" s="70" t="s">
        <v>15</v>
      </c>
      <c r="H25" s="71"/>
      <c r="I25" s="72"/>
      <c r="J25" s="70" t="s">
        <v>15</v>
      </c>
      <c r="K25" s="71"/>
      <c r="L25" s="72"/>
      <c r="M25" s="70" t="s">
        <v>15</v>
      </c>
      <c r="N25" s="71"/>
      <c r="O25" s="72"/>
      <c r="P25" s="70" t="s">
        <v>15</v>
      </c>
      <c r="Q25" s="71"/>
      <c r="R25" s="72"/>
      <c r="S25" s="70" t="s">
        <v>15</v>
      </c>
      <c r="T25" s="71"/>
      <c r="U25" s="76"/>
      <c r="V25" s="22"/>
      <c r="W25" s="23"/>
      <c r="X25" s="23"/>
      <c r="Y25" s="23"/>
      <c r="Z25" s="23"/>
      <c r="AE25" s="49"/>
      <c r="AG25" s="90" t="s">
        <v>29</v>
      </c>
      <c r="AH25" s="90"/>
      <c r="AI25" s="90"/>
      <c r="AJ25" s="48">
        <f>IF(AJ23-AJ24&gt;0,IF(((AJ22+AJ23-AJ24) - 40) &gt; 0,((AJ22+AJ23-AJ24) - 40)*1.5,0) + IF((AJ22+AJ23-AJ24)&gt;40,40-AI2,IF(AJ23-AJ24&gt;0,((AJ22+AJ23-AJ24)-AJ22),0)),0)</f>
        <v>0</v>
      </c>
    </row>
    <row r="26" spans="1:36" ht="30" customHeight="1" thickBot="1" x14ac:dyDescent="0.3">
      <c r="A26" s="82"/>
      <c r="B26" s="74"/>
      <c r="C26" s="75"/>
      <c r="D26" s="73"/>
      <c r="E26" s="74"/>
      <c r="F26" s="75"/>
      <c r="G26" s="73"/>
      <c r="H26" s="74"/>
      <c r="I26" s="75"/>
      <c r="J26" s="73"/>
      <c r="K26" s="74"/>
      <c r="L26" s="75"/>
      <c r="M26" s="73"/>
      <c r="N26" s="74"/>
      <c r="O26" s="75"/>
      <c r="P26" s="97"/>
      <c r="Q26" s="98"/>
      <c r="R26" s="103"/>
      <c r="S26" s="97"/>
      <c r="T26" s="98"/>
      <c r="U26" s="99"/>
      <c r="V26" s="24"/>
      <c r="W26" s="25"/>
      <c r="X26" s="25"/>
      <c r="Y26" s="25"/>
      <c r="Z26" s="25"/>
      <c r="AE26" s="49"/>
      <c r="AG26" s="4"/>
      <c r="AH26" s="4"/>
      <c r="AI26" s="4"/>
      <c r="AJ26" s="49"/>
    </row>
    <row r="27" spans="1:36" ht="18.75" customHeight="1" x14ac:dyDescent="0.3">
      <c r="A27" s="26"/>
      <c r="B27" s="27"/>
      <c r="C27" s="28"/>
      <c r="D27" s="29"/>
      <c r="E27" s="27"/>
      <c r="F27" s="28"/>
      <c r="G27" s="29"/>
      <c r="H27" s="27"/>
      <c r="I27" s="28"/>
      <c r="J27" s="29"/>
      <c r="K27" s="27"/>
      <c r="L27" s="28"/>
      <c r="M27" s="29"/>
      <c r="N27" s="27"/>
      <c r="O27" s="28"/>
      <c r="P27" s="29"/>
      <c r="Q27" s="27"/>
      <c r="R27" s="28"/>
      <c r="S27" s="29"/>
      <c r="T27" s="27"/>
      <c r="U27" s="30"/>
      <c r="V27" s="10"/>
      <c r="W27" s="11"/>
      <c r="X27" s="11"/>
      <c r="Y27" s="11"/>
      <c r="Z27" s="11"/>
      <c r="AB27" s="4"/>
      <c r="AC27" s="4"/>
      <c r="AD27" s="4"/>
      <c r="AE27" s="49"/>
      <c r="AG27" s="4"/>
      <c r="AH27" s="4"/>
      <c r="AI27" s="4"/>
      <c r="AJ27" s="49"/>
    </row>
    <row r="28" spans="1:36" ht="38.25" customHeight="1" thickBot="1" x14ac:dyDescent="0.3">
      <c r="A28" s="83">
        <v>26</v>
      </c>
      <c r="B28" s="12" t="s">
        <v>10</v>
      </c>
      <c r="C28" s="53" t="s">
        <v>11</v>
      </c>
      <c r="D28" s="68">
        <v>27</v>
      </c>
      <c r="E28" s="14"/>
      <c r="F28" s="7" t="s">
        <v>11</v>
      </c>
      <c r="G28" s="68">
        <v>28</v>
      </c>
      <c r="H28" s="14"/>
      <c r="I28" s="7" t="s">
        <v>11</v>
      </c>
      <c r="J28" s="68">
        <v>29</v>
      </c>
      <c r="K28" s="14"/>
      <c r="L28" s="7" t="s">
        <v>11</v>
      </c>
      <c r="M28" s="68">
        <v>30</v>
      </c>
      <c r="N28" s="14"/>
      <c r="O28" s="7" t="s">
        <v>11</v>
      </c>
      <c r="P28" s="69">
        <v>31</v>
      </c>
      <c r="Q28" s="56"/>
      <c r="R28" s="18" t="s">
        <v>11</v>
      </c>
      <c r="S28" s="91"/>
      <c r="T28" s="57" t="s">
        <v>10</v>
      </c>
      <c r="U28" s="19" t="s">
        <v>11</v>
      </c>
      <c r="V28" s="16"/>
      <c r="W28" s="17"/>
      <c r="X28" s="17"/>
      <c r="Y28" s="17"/>
      <c r="Z28" s="17"/>
      <c r="AB28" s="96" t="s">
        <v>23</v>
      </c>
      <c r="AC28" s="96"/>
      <c r="AD28" s="96"/>
      <c r="AE28" s="50">
        <f>SUM(E28+H28+K28+N28+Q28)</f>
        <v>0</v>
      </c>
      <c r="AG28" s="90" t="s">
        <v>24</v>
      </c>
      <c r="AH28" s="90"/>
      <c r="AI28" s="90"/>
      <c r="AJ28" s="45">
        <f>AI2</f>
        <v>37.5</v>
      </c>
    </row>
    <row r="29" spans="1:36" ht="15.75" customHeight="1" thickBot="1" x14ac:dyDescent="0.3">
      <c r="A29" s="84"/>
      <c r="B29" s="12" t="s">
        <v>10</v>
      </c>
      <c r="C29" s="16" t="s">
        <v>12</v>
      </c>
      <c r="D29" s="69"/>
      <c r="E29" s="14"/>
      <c r="F29" s="13" t="s">
        <v>12</v>
      </c>
      <c r="G29" s="80"/>
      <c r="H29" s="14"/>
      <c r="I29" s="13" t="s">
        <v>12</v>
      </c>
      <c r="J29" s="80"/>
      <c r="K29" s="14"/>
      <c r="L29" s="13" t="s">
        <v>12</v>
      </c>
      <c r="M29" s="80"/>
      <c r="N29" s="14"/>
      <c r="O29" s="13" t="s">
        <v>12</v>
      </c>
      <c r="P29" s="80"/>
      <c r="Q29" s="14"/>
      <c r="R29" s="13" t="s">
        <v>12</v>
      </c>
      <c r="S29" s="91"/>
      <c r="T29" s="12" t="s">
        <v>10</v>
      </c>
      <c r="U29" s="15" t="s">
        <v>12</v>
      </c>
      <c r="V29" s="16"/>
      <c r="W29" s="17"/>
      <c r="X29" s="17"/>
      <c r="Y29" s="17"/>
      <c r="Z29" s="17"/>
      <c r="AB29" s="90" t="s">
        <v>25</v>
      </c>
      <c r="AC29" s="90"/>
      <c r="AD29" s="90"/>
      <c r="AE29" s="50">
        <f>SUM(E29+H29+K29+N29+Q29)</f>
        <v>0</v>
      </c>
      <c r="AG29" s="90" t="s">
        <v>26</v>
      </c>
      <c r="AH29" s="90"/>
      <c r="AI29" s="90"/>
      <c r="AJ29" s="48">
        <f>SUM(E30+H30+K30+N30+Q30+T30+B30)</f>
        <v>0</v>
      </c>
    </row>
    <row r="30" spans="1:36" ht="15.75" customHeight="1" thickBot="1" x14ac:dyDescent="0.3">
      <c r="A30" s="84"/>
      <c r="B30" s="14"/>
      <c r="C30" s="10" t="s">
        <v>13</v>
      </c>
      <c r="D30" s="69"/>
      <c r="E30" s="14"/>
      <c r="F30" s="18" t="s">
        <v>13</v>
      </c>
      <c r="G30" s="80"/>
      <c r="H30" s="14"/>
      <c r="I30" s="18" t="s">
        <v>13</v>
      </c>
      <c r="J30" s="80"/>
      <c r="K30" s="14"/>
      <c r="L30" s="18" t="s">
        <v>13</v>
      </c>
      <c r="M30" s="80"/>
      <c r="N30" s="14"/>
      <c r="O30" s="18" t="s">
        <v>13</v>
      </c>
      <c r="P30" s="80"/>
      <c r="Q30" s="14"/>
      <c r="R30" s="18" t="s">
        <v>13</v>
      </c>
      <c r="S30" s="91"/>
      <c r="T30" s="14"/>
      <c r="U30" s="19" t="s">
        <v>13</v>
      </c>
      <c r="V30" s="20" t="s">
        <v>14</v>
      </c>
      <c r="W30" s="21">
        <f>+AE30</f>
        <v>0</v>
      </c>
      <c r="X30" s="11"/>
      <c r="Y30" s="11"/>
      <c r="Z30" s="11"/>
      <c r="AB30" s="104" t="s">
        <v>27</v>
      </c>
      <c r="AC30" s="104"/>
      <c r="AD30" s="104"/>
      <c r="AE30" s="49">
        <f>IF(AJ31&gt;0,AJ31,B30+(E30-E29)+(H30-H29)+(K30-K29)+(N30-N29)+(Q30-Q29)+T30)</f>
        <v>0</v>
      </c>
      <c r="AG30" s="90" t="s">
        <v>31</v>
      </c>
      <c r="AH30" s="90"/>
      <c r="AI30" s="90"/>
      <c r="AJ30" s="48">
        <f>AE28+AE29</f>
        <v>0</v>
      </c>
    </row>
    <row r="31" spans="1:36" ht="30" customHeight="1" thickBot="1" x14ac:dyDescent="0.3">
      <c r="A31" s="71" t="s">
        <v>15</v>
      </c>
      <c r="B31" s="71"/>
      <c r="C31" s="72"/>
      <c r="D31" s="70" t="s">
        <v>15</v>
      </c>
      <c r="E31" s="71"/>
      <c r="F31" s="72"/>
      <c r="G31" s="70" t="s">
        <v>15</v>
      </c>
      <c r="H31" s="71"/>
      <c r="I31" s="72"/>
      <c r="J31" s="70" t="s">
        <v>15</v>
      </c>
      <c r="K31" s="71"/>
      <c r="L31" s="72"/>
      <c r="M31" s="70" t="s">
        <v>15</v>
      </c>
      <c r="N31" s="71"/>
      <c r="O31" s="72"/>
      <c r="P31" s="70" t="s">
        <v>15</v>
      </c>
      <c r="Q31" s="71"/>
      <c r="R31" s="72"/>
      <c r="S31" s="70" t="s">
        <v>15</v>
      </c>
      <c r="T31" s="71"/>
      <c r="U31" s="76"/>
      <c r="V31" s="31"/>
      <c r="W31" s="32"/>
      <c r="X31" s="32"/>
      <c r="Y31" s="32"/>
      <c r="Z31" s="32"/>
      <c r="AG31" s="90" t="s">
        <v>29</v>
      </c>
      <c r="AH31" s="90"/>
      <c r="AI31" s="90"/>
      <c r="AJ31" s="48">
        <f>IF(AJ29-AJ30&gt;0,IF(((AJ28+AJ29-AJ30) - 40) &gt; 0,((AJ28+AJ29-AJ30) - 40)*1.5,0) + IF((AJ28+AJ29-AJ30)&gt;40,40-AI2,IF(AJ29-AJ30&gt;0,((AJ28+AJ29-AJ30)-AJ28),0)),0)</f>
        <v>0</v>
      </c>
    </row>
    <row r="32" spans="1:36" ht="30" customHeight="1" thickBot="1" x14ac:dyDescent="0.3">
      <c r="A32" s="92"/>
      <c r="B32" s="92"/>
      <c r="C32" s="93"/>
      <c r="D32" s="94"/>
      <c r="E32" s="92"/>
      <c r="F32" s="93"/>
      <c r="G32" s="94"/>
      <c r="H32" s="92"/>
      <c r="I32" s="93"/>
      <c r="J32" s="94"/>
      <c r="K32" s="92"/>
      <c r="L32" s="93"/>
      <c r="M32" s="94"/>
      <c r="N32" s="92"/>
      <c r="O32" s="93"/>
      <c r="P32" s="94"/>
      <c r="Q32" s="92"/>
      <c r="R32" s="93"/>
      <c r="S32" s="94"/>
      <c r="T32" s="92"/>
      <c r="U32" s="95"/>
      <c r="V32" s="31"/>
      <c r="W32" s="32"/>
      <c r="X32" s="32"/>
      <c r="Y32" s="32"/>
      <c r="Z32" s="32"/>
      <c r="AG32" s="4"/>
      <c r="AH32" s="4"/>
      <c r="AI32" s="4"/>
    </row>
    <row r="33" spans="1:35" ht="18.75" customHeight="1" thickBot="1" x14ac:dyDescent="0.35">
      <c r="A33" s="33"/>
      <c r="B33" s="33"/>
      <c r="C33" s="34"/>
      <c r="D33" s="35"/>
      <c r="E33" s="33"/>
      <c r="F33" s="34"/>
      <c r="G33" s="35"/>
      <c r="H33" s="33"/>
      <c r="I33" s="34"/>
      <c r="J33" s="35"/>
      <c r="K33" s="33"/>
      <c r="L33" s="34"/>
      <c r="M33" s="35"/>
      <c r="N33" s="33"/>
      <c r="O33" s="34"/>
      <c r="P33" s="35"/>
      <c r="Q33" s="33"/>
      <c r="R33" s="34"/>
      <c r="S33" s="36"/>
      <c r="T33" s="37"/>
      <c r="U33" s="38"/>
      <c r="V33" s="10"/>
      <c r="W33" s="11"/>
      <c r="X33" s="11"/>
      <c r="Y33" s="11"/>
      <c r="Z33" s="11"/>
      <c r="AG33" s="4"/>
      <c r="AH33" s="4"/>
      <c r="AI33" s="4"/>
    </row>
    <row r="34" spans="1:35" x14ac:dyDescent="0.25">
      <c r="W34"/>
      <c r="X34"/>
      <c r="Y34"/>
      <c r="Z34"/>
    </row>
    <row r="35" spans="1:35" ht="15.75" thickBot="1" x14ac:dyDescent="0.3">
      <c r="A35" s="102" t="s">
        <v>16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40" t="s">
        <v>17</v>
      </c>
      <c r="W35" s="41">
        <f>W2+W6+W12+W18+W24+W30</f>
        <v>0</v>
      </c>
      <c r="X35" s="42"/>
      <c r="Y35" s="42"/>
      <c r="Z35" s="42"/>
      <c r="AB35" s="90"/>
      <c r="AC35" s="90"/>
      <c r="AD35" s="90"/>
      <c r="AE35" s="90"/>
      <c r="AF35" s="50"/>
    </row>
    <row r="37" spans="1:35" x14ac:dyDescent="0.25">
      <c r="I37" s="43">
        <v>0.25</v>
      </c>
      <c r="J37" s="89" t="s">
        <v>18</v>
      </c>
      <c r="K37" s="89"/>
      <c r="L37" s="89"/>
    </row>
    <row r="38" spans="1:35" x14ac:dyDescent="0.25">
      <c r="I38" s="43">
        <v>0.5</v>
      </c>
      <c r="J38" s="89" t="s">
        <v>19</v>
      </c>
      <c r="K38" s="89"/>
      <c r="L38" s="89"/>
    </row>
    <row r="39" spans="1:35" x14ac:dyDescent="0.25">
      <c r="I39" s="43">
        <v>0.75</v>
      </c>
      <c r="J39" s="89" t="s">
        <v>20</v>
      </c>
      <c r="K39" s="89"/>
      <c r="L39" s="89"/>
    </row>
    <row r="40" spans="1:35" x14ac:dyDescent="0.25">
      <c r="I40" s="43">
        <v>1</v>
      </c>
      <c r="J40" s="89" t="s">
        <v>21</v>
      </c>
      <c r="K40" s="89"/>
      <c r="L40" s="89"/>
    </row>
  </sheetData>
  <mergeCells count="123">
    <mergeCell ref="AG31:AI31"/>
    <mergeCell ref="AB35:AE35"/>
    <mergeCell ref="AB28:AD28"/>
    <mergeCell ref="AG28:AI28"/>
    <mergeCell ref="AB29:AD29"/>
    <mergeCell ref="AG29:AI29"/>
    <mergeCell ref="AB30:AD30"/>
    <mergeCell ref="AG30:AI30"/>
    <mergeCell ref="AG10:AI10"/>
    <mergeCell ref="AB11:AD11"/>
    <mergeCell ref="AG11:AI11"/>
    <mergeCell ref="AB12:AD12"/>
    <mergeCell ref="AG12:AI12"/>
    <mergeCell ref="AG25:AI25"/>
    <mergeCell ref="AG19:AI19"/>
    <mergeCell ref="AB22:AD22"/>
    <mergeCell ref="AG22:AI22"/>
    <mergeCell ref="AB23:AD23"/>
    <mergeCell ref="AG23:AI23"/>
    <mergeCell ref="AB24:AD24"/>
    <mergeCell ref="AG24:AI24"/>
    <mergeCell ref="AG2:AH2"/>
    <mergeCell ref="AB4:AD4"/>
    <mergeCell ref="AG4:AI4"/>
    <mergeCell ref="AB5:AD5"/>
    <mergeCell ref="AG5:AI5"/>
    <mergeCell ref="AB6:AD6"/>
    <mergeCell ref="AG6:AI6"/>
    <mergeCell ref="A35:U35"/>
    <mergeCell ref="J37:L37"/>
    <mergeCell ref="S22:S24"/>
    <mergeCell ref="A25:C26"/>
    <mergeCell ref="D25:F26"/>
    <mergeCell ref="G25:I26"/>
    <mergeCell ref="J25:L26"/>
    <mergeCell ref="M25:O26"/>
    <mergeCell ref="P25:R26"/>
    <mergeCell ref="AG13:AI13"/>
    <mergeCell ref="AB16:AD16"/>
    <mergeCell ref="AG16:AI16"/>
    <mergeCell ref="AB17:AD17"/>
    <mergeCell ref="AG17:AI17"/>
    <mergeCell ref="AB18:AD18"/>
    <mergeCell ref="AG18:AI18"/>
    <mergeCell ref="AG7:AI7"/>
    <mergeCell ref="J38:L38"/>
    <mergeCell ref="J39:L39"/>
    <mergeCell ref="J40:L40"/>
    <mergeCell ref="AB2:AD2"/>
    <mergeCell ref="S28:S30"/>
    <mergeCell ref="A31:C32"/>
    <mergeCell ref="D31:F32"/>
    <mergeCell ref="G31:I32"/>
    <mergeCell ref="J31:L32"/>
    <mergeCell ref="M31:O32"/>
    <mergeCell ref="P31:R32"/>
    <mergeCell ref="S31:U32"/>
    <mergeCell ref="A28:A30"/>
    <mergeCell ref="D28:D30"/>
    <mergeCell ref="G28:G30"/>
    <mergeCell ref="J28:J30"/>
    <mergeCell ref="M28:M30"/>
    <mergeCell ref="P28:P30"/>
    <mergeCell ref="AB10:AD10"/>
    <mergeCell ref="S25:U26"/>
    <mergeCell ref="A22:A24"/>
    <mergeCell ref="D22:D24"/>
    <mergeCell ref="G22:G24"/>
    <mergeCell ref="J22:J24"/>
    <mergeCell ref="M22:M24"/>
    <mergeCell ref="P22:P24"/>
    <mergeCell ref="S16:S18"/>
    <mergeCell ref="A19:C20"/>
    <mergeCell ref="D19:F20"/>
    <mergeCell ref="G19:I20"/>
    <mergeCell ref="J19:L20"/>
    <mergeCell ref="M19:O20"/>
    <mergeCell ref="P19:R20"/>
    <mergeCell ref="S19:U20"/>
    <mergeCell ref="A16:A18"/>
    <mergeCell ref="D16:D18"/>
    <mergeCell ref="G16:G18"/>
    <mergeCell ref="J16:J18"/>
    <mergeCell ref="M16:M18"/>
    <mergeCell ref="P16:P18"/>
    <mergeCell ref="S10:S12"/>
    <mergeCell ref="A13:C14"/>
    <mergeCell ref="D13:F14"/>
    <mergeCell ref="G13:I14"/>
    <mergeCell ref="J13:L14"/>
    <mergeCell ref="M13:O14"/>
    <mergeCell ref="P13:R14"/>
    <mergeCell ref="S13:U14"/>
    <mergeCell ref="A10:A12"/>
    <mergeCell ref="D10:D12"/>
    <mergeCell ref="G10:G12"/>
    <mergeCell ref="J10:J12"/>
    <mergeCell ref="M10:M12"/>
    <mergeCell ref="P10:P12"/>
    <mergeCell ref="S4:S6"/>
    <mergeCell ref="A7:C8"/>
    <mergeCell ref="D7:F8"/>
    <mergeCell ref="G7:I8"/>
    <mergeCell ref="J7:L8"/>
    <mergeCell ref="M7:O8"/>
    <mergeCell ref="P7:R8"/>
    <mergeCell ref="S7:U8"/>
    <mergeCell ref="A4:A6"/>
    <mergeCell ref="D4:D6"/>
    <mergeCell ref="G4:G6"/>
    <mergeCell ref="J4:J6"/>
    <mergeCell ref="M4:M6"/>
    <mergeCell ref="P4:P6"/>
    <mergeCell ref="X2:Y2"/>
    <mergeCell ref="A3:C3"/>
    <mergeCell ref="D3:F3"/>
    <mergeCell ref="G3:I3"/>
    <mergeCell ref="J3:L3"/>
    <mergeCell ref="M3:O3"/>
    <mergeCell ref="P3:R3"/>
    <mergeCell ref="S3:U3"/>
    <mergeCell ref="A1:U1"/>
    <mergeCell ref="A2:U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46"/>
  <sheetViews>
    <sheetView workbookViewId="0">
      <selection activeCell="D34" sqref="D34:D36"/>
    </sheetView>
  </sheetViews>
  <sheetFormatPr defaultColWidth="8.85546875" defaultRowHeight="15" x14ac:dyDescent="0.25"/>
  <cols>
    <col min="1" max="1" width="7.42578125" style="1" customWidth="1"/>
    <col min="2" max="2" width="5.28515625" style="39" bestFit="1" customWidth="1"/>
    <col min="3" max="3" width="8.85546875" style="1" bestFit="1" customWidth="1"/>
    <col min="4" max="4" width="7.42578125" style="1" customWidth="1"/>
    <col min="5" max="5" width="5.28515625" style="39" customWidth="1"/>
    <col min="6" max="6" width="9.7109375" style="1" customWidth="1"/>
    <col min="7" max="7" width="7.42578125" style="1" customWidth="1"/>
    <col min="8" max="8" width="5.28515625" style="39" bestFit="1" customWidth="1"/>
    <col min="9" max="9" width="9.7109375" style="1" customWidth="1"/>
    <col min="10" max="10" width="7.42578125" style="1" customWidth="1"/>
    <col min="11" max="11" width="5.28515625" style="39" bestFit="1" customWidth="1"/>
    <col min="12" max="12" width="9.42578125" style="1" customWidth="1"/>
    <col min="13" max="13" width="7.42578125" style="1" customWidth="1"/>
    <col min="14" max="14" width="5.28515625" style="39" bestFit="1" customWidth="1"/>
    <col min="15" max="15" width="10" style="1" customWidth="1"/>
    <col min="16" max="16" width="6.7109375" style="1" bestFit="1" customWidth="1"/>
    <col min="17" max="17" width="5.42578125" style="39" customWidth="1"/>
    <col min="18" max="18" width="9.7109375" style="1" customWidth="1"/>
    <col min="19" max="19" width="7.42578125" style="1" customWidth="1"/>
    <col min="20" max="20" width="5.28515625" style="39" bestFit="1" customWidth="1"/>
    <col min="21" max="21" width="9.85546875" style="1" customWidth="1"/>
    <col min="22" max="22" width="31" style="1" bestFit="1" customWidth="1"/>
    <col min="23" max="26" width="8.85546875" style="1" customWidth="1"/>
    <col min="27" max="27" width="2.140625" style="1" customWidth="1"/>
    <col min="28" max="30" width="0" style="1" hidden="1" customWidth="1"/>
    <col min="31" max="31" width="0" style="39" hidden="1" customWidth="1"/>
    <col min="32" max="35" width="0" style="1" hidden="1" customWidth="1"/>
    <col min="36" max="36" width="0" style="39" hidden="1" customWidth="1"/>
    <col min="37" max="16384" width="8.85546875" style="1"/>
  </cols>
  <sheetData>
    <row r="1" spans="1:36" ht="20.25" customHeight="1" thickBot="1" x14ac:dyDescent="0.4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4"/>
    </row>
    <row r="2" spans="1:36" ht="21.75" customHeight="1" thickBot="1" x14ac:dyDescent="0.4">
      <c r="A2" s="65" t="s">
        <v>35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7"/>
      <c r="V2" s="2" t="s">
        <v>1</v>
      </c>
      <c r="W2" s="3">
        <f>'July 2026'!W35</f>
        <v>0</v>
      </c>
      <c r="X2" s="58" t="s">
        <v>32</v>
      </c>
      <c r="Y2" s="58"/>
      <c r="Z2" s="44">
        <f>'July 2026'!Z2</f>
        <v>37.5</v>
      </c>
      <c r="AB2" s="90" t="s">
        <v>22</v>
      </c>
      <c r="AC2" s="90"/>
      <c r="AD2" s="90"/>
      <c r="AE2" s="45">
        <f>W2</f>
        <v>0</v>
      </c>
      <c r="AG2" s="100" t="s">
        <v>2</v>
      </c>
      <c r="AH2" s="100"/>
      <c r="AI2" s="45">
        <f>Z2</f>
        <v>37.5</v>
      </c>
    </row>
    <row r="3" spans="1:36" x14ac:dyDescent="0.25">
      <c r="A3" s="59" t="s">
        <v>3</v>
      </c>
      <c r="B3" s="60"/>
      <c r="C3" s="60"/>
      <c r="D3" s="60" t="s">
        <v>4</v>
      </c>
      <c r="E3" s="60"/>
      <c r="F3" s="60"/>
      <c r="G3" s="60" t="s">
        <v>5</v>
      </c>
      <c r="H3" s="60"/>
      <c r="I3" s="60"/>
      <c r="J3" s="60" t="s">
        <v>6</v>
      </c>
      <c r="K3" s="60"/>
      <c r="L3" s="60"/>
      <c r="M3" s="60" t="s">
        <v>7</v>
      </c>
      <c r="N3" s="60"/>
      <c r="O3" s="60"/>
      <c r="P3" s="60" t="s">
        <v>8</v>
      </c>
      <c r="Q3" s="60"/>
      <c r="R3" s="60"/>
      <c r="S3" s="60" t="s">
        <v>9</v>
      </c>
      <c r="T3" s="60"/>
      <c r="U3" s="61"/>
      <c r="V3" s="4"/>
      <c r="W3" s="5"/>
      <c r="X3" s="5"/>
      <c r="Y3" s="5"/>
      <c r="Z3" s="5"/>
    </row>
    <row r="4" spans="1:36" s="31" customFormat="1" ht="35.25" customHeight="1" thickBot="1" x14ac:dyDescent="0.3">
      <c r="A4" s="106"/>
      <c r="B4" s="6" t="s">
        <v>10</v>
      </c>
      <c r="C4" s="53" t="s">
        <v>11</v>
      </c>
      <c r="D4" s="68"/>
      <c r="E4" s="8"/>
      <c r="F4" s="7" t="s">
        <v>11</v>
      </c>
      <c r="G4" s="68"/>
      <c r="H4" s="8"/>
      <c r="I4" s="7" t="s">
        <v>11</v>
      </c>
      <c r="J4" s="68"/>
      <c r="K4" s="8"/>
      <c r="L4" s="7" t="s">
        <v>11</v>
      </c>
      <c r="M4" s="68"/>
      <c r="N4" s="8"/>
      <c r="O4" s="7" t="s">
        <v>11</v>
      </c>
      <c r="P4" s="68"/>
      <c r="Q4" s="8"/>
      <c r="R4" s="7" t="s">
        <v>11</v>
      </c>
      <c r="S4" s="68">
        <v>1</v>
      </c>
      <c r="T4" s="6" t="s">
        <v>10</v>
      </c>
      <c r="U4" s="9" t="s">
        <v>11</v>
      </c>
      <c r="V4" s="10"/>
      <c r="W4" s="11"/>
      <c r="X4" s="11"/>
      <c r="Y4" s="11"/>
      <c r="Z4" s="11"/>
      <c r="AB4" s="96" t="s">
        <v>23</v>
      </c>
      <c r="AC4" s="96"/>
      <c r="AD4" s="96"/>
      <c r="AE4" s="46">
        <f>SUM(E4+H4+K4+N4+Q4)</f>
        <v>0</v>
      </c>
      <c r="AG4" s="96" t="s">
        <v>24</v>
      </c>
      <c r="AH4" s="96"/>
      <c r="AI4" s="96"/>
      <c r="AJ4" s="47">
        <f>AI2</f>
        <v>37.5</v>
      </c>
    </row>
    <row r="5" spans="1:36" ht="15.75" customHeight="1" thickBot="1" x14ac:dyDescent="0.3">
      <c r="A5" s="107"/>
      <c r="B5" s="12" t="s">
        <v>10</v>
      </c>
      <c r="C5" s="16" t="s">
        <v>12</v>
      </c>
      <c r="D5" s="69"/>
      <c r="E5" s="14"/>
      <c r="F5" s="13" t="s">
        <v>12</v>
      </c>
      <c r="G5" s="69"/>
      <c r="H5" s="14"/>
      <c r="I5" s="13" t="s">
        <v>12</v>
      </c>
      <c r="J5" s="69"/>
      <c r="K5" s="14"/>
      <c r="L5" s="13" t="s">
        <v>12</v>
      </c>
      <c r="M5" s="69"/>
      <c r="N5" s="14"/>
      <c r="O5" s="13" t="s">
        <v>12</v>
      </c>
      <c r="P5" s="69"/>
      <c r="Q5" s="14"/>
      <c r="R5" s="13" t="s">
        <v>12</v>
      </c>
      <c r="S5" s="69"/>
      <c r="T5" s="12" t="s">
        <v>10</v>
      </c>
      <c r="U5" s="15" t="s">
        <v>12</v>
      </c>
      <c r="V5" s="16"/>
      <c r="W5" s="17"/>
      <c r="X5" s="17"/>
      <c r="Y5" s="17"/>
      <c r="Z5" s="17"/>
      <c r="AB5" s="90" t="s">
        <v>25</v>
      </c>
      <c r="AC5" s="90"/>
      <c r="AD5" s="90"/>
      <c r="AE5" s="48">
        <f>SUM(E5+H5+K5+N5+Q5)</f>
        <v>0</v>
      </c>
      <c r="AG5" s="90" t="s">
        <v>26</v>
      </c>
      <c r="AH5" s="90"/>
      <c r="AI5" s="90"/>
      <c r="AJ5" s="48">
        <f>SUM(E6+H6+K6+N6+Q6+T6+B6)</f>
        <v>0</v>
      </c>
    </row>
    <row r="6" spans="1:36" ht="15.75" customHeight="1" thickBot="1" x14ac:dyDescent="0.3">
      <c r="A6" s="107"/>
      <c r="B6" s="14"/>
      <c r="C6" s="10" t="s">
        <v>13</v>
      </c>
      <c r="D6" s="69"/>
      <c r="E6" s="14"/>
      <c r="F6" s="18" t="s">
        <v>13</v>
      </c>
      <c r="G6" s="69"/>
      <c r="H6" s="14"/>
      <c r="I6" s="18" t="s">
        <v>13</v>
      </c>
      <c r="J6" s="69"/>
      <c r="K6" s="14"/>
      <c r="L6" s="18" t="s">
        <v>13</v>
      </c>
      <c r="M6" s="69"/>
      <c r="N6" s="14"/>
      <c r="O6" s="18" t="s">
        <v>13</v>
      </c>
      <c r="P6" s="69"/>
      <c r="Q6" s="14"/>
      <c r="R6" s="18" t="s">
        <v>13</v>
      </c>
      <c r="S6" s="69"/>
      <c r="T6" s="14"/>
      <c r="U6" s="19" t="s">
        <v>13</v>
      </c>
      <c r="V6" s="20" t="s">
        <v>14</v>
      </c>
      <c r="W6" s="21">
        <f>+AE6</f>
        <v>0</v>
      </c>
      <c r="X6" s="11"/>
      <c r="Y6" s="11"/>
      <c r="Z6" s="11"/>
      <c r="AB6" s="101" t="s">
        <v>27</v>
      </c>
      <c r="AC6" s="101"/>
      <c r="AD6" s="101"/>
      <c r="AE6" s="49">
        <f>IF(AJ7&gt;0,AJ7,B6+(E6-E5)+(H6-H5)+(K6-K5)+(N6-N5)+(Q6-Q5)+T6)</f>
        <v>0</v>
      </c>
      <c r="AG6" s="90" t="s">
        <v>28</v>
      </c>
      <c r="AH6" s="90"/>
      <c r="AI6" s="90"/>
      <c r="AJ6" s="48">
        <f>AE4+AE5</f>
        <v>0</v>
      </c>
    </row>
    <row r="7" spans="1:36" ht="15.75" thickBot="1" x14ac:dyDescent="0.3">
      <c r="A7" s="70" t="s">
        <v>15</v>
      </c>
      <c r="B7" s="71"/>
      <c r="C7" s="72"/>
      <c r="D7" s="70" t="s">
        <v>15</v>
      </c>
      <c r="E7" s="71"/>
      <c r="F7" s="72"/>
      <c r="G7" s="70" t="s">
        <v>15</v>
      </c>
      <c r="H7" s="71"/>
      <c r="I7" s="72"/>
      <c r="J7" s="70" t="s">
        <v>15</v>
      </c>
      <c r="K7" s="71"/>
      <c r="L7" s="72"/>
      <c r="M7" s="70" t="s">
        <v>15</v>
      </c>
      <c r="N7" s="71"/>
      <c r="O7" s="72"/>
      <c r="P7" s="70" t="s">
        <v>15</v>
      </c>
      <c r="Q7" s="71"/>
      <c r="R7" s="72"/>
      <c r="S7" s="70" t="s">
        <v>15</v>
      </c>
      <c r="T7" s="71"/>
      <c r="U7" s="76"/>
      <c r="V7" s="22"/>
      <c r="W7" s="23"/>
      <c r="X7" s="23"/>
      <c r="Y7" s="23"/>
      <c r="Z7" s="23"/>
      <c r="AE7" s="49"/>
      <c r="AG7" s="90" t="s">
        <v>29</v>
      </c>
      <c r="AH7" s="90"/>
      <c r="AI7" s="90"/>
      <c r="AJ7" s="48">
        <f>IF(AJ5-AJ6&gt;0,IF(((AJ4+AJ5-AJ6) - 40) &gt; 0,((AJ4+AJ5-AJ6) - 40)*1.5,0) + IF((AJ4+AJ5-AJ6)&gt;40,40-AI2,IF(AJ5-AJ6&gt;0,((AJ4+AJ5-AJ6)-AJ4),0)),0)</f>
        <v>0</v>
      </c>
    </row>
    <row r="8" spans="1:36" ht="15.75" thickBot="1" x14ac:dyDescent="0.3">
      <c r="A8" s="73"/>
      <c r="B8" s="74"/>
      <c r="C8" s="75"/>
      <c r="D8" s="73"/>
      <c r="E8" s="74"/>
      <c r="F8" s="75"/>
      <c r="G8" s="73"/>
      <c r="H8" s="74"/>
      <c r="I8" s="75"/>
      <c r="J8" s="73"/>
      <c r="K8" s="74"/>
      <c r="L8" s="75"/>
      <c r="M8" s="73"/>
      <c r="N8" s="74"/>
      <c r="O8" s="75"/>
      <c r="P8" s="73"/>
      <c r="Q8" s="74"/>
      <c r="R8" s="75"/>
      <c r="S8" s="73"/>
      <c r="T8" s="74"/>
      <c r="U8" s="77"/>
      <c r="V8" s="24"/>
      <c r="W8" s="25"/>
      <c r="X8" s="25"/>
      <c r="Y8" s="25"/>
      <c r="Z8" s="25"/>
      <c r="AE8" s="49"/>
      <c r="AG8" s="4"/>
      <c r="AH8" s="4"/>
      <c r="AI8" s="4"/>
      <c r="AJ8" s="49"/>
    </row>
    <row r="9" spans="1:36" ht="18.75" x14ac:dyDescent="0.3">
      <c r="A9" s="26"/>
      <c r="B9" s="27"/>
      <c r="C9" s="28"/>
      <c r="D9" s="29"/>
      <c r="E9" s="27"/>
      <c r="F9" s="28"/>
      <c r="G9" s="29"/>
      <c r="H9" s="27"/>
      <c r="I9" s="28"/>
      <c r="J9" s="29"/>
      <c r="K9" s="27"/>
      <c r="L9" s="28"/>
      <c r="M9" s="29"/>
      <c r="N9" s="27"/>
      <c r="O9" s="28"/>
      <c r="P9" s="29"/>
      <c r="Q9" s="27"/>
      <c r="R9" s="28"/>
      <c r="S9" s="29"/>
      <c r="T9" s="27"/>
      <c r="U9" s="30"/>
      <c r="V9" s="10"/>
      <c r="W9" s="11"/>
      <c r="X9" s="11"/>
      <c r="Y9" s="11"/>
      <c r="Z9" s="11"/>
      <c r="AB9" s="4"/>
      <c r="AC9" s="4"/>
      <c r="AD9" s="4"/>
      <c r="AE9" s="49"/>
      <c r="AG9" s="4"/>
      <c r="AH9" s="4"/>
      <c r="AI9" s="4"/>
      <c r="AJ9" s="49"/>
    </row>
    <row r="10" spans="1:36" ht="35.25" thickBot="1" x14ac:dyDescent="0.3">
      <c r="A10" s="83">
        <v>2</v>
      </c>
      <c r="B10" s="12" t="s">
        <v>10</v>
      </c>
      <c r="C10" s="7" t="s">
        <v>11</v>
      </c>
      <c r="D10" s="68">
        <v>3</v>
      </c>
      <c r="E10" s="14"/>
      <c r="F10" s="7" t="s">
        <v>11</v>
      </c>
      <c r="G10" s="68">
        <v>4</v>
      </c>
      <c r="H10" s="14"/>
      <c r="I10" s="7" t="s">
        <v>11</v>
      </c>
      <c r="J10" s="68">
        <v>5</v>
      </c>
      <c r="K10" s="14"/>
      <c r="L10" s="7" t="s">
        <v>11</v>
      </c>
      <c r="M10" s="68">
        <v>6</v>
      </c>
      <c r="N10" s="14"/>
      <c r="O10" s="7" t="s">
        <v>11</v>
      </c>
      <c r="P10" s="68">
        <v>7</v>
      </c>
      <c r="Q10" s="14"/>
      <c r="R10" s="7" t="s">
        <v>11</v>
      </c>
      <c r="S10" s="68">
        <v>8</v>
      </c>
      <c r="T10" s="12" t="s">
        <v>10</v>
      </c>
      <c r="U10" s="9" t="s">
        <v>11</v>
      </c>
      <c r="V10" s="16"/>
      <c r="W10" s="17"/>
      <c r="X10" s="17"/>
      <c r="Y10" s="17"/>
      <c r="Z10" s="17"/>
      <c r="AB10" s="96" t="s">
        <v>23</v>
      </c>
      <c r="AC10" s="96"/>
      <c r="AD10" s="96"/>
      <c r="AE10" s="50">
        <f>SUM(E10+H10+K10+N10+Q10)</f>
        <v>0</v>
      </c>
      <c r="AG10" s="90" t="s">
        <v>24</v>
      </c>
      <c r="AH10" s="90"/>
      <c r="AI10" s="90"/>
      <c r="AJ10" s="45">
        <f>AI2</f>
        <v>37.5</v>
      </c>
    </row>
    <row r="11" spans="1:36" ht="15.75" thickBot="1" x14ac:dyDescent="0.3">
      <c r="A11" s="84"/>
      <c r="B11" s="12" t="s">
        <v>10</v>
      </c>
      <c r="C11" s="13" t="s">
        <v>12</v>
      </c>
      <c r="D11" s="69"/>
      <c r="E11" s="14"/>
      <c r="F11" s="13" t="s">
        <v>12</v>
      </c>
      <c r="G11" s="69"/>
      <c r="H11" s="14"/>
      <c r="I11" s="13" t="s">
        <v>12</v>
      </c>
      <c r="J11" s="69"/>
      <c r="K11" s="14"/>
      <c r="L11" s="13" t="s">
        <v>12</v>
      </c>
      <c r="M11" s="69"/>
      <c r="N11" s="14"/>
      <c r="O11" s="13" t="s">
        <v>12</v>
      </c>
      <c r="P11" s="69"/>
      <c r="Q11" s="14"/>
      <c r="R11" s="13" t="s">
        <v>12</v>
      </c>
      <c r="S11" s="69"/>
      <c r="T11" s="12" t="s">
        <v>10</v>
      </c>
      <c r="U11" s="15" t="s">
        <v>12</v>
      </c>
      <c r="V11" s="16"/>
      <c r="W11" s="17"/>
      <c r="X11" s="17"/>
      <c r="Y11" s="17"/>
      <c r="Z11" s="17"/>
      <c r="AB11" s="90" t="s">
        <v>25</v>
      </c>
      <c r="AC11" s="90"/>
      <c r="AD11" s="90"/>
      <c r="AE11" s="48">
        <f>SUM(E11+H11+K11+N11+Q11)</f>
        <v>0</v>
      </c>
      <c r="AG11" s="90" t="s">
        <v>26</v>
      </c>
      <c r="AH11" s="90"/>
      <c r="AI11" s="90"/>
      <c r="AJ11" s="48">
        <f>SUM(E12+H12+K12+N12+Q12+T12+B12)</f>
        <v>0</v>
      </c>
    </row>
    <row r="12" spans="1:36" ht="15.75" thickBot="1" x14ac:dyDescent="0.3">
      <c r="A12" s="84"/>
      <c r="B12" s="14"/>
      <c r="C12" s="18" t="s">
        <v>13</v>
      </c>
      <c r="D12" s="69"/>
      <c r="E12" s="14"/>
      <c r="F12" s="18" t="s">
        <v>13</v>
      </c>
      <c r="G12" s="69"/>
      <c r="H12" s="14"/>
      <c r="I12" s="18" t="s">
        <v>13</v>
      </c>
      <c r="J12" s="69"/>
      <c r="K12" s="14"/>
      <c r="L12" s="18" t="s">
        <v>13</v>
      </c>
      <c r="M12" s="69"/>
      <c r="N12" s="14"/>
      <c r="O12" s="18" t="s">
        <v>13</v>
      </c>
      <c r="P12" s="69"/>
      <c r="Q12" s="14"/>
      <c r="R12" s="18" t="s">
        <v>13</v>
      </c>
      <c r="S12" s="69"/>
      <c r="T12" s="14"/>
      <c r="U12" s="19" t="s">
        <v>13</v>
      </c>
      <c r="V12" s="20" t="s">
        <v>14</v>
      </c>
      <c r="W12" s="21">
        <f>+AE12</f>
        <v>0</v>
      </c>
      <c r="X12" s="11"/>
      <c r="Y12" s="11"/>
      <c r="Z12" s="11"/>
      <c r="AB12" s="104" t="s">
        <v>27</v>
      </c>
      <c r="AC12" s="105"/>
      <c r="AD12" s="105"/>
      <c r="AE12" s="49">
        <f>IF(AJ13&gt;0,AJ13,B12+(E12-E11)+(H12-H11)+(K12-K11)+(N12-N11)+(Q12-Q11)+T12)</f>
        <v>0</v>
      </c>
      <c r="AG12" s="90" t="s">
        <v>30</v>
      </c>
      <c r="AH12" s="90"/>
      <c r="AI12" s="90"/>
      <c r="AJ12" s="48">
        <f>AE10+AE11</f>
        <v>0</v>
      </c>
    </row>
    <row r="13" spans="1:36" ht="15.75" thickBot="1" x14ac:dyDescent="0.3">
      <c r="A13" s="81" t="s">
        <v>15</v>
      </c>
      <c r="B13" s="71"/>
      <c r="C13" s="72"/>
      <c r="D13" s="70" t="s">
        <v>15</v>
      </c>
      <c r="E13" s="71"/>
      <c r="F13" s="72"/>
      <c r="G13" s="70" t="s">
        <v>15</v>
      </c>
      <c r="H13" s="71"/>
      <c r="I13" s="72"/>
      <c r="J13" s="70" t="s">
        <v>15</v>
      </c>
      <c r="K13" s="71"/>
      <c r="L13" s="72"/>
      <c r="M13" s="70" t="s">
        <v>15</v>
      </c>
      <c r="N13" s="71"/>
      <c r="O13" s="72"/>
      <c r="P13" s="70" t="s">
        <v>15</v>
      </c>
      <c r="Q13" s="71"/>
      <c r="R13" s="72"/>
      <c r="S13" s="70" t="s">
        <v>15</v>
      </c>
      <c r="T13" s="71"/>
      <c r="U13" s="76"/>
      <c r="V13" s="22"/>
      <c r="W13" s="23"/>
      <c r="X13" s="23"/>
      <c r="Y13" s="23"/>
      <c r="Z13" s="23"/>
      <c r="AE13" s="49"/>
      <c r="AG13" s="90" t="s">
        <v>29</v>
      </c>
      <c r="AH13" s="90"/>
      <c r="AI13" s="90"/>
      <c r="AJ13" s="48">
        <f>IF(AJ11-AJ12&gt;0,IF(((AJ10+AJ11-AJ12) - 40) &gt; 0,((AJ10+AJ11-AJ12) - 40)*1.5,0) + IF((AJ10+AJ11-AJ12)&gt;40,40-AI2,IF(AJ11-AJ12&gt;0,((AJ10+AJ11-AJ12)-AJ10),0)),0)</f>
        <v>0</v>
      </c>
    </row>
    <row r="14" spans="1:36" ht="15.75" thickBot="1" x14ac:dyDescent="0.3">
      <c r="A14" s="82"/>
      <c r="B14" s="74"/>
      <c r="C14" s="75"/>
      <c r="D14" s="73"/>
      <c r="E14" s="74"/>
      <c r="F14" s="75"/>
      <c r="G14" s="73"/>
      <c r="H14" s="74"/>
      <c r="I14" s="75"/>
      <c r="J14" s="73"/>
      <c r="K14" s="74"/>
      <c r="L14" s="75"/>
      <c r="M14" s="73"/>
      <c r="N14" s="74"/>
      <c r="O14" s="75"/>
      <c r="P14" s="73"/>
      <c r="Q14" s="74"/>
      <c r="R14" s="75"/>
      <c r="S14" s="73"/>
      <c r="T14" s="74"/>
      <c r="U14" s="77"/>
      <c r="V14" s="24"/>
      <c r="W14" s="25"/>
      <c r="X14" s="25"/>
      <c r="Y14" s="25"/>
      <c r="Z14" s="25"/>
      <c r="AE14" s="49"/>
      <c r="AG14" s="4"/>
      <c r="AH14" s="4"/>
      <c r="AI14" s="4"/>
      <c r="AJ14" s="49"/>
    </row>
    <row r="15" spans="1:36" ht="18.75" x14ac:dyDescent="0.3">
      <c r="A15" s="26"/>
      <c r="B15" s="27"/>
      <c r="C15" s="28"/>
      <c r="D15" s="29"/>
      <c r="E15" s="27"/>
      <c r="F15" s="28"/>
      <c r="G15" s="29"/>
      <c r="H15" s="27"/>
      <c r="I15" s="28"/>
      <c r="J15" s="29"/>
      <c r="K15" s="27"/>
      <c r="L15" s="28"/>
      <c r="M15" s="29"/>
      <c r="N15" s="27"/>
      <c r="O15" s="28"/>
      <c r="P15" s="29"/>
      <c r="Q15" s="27"/>
      <c r="R15" s="28"/>
      <c r="S15" s="29"/>
      <c r="T15" s="27"/>
      <c r="U15" s="30"/>
      <c r="V15" s="10"/>
      <c r="W15" s="11"/>
      <c r="X15" s="11"/>
      <c r="Y15" s="11"/>
      <c r="Z15" s="11"/>
      <c r="AB15" s="4"/>
      <c r="AC15" s="4"/>
      <c r="AD15" s="4"/>
      <c r="AE15" s="49"/>
      <c r="AG15" s="4"/>
      <c r="AH15" s="4"/>
      <c r="AI15" s="4"/>
      <c r="AJ15" s="49"/>
    </row>
    <row r="16" spans="1:36" ht="35.25" thickBot="1" x14ac:dyDescent="0.3">
      <c r="A16" s="83">
        <v>9</v>
      </c>
      <c r="B16" s="12"/>
      <c r="C16" s="7" t="s">
        <v>11</v>
      </c>
      <c r="D16" s="68">
        <v>10</v>
      </c>
      <c r="E16" s="14"/>
      <c r="F16" s="7" t="s">
        <v>11</v>
      </c>
      <c r="G16" s="68">
        <v>11</v>
      </c>
      <c r="H16" s="14"/>
      <c r="I16" s="7" t="s">
        <v>11</v>
      </c>
      <c r="J16" s="68">
        <v>12</v>
      </c>
      <c r="K16" s="14"/>
      <c r="L16" s="7" t="s">
        <v>11</v>
      </c>
      <c r="M16" s="68">
        <v>13</v>
      </c>
      <c r="N16" s="14"/>
      <c r="O16" s="7" t="s">
        <v>11</v>
      </c>
      <c r="P16" s="68">
        <v>14</v>
      </c>
      <c r="Q16" s="14"/>
      <c r="R16" s="7" t="s">
        <v>11</v>
      </c>
      <c r="S16" s="68">
        <v>15</v>
      </c>
      <c r="T16" s="12" t="s">
        <v>10</v>
      </c>
      <c r="U16" s="9" t="s">
        <v>11</v>
      </c>
      <c r="V16" s="16"/>
      <c r="W16" s="17"/>
      <c r="X16" s="17"/>
      <c r="Y16" s="17"/>
      <c r="Z16" s="17"/>
      <c r="AA16" s="31"/>
      <c r="AB16" s="96" t="s">
        <v>23</v>
      </c>
      <c r="AC16" s="96"/>
      <c r="AD16" s="96"/>
      <c r="AE16" s="50">
        <f>SUM(E16+H16+K16+N16+Q16)</f>
        <v>0</v>
      </c>
      <c r="AG16" s="90" t="s">
        <v>24</v>
      </c>
      <c r="AH16" s="90"/>
      <c r="AI16" s="90"/>
      <c r="AJ16" s="45">
        <f>AI2</f>
        <v>37.5</v>
      </c>
    </row>
    <row r="17" spans="1:36" ht="15.75" thickBot="1" x14ac:dyDescent="0.3">
      <c r="A17" s="84"/>
      <c r="B17" s="12" t="s">
        <v>10</v>
      </c>
      <c r="C17" s="13" t="s">
        <v>12</v>
      </c>
      <c r="D17" s="69"/>
      <c r="E17" s="14"/>
      <c r="F17" s="13" t="s">
        <v>12</v>
      </c>
      <c r="G17" s="69"/>
      <c r="H17" s="14"/>
      <c r="I17" s="13" t="s">
        <v>12</v>
      </c>
      <c r="J17" s="69"/>
      <c r="K17" s="14"/>
      <c r="L17" s="13" t="s">
        <v>12</v>
      </c>
      <c r="M17" s="69"/>
      <c r="N17" s="14"/>
      <c r="O17" s="13" t="s">
        <v>12</v>
      </c>
      <c r="P17" s="69"/>
      <c r="Q17" s="14"/>
      <c r="R17" s="13" t="s">
        <v>12</v>
      </c>
      <c r="S17" s="69"/>
      <c r="T17" s="12" t="s">
        <v>10</v>
      </c>
      <c r="U17" s="15" t="s">
        <v>12</v>
      </c>
      <c r="V17" s="16"/>
      <c r="W17" s="17"/>
      <c r="X17" s="17"/>
      <c r="Y17" s="17"/>
      <c r="Z17" s="17"/>
      <c r="AB17" s="90" t="s">
        <v>25</v>
      </c>
      <c r="AC17" s="90"/>
      <c r="AD17" s="90"/>
      <c r="AE17" s="48">
        <f>SUM(E17+H17+K17+N17+Q17)</f>
        <v>0</v>
      </c>
      <c r="AG17" s="90" t="s">
        <v>26</v>
      </c>
      <c r="AH17" s="90"/>
      <c r="AI17" s="90"/>
      <c r="AJ17" s="48">
        <f>SUM(E18+H18+K18+N18+Q18+T18+B18)</f>
        <v>0</v>
      </c>
    </row>
    <row r="18" spans="1:36" ht="15.75" thickBot="1" x14ac:dyDescent="0.3">
      <c r="A18" s="84"/>
      <c r="B18" s="14"/>
      <c r="C18" s="18" t="s">
        <v>13</v>
      </c>
      <c r="D18" s="69"/>
      <c r="E18" s="14"/>
      <c r="F18" s="18" t="s">
        <v>13</v>
      </c>
      <c r="G18" s="69"/>
      <c r="H18" s="14"/>
      <c r="I18" s="18" t="s">
        <v>13</v>
      </c>
      <c r="J18" s="69"/>
      <c r="K18" s="14"/>
      <c r="L18" s="18" t="s">
        <v>13</v>
      </c>
      <c r="M18" s="69"/>
      <c r="N18" s="14"/>
      <c r="O18" s="18" t="s">
        <v>13</v>
      </c>
      <c r="P18" s="69"/>
      <c r="Q18" s="14"/>
      <c r="R18" s="18" t="s">
        <v>13</v>
      </c>
      <c r="S18" s="69"/>
      <c r="T18" s="14"/>
      <c r="U18" s="19" t="s">
        <v>13</v>
      </c>
      <c r="V18" s="20" t="s">
        <v>14</v>
      </c>
      <c r="W18" s="21">
        <f>+AE18</f>
        <v>0</v>
      </c>
      <c r="X18" s="11"/>
      <c r="Y18" s="11"/>
      <c r="Z18" s="11"/>
      <c r="AB18" s="104" t="s">
        <v>27</v>
      </c>
      <c r="AC18" s="105"/>
      <c r="AD18" s="105"/>
      <c r="AE18" s="49">
        <f>IF(AJ19&gt;0,AJ19,B18+(E18-E17)+(H18-H17)+(K18-K17)+(N18-N17)+(Q18-Q17)+T18)</f>
        <v>0</v>
      </c>
      <c r="AG18" s="90" t="s">
        <v>31</v>
      </c>
      <c r="AH18" s="90"/>
      <c r="AI18" s="90"/>
      <c r="AJ18" s="48">
        <f>AE16+AE17</f>
        <v>0</v>
      </c>
    </row>
    <row r="19" spans="1:36" ht="15.75" thickBot="1" x14ac:dyDescent="0.3">
      <c r="A19" s="81" t="s">
        <v>15</v>
      </c>
      <c r="B19" s="71"/>
      <c r="C19" s="72"/>
      <c r="D19" s="70" t="s">
        <v>15</v>
      </c>
      <c r="E19" s="71"/>
      <c r="F19" s="72"/>
      <c r="G19" s="70" t="s">
        <v>15</v>
      </c>
      <c r="H19" s="71"/>
      <c r="I19" s="72"/>
      <c r="J19" s="70" t="s">
        <v>15</v>
      </c>
      <c r="K19" s="71"/>
      <c r="L19" s="72"/>
      <c r="M19" s="70" t="s">
        <v>15</v>
      </c>
      <c r="N19" s="71"/>
      <c r="O19" s="72"/>
      <c r="P19" s="70" t="s">
        <v>15</v>
      </c>
      <c r="Q19" s="71"/>
      <c r="R19" s="72"/>
      <c r="S19" s="70" t="s">
        <v>15</v>
      </c>
      <c r="T19" s="71"/>
      <c r="U19" s="76"/>
      <c r="V19" s="22"/>
      <c r="W19" s="23"/>
      <c r="X19" s="23"/>
      <c r="Y19" s="23"/>
      <c r="Z19" s="23"/>
      <c r="AE19" s="49"/>
      <c r="AG19" s="90" t="s">
        <v>29</v>
      </c>
      <c r="AH19" s="90"/>
      <c r="AI19" s="90"/>
      <c r="AJ19" s="48">
        <f>IF(AJ17-AJ18&gt;0,IF(((AJ16+AJ17-AJ18) - 40) &gt; 0,((AJ16+AJ17-AJ18) - 40)*1.5,0) + IF((AJ16+AJ17-AJ18)&gt;40,40-AI2,IF(AJ17-AJ18&gt;0,((AJ16+AJ17-AJ18)-AJ16),0)),0)</f>
        <v>0</v>
      </c>
    </row>
    <row r="20" spans="1:36" ht="15.75" thickBot="1" x14ac:dyDescent="0.3">
      <c r="A20" s="82"/>
      <c r="B20" s="74"/>
      <c r="C20" s="75"/>
      <c r="D20" s="73"/>
      <c r="E20" s="74"/>
      <c r="F20" s="75"/>
      <c r="G20" s="73"/>
      <c r="H20" s="74"/>
      <c r="I20" s="75"/>
      <c r="J20" s="73"/>
      <c r="K20" s="74"/>
      <c r="L20" s="75"/>
      <c r="M20" s="73"/>
      <c r="N20" s="74"/>
      <c r="O20" s="75"/>
      <c r="P20" s="85"/>
      <c r="Q20" s="86"/>
      <c r="R20" s="87"/>
      <c r="S20" s="85"/>
      <c r="T20" s="86"/>
      <c r="U20" s="88"/>
      <c r="V20" s="24"/>
      <c r="W20" s="25"/>
      <c r="X20" s="25"/>
      <c r="Y20" s="25"/>
      <c r="Z20" s="25"/>
      <c r="AE20" s="49"/>
      <c r="AG20" s="4"/>
      <c r="AH20" s="4"/>
      <c r="AI20" s="4"/>
      <c r="AJ20" s="49"/>
    </row>
    <row r="21" spans="1:36" ht="18.75" x14ac:dyDescent="0.3">
      <c r="A21" s="26"/>
      <c r="B21" s="27"/>
      <c r="C21" s="28"/>
      <c r="D21" s="29"/>
      <c r="E21" s="27"/>
      <c r="F21" s="28"/>
      <c r="G21" s="29"/>
      <c r="H21" s="27"/>
      <c r="I21" s="28"/>
      <c r="J21" s="29"/>
      <c r="K21" s="27"/>
      <c r="L21" s="28"/>
      <c r="M21" s="29"/>
      <c r="N21" s="27"/>
      <c r="O21" s="28"/>
      <c r="P21" s="29"/>
      <c r="Q21" s="27"/>
      <c r="R21" s="28"/>
      <c r="S21" s="29"/>
      <c r="T21" s="27"/>
      <c r="U21" s="30"/>
      <c r="V21" s="10"/>
      <c r="W21" s="11"/>
      <c r="X21" s="11"/>
      <c r="Y21" s="11"/>
      <c r="Z21" s="11"/>
      <c r="AB21" s="4"/>
      <c r="AC21" s="4"/>
      <c r="AD21" s="4"/>
      <c r="AE21" s="49"/>
      <c r="AG21" s="4"/>
      <c r="AH21" s="4"/>
      <c r="AI21" s="4"/>
      <c r="AJ21" s="49"/>
    </row>
    <row r="22" spans="1:36" ht="35.25" thickBot="1" x14ac:dyDescent="0.3">
      <c r="A22" s="83">
        <v>16</v>
      </c>
      <c r="B22" s="12" t="s">
        <v>10</v>
      </c>
      <c r="C22" s="7" t="s">
        <v>11</v>
      </c>
      <c r="D22" s="68">
        <v>17</v>
      </c>
      <c r="E22" s="14"/>
      <c r="F22" s="7" t="s">
        <v>11</v>
      </c>
      <c r="G22" s="68">
        <v>18</v>
      </c>
      <c r="H22" s="14"/>
      <c r="I22" s="7" t="s">
        <v>11</v>
      </c>
      <c r="J22" s="68">
        <v>19</v>
      </c>
      <c r="K22" s="14"/>
      <c r="L22" s="7" t="s">
        <v>11</v>
      </c>
      <c r="M22" s="68">
        <v>20</v>
      </c>
      <c r="N22" s="14"/>
      <c r="O22" s="7" t="s">
        <v>11</v>
      </c>
      <c r="P22" s="68">
        <v>21</v>
      </c>
      <c r="Q22" s="14"/>
      <c r="R22" s="7" t="s">
        <v>11</v>
      </c>
      <c r="S22" s="68">
        <v>22</v>
      </c>
      <c r="T22" s="12" t="s">
        <v>10</v>
      </c>
      <c r="U22" s="9" t="s">
        <v>11</v>
      </c>
      <c r="V22" s="16"/>
      <c r="W22" s="17"/>
      <c r="X22" s="17"/>
      <c r="Y22" s="17"/>
      <c r="Z22" s="17"/>
      <c r="AB22" s="96" t="s">
        <v>23</v>
      </c>
      <c r="AC22" s="96"/>
      <c r="AD22" s="96"/>
      <c r="AE22" s="50">
        <f>SUM(E22+H22+K22+N22+Q22)</f>
        <v>0</v>
      </c>
      <c r="AG22" s="90" t="s">
        <v>24</v>
      </c>
      <c r="AH22" s="90"/>
      <c r="AI22" s="90"/>
      <c r="AJ22" s="45">
        <f>AI2</f>
        <v>37.5</v>
      </c>
    </row>
    <row r="23" spans="1:36" ht="15.75" thickBot="1" x14ac:dyDescent="0.3">
      <c r="A23" s="84"/>
      <c r="B23" s="12" t="s">
        <v>10</v>
      </c>
      <c r="C23" s="13" t="s">
        <v>12</v>
      </c>
      <c r="D23" s="69"/>
      <c r="E23" s="14"/>
      <c r="F23" s="13" t="s">
        <v>12</v>
      </c>
      <c r="G23" s="69"/>
      <c r="H23" s="14"/>
      <c r="I23" s="13" t="s">
        <v>12</v>
      </c>
      <c r="J23" s="69"/>
      <c r="K23" s="14"/>
      <c r="L23" s="13" t="s">
        <v>12</v>
      </c>
      <c r="M23" s="69"/>
      <c r="N23" s="14"/>
      <c r="O23" s="13" t="s">
        <v>12</v>
      </c>
      <c r="P23" s="69"/>
      <c r="Q23" s="14"/>
      <c r="R23" s="13" t="s">
        <v>12</v>
      </c>
      <c r="S23" s="69"/>
      <c r="T23" s="12" t="s">
        <v>10</v>
      </c>
      <c r="U23" s="15" t="s">
        <v>12</v>
      </c>
      <c r="V23" s="16"/>
      <c r="W23" s="17"/>
      <c r="X23" s="17"/>
      <c r="Y23" s="17"/>
      <c r="Z23" s="17"/>
      <c r="AB23" s="90" t="s">
        <v>25</v>
      </c>
      <c r="AC23" s="90"/>
      <c r="AD23" s="90"/>
      <c r="AE23" s="48">
        <f>SUM(E23+H23+K23+N23+Q23)</f>
        <v>0</v>
      </c>
      <c r="AG23" s="90" t="s">
        <v>26</v>
      </c>
      <c r="AH23" s="90"/>
      <c r="AI23" s="90"/>
      <c r="AJ23" s="48">
        <f>SUM(E24+H24+K24+N24+Q24+T24+B24)</f>
        <v>0</v>
      </c>
    </row>
    <row r="24" spans="1:36" ht="15.75" thickBot="1" x14ac:dyDescent="0.3">
      <c r="A24" s="84"/>
      <c r="B24" s="14"/>
      <c r="C24" s="18" t="s">
        <v>13</v>
      </c>
      <c r="D24" s="69"/>
      <c r="E24" s="14"/>
      <c r="F24" s="18" t="s">
        <v>13</v>
      </c>
      <c r="G24" s="69"/>
      <c r="H24" s="14"/>
      <c r="I24" s="18" t="s">
        <v>13</v>
      </c>
      <c r="J24" s="69"/>
      <c r="K24" s="14"/>
      <c r="L24" s="18" t="s">
        <v>13</v>
      </c>
      <c r="M24" s="69"/>
      <c r="N24" s="14"/>
      <c r="O24" s="18" t="s">
        <v>13</v>
      </c>
      <c r="P24" s="69"/>
      <c r="Q24" s="14"/>
      <c r="R24" s="18" t="s">
        <v>13</v>
      </c>
      <c r="S24" s="69"/>
      <c r="T24" s="14"/>
      <c r="U24" s="19" t="s">
        <v>13</v>
      </c>
      <c r="V24" s="20" t="s">
        <v>14</v>
      </c>
      <c r="W24" s="21">
        <f>+AE24</f>
        <v>0</v>
      </c>
      <c r="X24" s="11"/>
      <c r="Y24" s="11"/>
      <c r="Z24" s="11"/>
      <c r="AB24" s="104" t="s">
        <v>27</v>
      </c>
      <c r="AC24" s="105"/>
      <c r="AD24" s="105"/>
      <c r="AE24" s="49">
        <f>IF(AJ25&gt;0,AJ25,B24+(E24-E23)+(H24-H23)+(K24-K23)+(N24-N23)+(Q24-Q23)+T24)</f>
        <v>0</v>
      </c>
      <c r="AG24" s="90" t="s">
        <v>31</v>
      </c>
      <c r="AH24" s="90"/>
      <c r="AI24" s="90"/>
      <c r="AJ24" s="48">
        <f>AE22+AE23</f>
        <v>0</v>
      </c>
    </row>
    <row r="25" spans="1:36" ht="15.75" thickBot="1" x14ac:dyDescent="0.3">
      <c r="A25" s="81" t="s">
        <v>15</v>
      </c>
      <c r="B25" s="71"/>
      <c r="C25" s="72"/>
      <c r="D25" s="70" t="s">
        <v>15</v>
      </c>
      <c r="E25" s="71"/>
      <c r="F25" s="72"/>
      <c r="G25" s="70" t="s">
        <v>15</v>
      </c>
      <c r="H25" s="71"/>
      <c r="I25" s="72"/>
      <c r="J25" s="70" t="s">
        <v>15</v>
      </c>
      <c r="K25" s="71"/>
      <c r="L25" s="72"/>
      <c r="M25" s="70" t="s">
        <v>15</v>
      </c>
      <c r="N25" s="71"/>
      <c r="O25" s="72"/>
      <c r="P25" s="70" t="s">
        <v>15</v>
      </c>
      <c r="Q25" s="71"/>
      <c r="R25" s="72"/>
      <c r="S25" s="70" t="s">
        <v>15</v>
      </c>
      <c r="T25" s="71"/>
      <c r="U25" s="76"/>
      <c r="V25" s="22"/>
      <c r="W25" s="23"/>
      <c r="X25" s="23"/>
      <c r="Y25" s="23"/>
      <c r="Z25" s="23"/>
      <c r="AE25" s="49"/>
      <c r="AG25" s="90" t="s">
        <v>29</v>
      </c>
      <c r="AH25" s="90"/>
      <c r="AI25" s="90"/>
      <c r="AJ25" s="48">
        <f>IF(AJ23-AJ24&gt;0,IF(((AJ22+AJ23-AJ24) - 40) &gt; 0,((AJ22+AJ23-AJ24) - 40)*1.5,0) + IF((AJ22+AJ23-AJ24)&gt;40,40-AI2,IF(AJ23-AJ24&gt;0,((AJ22+AJ23-AJ24)-AJ22),0)),0)</f>
        <v>0</v>
      </c>
    </row>
    <row r="26" spans="1:36" ht="15.75" thickBot="1" x14ac:dyDescent="0.3">
      <c r="A26" s="82"/>
      <c r="B26" s="74"/>
      <c r="C26" s="75"/>
      <c r="D26" s="73"/>
      <c r="E26" s="74"/>
      <c r="F26" s="75"/>
      <c r="G26" s="73"/>
      <c r="H26" s="74"/>
      <c r="I26" s="75"/>
      <c r="J26" s="73"/>
      <c r="K26" s="74"/>
      <c r="L26" s="75"/>
      <c r="M26" s="73"/>
      <c r="N26" s="74"/>
      <c r="O26" s="75"/>
      <c r="P26" s="85"/>
      <c r="Q26" s="86"/>
      <c r="R26" s="87"/>
      <c r="S26" s="85"/>
      <c r="T26" s="86"/>
      <c r="U26" s="88"/>
      <c r="V26" s="24"/>
      <c r="W26" s="25"/>
      <c r="X26" s="25"/>
      <c r="Y26" s="25"/>
      <c r="Z26" s="25"/>
      <c r="AE26" s="49"/>
      <c r="AG26" s="4"/>
      <c r="AH26" s="4"/>
      <c r="AI26" s="4"/>
      <c r="AJ26" s="49"/>
    </row>
    <row r="27" spans="1:36" ht="18.75" x14ac:dyDescent="0.3">
      <c r="A27" s="26"/>
      <c r="B27" s="27"/>
      <c r="C27" s="28"/>
      <c r="D27" s="29"/>
      <c r="E27" s="27"/>
      <c r="F27" s="28"/>
      <c r="G27" s="29"/>
      <c r="H27" s="27"/>
      <c r="I27" s="28"/>
      <c r="J27" s="29"/>
      <c r="K27" s="27"/>
      <c r="L27" s="28"/>
      <c r="M27" s="29"/>
      <c r="N27" s="27"/>
      <c r="O27" s="28"/>
      <c r="P27" s="29"/>
      <c r="Q27" s="27"/>
      <c r="R27" s="28"/>
      <c r="S27" s="29"/>
      <c r="T27" s="27"/>
      <c r="U27" s="30"/>
      <c r="V27" s="10"/>
      <c r="W27" s="11"/>
      <c r="X27" s="11"/>
      <c r="Y27" s="11"/>
      <c r="Z27" s="11"/>
      <c r="AB27" s="4"/>
      <c r="AC27" s="4"/>
      <c r="AD27" s="4"/>
      <c r="AE27" s="49"/>
      <c r="AG27" s="4"/>
      <c r="AH27" s="4"/>
      <c r="AI27" s="4"/>
      <c r="AJ27" s="49"/>
    </row>
    <row r="28" spans="1:36" ht="35.25" customHeight="1" thickBot="1" x14ac:dyDescent="0.3">
      <c r="A28" s="83">
        <v>23</v>
      </c>
      <c r="B28" s="12" t="s">
        <v>10</v>
      </c>
      <c r="C28" s="7" t="s">
        <v>11</v>
      </c>
      <c r="D28" s="68">
        <v>24</v>
      </c>
      <c r="E28" s="14"/>
      <c r="F28" s="7" t="s">
        <v>11</v>
      </c>
      <c r="G28" s="68">
        <v>25</v>
      </c>
      <c r="H28" s="14"/>
      <c r="I28" s="7" t="s">
        <v>11</v>
      </c>
      <c r="J28" s="68">
        <v>26</v>
      </c>
      <c r="K28" s="14"/>
      <c r="L28" s="7" t="s">
        <v>11</v>
      </c>
      <c r="M28" s="68">
        <v>27</v>
      </c>
      <c r="N28" s="14"/>
      <c r="O28" s="7" t="s">
        <v>11</v>
      </c>
      <c r="P28" s="68">
        <v>28</v>
      </c>
      <c r="Q28" s="14"/>
      <c r="R28" s="7" t="s">
        <v>11</v>
      </c>
      <c r="S28" s="108">
        <v>29</v>
      </c>
      <c r="T28" s="12" t="s">
        <v>10</v>
      </c>
      <c r="U28" s="9" t="s">
        <v>11</v>
      </c>
      <c r="V28" s="16"/>
      <c r="W28" s="17"/>
      <c r="X28" s="17"/>
      <c r="Y28" s="17"/>
      <c r="Z28" s="17"/>
      <c r="AB28" s="96" t="s">
        <v>23</v>
      </c>
      <c r="AC28" s="96"/>
      <c r="AD28" s="96"/>
      <c r="AE28" s="50">
        <f>SUM(E28+H28+K28+N28+Q28)</f>
        <v>0</v>
      </c>
      <c r="AG28" s="90" t="s">
        <v>24</v>
      </c>
      <c r="AH28" s="90"/>
      <c r="AI28" s="90"/>
      <c r="AJ28" s="45">
        <f>AI2</f>
        <v>37.5</v>
      </c>
    </row>
    <row r="29" spans="1:36" ht="15.75" customHeight="1" thickBot="1" x14ac:dyDescent="0.3">
      <c r="A29" s="84"/>
      <c r="B29" s="12" t="s">
        <v>10</v>
      </c>
      <c r="C29" s="13" t="s">
        <v>12</v>
      </c>
      <c r="D29" s="69"/>
      <c r="E29" s="14"/>
      <c r="F29" s="13" t="s">
        <v>12</v>
      </c>
      <c r="G29" s="69"/>
      <c r="H29" s="14"/>
      <c r="I29" s="13" t="s">
        <v>12</v>
      </c>
      <c r="J29" s="69"/>
      <c r="K29" s="14"/>
      <c r="L29" s="13" t="s">
        <v>12</v>
      </c>
      <c r="M29" s="69"/>
      <c r="N29" s="14"/>
      <c r="O29" s="13" t="s">
        <v>12</v>
      </c>
      <c r="P29" s="80"/>
      <c r="Q29" s="14"/>
      <c r="R29" s="13" t="s">
        <v>12</v>
      </c>
      <c r="S29" s="109"/>
      <c r="T29" s="12" t="s">
        <v>10</v>
      </c>
      <c r="U29" s="15" t="s">
        <v>12</v>
      </c>
      <c r="V29" s="16"/>
      <c r="W29" s="17"/>
      <c r="X29" s="17"/>
      <c r="Y29" s="17"/>
      <c r="Z29" s="17"/>
      <c r="AB29" s="90" t="s">
        <v>25</v>
      </c>
      <c r="AC29" s="90"/>
      <c r="AD29" s="90"/>
      <c r="AE29" s="50">
        <f>SUM(E29+H29+K29+N29+Q29)</f>
        <v>0</v>
      </c>
      <c r="AG29" s="90" t="s">
        <v>26</v>
      </c>
      <c r="AH29" s="90"/>
      <c r="AI29" s="90"/>
      <c r="AJ29" s="48">
        <f>SUM(E30+H30+K30+N30+Q30+T30+B30)</f>
        <v>0</v>
      </c>
    </row>
    <row r="30" spans="1:36" ht="15.75" customHeight="1" thickBot="1" x14ac:dyDescent="0.3">
      <c r="A30" s="84"/>
      <c r="B30" s="14"/>
      <c r="C30" s="18" t="s">
        <v>13</v>
      </c>
      <c r="D30" s="69"/>
      <c r="E30" s="14"/>
      <c r="F30" s="18" t="s">
        <v>13</v>
      </c>
      <c r="G30" s="69"/>
      <c r="H30" s="14"/>
      <c r="I30" s="18" t="s">
        <v>13</v>
      </c>
      <c r="J30" s="69"/>
      <c r="K30" s="14"/>
      <c r="L30" s="18" t="s">
        <v>13</v>
      </c>
      <c r="M30" s="69"/>
      <c r="N30" s="14"/>
      <c r="O30" s="18" t="s">
        <v>13</v>
      </c>
      <c r="P30" s="80"/>
      <c r="Q30" s="14"/>
      <c r="R30" s="18" t="s">
        <v>13</v>
      </c>
      <c r="S30" s="109"/>
      <c r="T30" s="14"/>
      <c r="U30" s="19" t="s">
        <v>13</v>
      </c>
      <c r="V30" s="20" t="s">
        <v>14</v>
      </c>
      <c r="W30" s="21">
        <f>+AE30</f>
        <v>0</v>
      </c>
      <c r="X30" s="11"/>
      <c r="Y30" s="11"/>
      <c r="Z30" s="11"/>
      <c r="AB30" s="104" t="s">
        <v>27</v>
      </c>
      <c r="AC30" s="104"/>
      <c r="AD30" s="104"/>
      <c r="AE30" s="49">
        <f>IF(AJ31&gt;0,AJ31,B30+(E30-E29)+(H30-H29)+(K30-K29)+(N30-N29)+(Q30-Q29)+T30)</f>
        <v>0</v>
      </c>
      <c r="AG30" s="90" t="s">
        <v>31</v>
      </c>
      <c r="AH30" s="90"/>
      <c r="AI30" s="90"/>
      <c r="AJ30" s="48">
        <f>AE28+AE29</f>
        <v>0</v>
      </c>
    </row>
    <row r="31" spans="1:36" ht="15.75" thickBot="1" x14ac:dyDescent="0.3">
      <c r="A31" s="71" t="s">
        <v>15</v>
      </c>
      <c r="B31" s="71"/>
      <c r="C31" s="72"/>
      <c r="D31" s="70" t="s">
        <v>15</v>
      </c>
      <c r="E31" s="71"/>
      <c r="F31" s="72"/>
      <c r="G31" s="70" t="s">
        <v>15</v>
      </c>
      <c r="H31" s="71"/>
      <c r="I31" s="72"/>
      <c r="J31" s="70" t="s">
        <v>15</v>
      </c>
      <c r="K31" s="71"/>
      <c r="L31" s="72"/>
      <c r="M31" s="70" t="s">
        <v>15</v>
      </c>
      <c r="N31" s="71"/>
      <c r="O31" s="72"/>
      <c r="P31" s="70" t="s">
        <v>15</v>
      </c>
      <c r="Q31" s="71"/>
      <c r="R31" s="72"/>
      <c r="S31" s="70" t="s">
        <v>15</v>
      </c>
      <c r="T31" s="71"/>
      <c r="U31" s="76"/>
      <c r="V31" s="31"/>
      <c r="W31" s="32"/>
      <c r="X31" s="32"/>
      <c r="Y31" s="32"/>
      <c r="Z31" s="32"/>
      <c r="AG31" s="90" t="s">
        <v>29</v>
      </c>
      <c r="AH31" s="90"/>
      <c r="AI31" s="90"/>
      <c r="AJ31" s="48">
        <f>IF(AJ29-AJ30&gt;0,IF(((AJ28+AJ29-AJ30) - 40) &gt; 0,((AJ28+AJ29-AJ30) - 40)*1.5,0) + IF((AJ28+AJ29-AJ30)&gt;40,40-AI2,IF(AJ29-AJ30&gt;0,((AJ28+AJ29-AJ30)-AJ28),0)),0)</f>
        <v>0</v>
      </c>
    </row>
    <row r="32" spans="1:36" ht="15.75" thickBot="1" x14ac:dyDescent="0.3">
      <c r="A32" s="92"/>
      <c r="B32" s="92"/>
      <c r="C32" s="93"/>
      <c r="D32" s="94"/>
      <c r="E32" s="92"/>
      <c r="F32" s="93"/>
      <c r="G32" s="94"/>
      <c r="H32" s="92"/>
      <c r="I32" s="93"/>
      <c r="J32" s="94"/>
      <c r="K32" s="92"/>
      <c r="L32" s="93"/>
      <c r="M32" s="94"/>
      <c r="N32" s="92"/>
      <c r="O32" s="93"/>
      <c r="P32" s="94"/>
      <c r="Q32" s="92"/>
      <c r="R32" s="93"/>
      <c r="S32" s="94"/>
      <c r="T32" s="92"/>
      <c r="U32" s="95"/>
      <c r="V32" s="31"/>
      <c r="W32" s="32"/>
      <c r="X32" s="32"/>
      <c r="Y32" s="32"/>
      <c r="Z32" s="32"/>
      <c r="AG32" s="4"/>
      <c r="AH32" s="4"/>
      <c r="AI32" s="4"/>
    </row>
    <row r="33" spans="1:36" ht="18.75" x14ac:dyDescent="0.3">
      <c r="A33" s="26"/>
      <c r="B33" s="27"/>
      <c r="C33" s="28"/>
      <c r="D33" s="29"/>
      <c r="E33" s="27"/>
      <c r="F33" s="28"/>
      <c r="G33" s="29"/>
      <c r="H33" s="27"/>
      <c r="I33" s="28"/>
      <c r="J33" s="29"/>
      <c r="K33" s="27"/>
      <c r="L33" s="28"/>
      <c r="M33" s="29"/>
      <c r="N33" s="27"/>
      <c r="O33" s="28"/>
      <c r="P33" s="29"/>
      <c r="Q33" s="27"/>
      <c r="R33" s="28"/>
      <c r="S33" s="29"/>
      <c r="T33" s="27"/>
      <c r="U33" s="30"/>
      <c r="V33" s="10"/>
      <c r="W33" s="10"/>
      <c r="X33" s="10"/>
      <c r="Y33" s="10"/>
      <c r="Z33" s="10"/>
      <c r="AB33" s="4"/>
      <c r="AC33" s="4"/>
      <c r="AD33" s="4"/>
      <c r="AE33" s="49"/>
      <c r="AG33" s="4"/>
      <c r="AH33" s="4"/>
      <c r="AI33" s="4"/>
      <c r="AJ33" s="49"/>
    </row>
    <row r="34" spans="1:36" ht="35.25" customHeight="1" thickBot="1" x14ac:dyDescent="0.3">
      <c r="A34" s="83">
        <v>30</v>
      </c>
      <c r="B34" s="12" t="s">
        <v>10</v>
      </c>
      <c r="C34" s="7" t="s">
        <v>11</v>
      </c>
      <c r="D34" s="68">
        <v>31</v>
      </c>
      <c r="E34" s="14"/>
      <c r="F34" s="7" t="s">
        <v>11</v>
      </c>
      <c r="G34" s="68"/>
      <c r="H34" s="14"/>
      <c r="I34" s="7" t="s">
        <v>11</v>
      </c>
      <c r="J34" s="68"/>
      <c r="K34" s="14"/>
      <c r="L34" s="7" t="s">
        <v>11</v>
      </c>
      <c r="M34" s="68"/>
      <c r="N34" s="14"/>
      <c r="O34" s="7" t="s">
        <v>11</v>
      </c>
      <c r="P34" s="68"/>
      <c r="Q34" s="14"/>
      <c r="R34" s="7" t="s">
        <v>11</v>
      </c>
      <c r="S34" s="68"/>
      <c r="T34" s="12" t="s">
        <v>10</v>
      </c>
      <c r="U34" s="9" t="s">
        <v>11</v>
      </c>
      <c r="V34" s="16"/>
      <c r="W34" s="16"/>
      <c r="X34" s="16"/>
      <c r="Y34" s="16"/>
      <c r="Z34" s="16"/>
      <c r="AB34" s="96" t="s">
        <v>23</v>
      </c>
      <c r="AC34" s="96"/>
      <c r="AD34" s="96"/>
      <c r="AE34" s="50">
        <f>SUM(E34+H34+K34+N34+Q34)</f>
        <v>0</v>
      </c>
      <c r="AG34" s="90" t="s">
        <v>24</v>
      </c>
      <c r="AH34" s="90"/>
      <c r="AI34" s="90"/>
      <c r="AJ34" s="45">
        <f>AI8</f>
        <v>0</v>
      </c>
    </row>
    <row r="35" spans="1:36" ht="15.75" customHeight="1" thickBot="1" x14ac:dyDescent="0.3">
      <c r="A35" s="84"/>
      <c r="B35" s="12" t="s">
        <v>10</v>
      </c>
      <c r="C35" s="13" t="s">
        <v>12</v>
      </c>
      <c r="D35" s="69"/>
      <c r="E35" s="14"/>
      <c r="F35" s="13" t="s">
        <v>12</v>
      </c>
      <c r="G35" s="69"/>
      <c r="H35" s="14"/>
      <c r="I35" s="13" t="s">
        <v>12</v>
      </c>
      <c r="J35" s="69"/>
      <c r="K35" s="14"/>
      <c r="L35" s="13" t="s">
        <v>12</v>
      </c>
      <c r="M35" s="69"/>
      <c r="N35" s="14"/>
      <c r="O35" s="13" t="s">
        <v>12</v>
      </c>
      <c r="P35" s="69"/>
      <c r="Q35" s="14"/>
      <c r="R35" s="13" t="s">
        <v>12</v>
      </c>
      <c r="S35" s="69"/>
      <c r="T35" s="12" t="s">
        <v>10</v>
      </c>
      <c r="U35" s="15" t="s">
        <v>12</v>
      </c>
      <c r="V35" s="16"/>
      <c r="W35" s="16"/>
      <c r="X35" s="16"/>
      <c r="Y35" s="16"/>
      <c r="Z35" s="16"/>
      <c r="AB35" s="90" t="s">
        <v>25</v>
      </c>
      <c r="AC35" s="90"/>
      <c r="AD35" s="90"/>
      <c r="AE35" s="50">
        <f>SUM(E35+H35+K35+N35+Q35)</f>
        <v>0</v>
      </c>
      <c r="AG35" s="90" t="s">
        <v>26</v>
      </c>
      <c r="AH35" s="90"/>
      <c r="AI35" s="90"/>
      <c r="AJ35" s="48">
        <f>SUM(E36+H36+K36+N36+Q36+T36+B36)</f>
        <v>0</v>
      </c>
    </row>
    <row r="36" spans="1:36" ht="15.75" customHeight="1" thickBot="1" x14ac:dyDescent="0.3">
      <c r="A36" s="84"/>
      <c r="B36" s="14"/>
      <c r="C36" s="18" t="s">
        <v>13</v>
      </c>
      <c r="D36" s="69"/>
      <c r="E36" s="14"/>
      <c r="F36" s="18" t="s">
        <v>13</v>
      </c>
      <c r="G36" s="69"/>
      <c r="H36" s="14"/>
      <c r="I36" s="18" t="s">
        <v>13</v>
      </c>
      <c r="J36" s="69"/>
      <c r="K36" s="14"/>
      <c r="L36" s="18" t="s">
        <v>13</v>
      </c>
      <c r="M36" s="69"/>
      <c r="N36" s="14"/>
      <c r="O36" s="18" t="s">
        <v>13</v>
      </c>
      <c r="P36" s="69"/>
      <c r="Q36" s="14"/>
      <c r="R36" s="18" t="s">
        <v>13</v>
      </c>
      <c r="S36" s="69"/>
      <c r="T36" s="14"/>
      <c r="U36" s="19" t="s">
        <v>13</v>
      </c>
      <c r="V36" s="20" t="s">
        <v>14</v>
      </c>
      <c r="W36" s="21">
        <f>+AE36</f>
        <v>0</v>
      </c>
      <c r="X36" s="10"/>
      <c r="Y36" s="10"/>
      <c r="Z36" s="10"/>
      <c r="AB36" s="104" t="s">
        <v>27</v>
      </c>
      <c r="AC36" s="104"/>
      <c r="AD36" s="104"/>
      <c r="AE36" s="49">
        <f>IF(AJ37&gt;0,AJ37,B36+(E36-E35)+(H36-H35)+(K36-K35)+(N36-N35)+(Q36-Q35)+T36)</f>
        <v>0</v>
      </c>
      <c r="AG36" s="90" t="s">
        <v>31</v>
      </c>
      <c r="AH36" s="90"/>
      <c r="AI36" s="90"/>
      <c r="AJ36" s="48">
        <f>AE34+AE35</f>
        <v>0</v>
      </c>
    </row>
    <row r="37" spans="1:36" ht="15.75" thickBot="1" x14ac:dyDescent="0.3">
      <c r="A37" s="71" t="s">
        <v>15</v>
      </c>
      <c r="B37" s="71"/>
      <c r="C37" s="72"/>
      <c r="D37" s="70" t="s">
        <v>15</v>
      </c>
      <c r="E37" s="71"/>
      <c r="F37" s="72"/>
      <c r="G37" s="70" t="s">
        <v>15</v>
      </c>
      <c r="H37" s="71"/>
      <c r="I37" s="72"/>
      <c r="J37" s="70" t="s">
        <v>15</v>
      </c>
      <c r="K37" s="71"/>
      <c r="L37" s="72"/>
      <c r="M37" s="70" t="s">
        <v>15</v>
      </c>
      <c r="N37" s="71"/>
      <c r="O37" s="72"/>
      <c r="P37" s="70" t="s">
        <v>15</v>
      </c>
      <c r="Q37" s="71"/>
      <c r="R37" s="72"/>
      <c r="S37" s="70" t="s">
        <v>15</v>
      </c>
      <c r="T37" s="71"/>
      <c r="U37" s="76"/>
      <c r="V37" s="31"/>
      <c r="W37" s="31"/>
      <c r="X37" s="31"/>
      <c r="Y37" s="31"/>
      <c r="Z37" s="31"/>
      <c r="AG37" s="90" t="s">
        <v>29</v>
      </c>
      <c r="AH37" s="90"/>
      <c r="AI37" s="90"/>
      <c r="AJ37" s="48">
        <f>IF(AJ35-AJ36&gt;0,IF(((AJ34+AJ35-AJ36) - 40) &gt; 0,((AJ34+AJ35-AJ36) - 40)*1.5,0) + IF((AJ34+AJ35-AJ36)&gt;40,40-AI8,IF(AJ35-AJ36&gt;0,((AJ34+AJ35-AJ36)-AJ34),0)),0)</f>
        <v>0</v>
      </c>
    </row>
    <row r="38" spans="1:36" ht="15.75" thickBot="1" x14ac:dyDescent="0.3">
      <c r="A38" s="92"/>
      <c r="B38" s="92"/>
      <c r="C38" s="93"/>
      <c r="D38" s="94"/>
      <c r="E38" s="92"/>
      <c r="F38" s="93"/>
      <c r="G38" s="94"/>
      <c r="H38" s="92"/>
      <c r="I38" s="93"/>
      <c r="J38" s="94"/>
      <c r="K38" s="92"/>
      <c r="L38" s="93"/>
      <c r="M38" s="94"/>
      <c r="N38" s="92"/>
      <c r="O38" s="93"/>
      <c r="P38" s="94"/>
      <c r="Q38" s="92"/>
      <c r="R38" s="93"/>
      <c r="S38" s="94"/>
      <c r="T38" s="92"/>
      <c r="U38" s="95"/>
      <c r="V38" s="31"/>
      <c r="W38" s="31"/>
      <c r="X38" s="31"/>
      <c r="Y38" s="31"/>
      <c r="Z38" s="31"/>
      <c r="AG38" s="4"/>
      <c r="AH38" s="4"/>
      <c r="AI38" s="4"/>
    </row>
    <row r="39" spans="1:36" ht="19.5" thickBot="1" x14ac:dyDescent="0.35">
      <c r="A39" s="33"/>
      <c r="B39" s="33"/>
      <c r="C39" s="34"/>
      <c r="D39" s="35"/>
      <c r="E39" s="33"/>
      <c r="F39" s="34"/>
      <c r="G39" s="35"/>
      <c r="H39" s="33"/>
      <c r="I39" s="34"/>
      <c r="J39" s="35"/>
      <c r="K39" s="33"/>
      <c r="L39" s="34"/>
      <c r="M39" s="35"/>
      <c r="N39" s="33"/>
      <c r="O39" s="34"/>
      <c r="P39" s="35"/>
      <c r="Q39" s="33"/>
      <c r="R39" s="34"/>
      <c r="S39" s="36"/>
      <c r="T39" s="37"/>
      <c r="U39" s="38"/>
      <c r="V39" s="10"/>
      <c r="W39" s="11"/>
      <c r="X39" s="11"/>
      <c r="Y39" s="11"/>
      <c r="Z39" s="11"/>
      <c r="AG39" s="4"/>
      <c r="AH39" s="4"/>
      <c r="AI39" s="4"/>
    </row>
    <row r="40" spans="1:36" x14ac:dyDescent="0.25">
      <c r="W40"/>
      <c r="X40"/>
      <c r="Y40"/>
      <c r="Z40"/>
    </row>
    <row r="41" spans="1:36" ht="15.75" thickBot="1" x14ac:dyDescent="0.3">
      <c r="A41" s="102" t="s">
        <v>16</v>
      </c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40" t="s">
        <v>17</v>
      </c>
      <c r="W41" s="41">
        <f>SUM(W2+W6+W12+W18+W24+W30+W36)</f>
        <v>0</v>
      </c>
      <c r="X41" s="42"/>
      <c r="Y41" s="42"/>
      <c r="Z41" s="42"/>
      <c r="AB41" s="90"/>
      <c r="AC41" s="90"/>
      <c r="AD41" s="90"/>
      <c r="AE41" s="90"/>
      <c r="AF41" s="50"/>
    </row>
    <row r="43" spans="1:36" x14ac:dyDescent="0.25">
      <c r="I43" s="43">
        <v>0.25</v>
      </c>
      <c r="J43" s="89" t="s">
        <v>18</v>
      </c>
      <c r="K43" s="89"/>
      <c r="L43" s="89"/>
    </row>
    <row r="44" spans="1:36" x14ac:dyDescent="0.25">
      <c r="I44" s="43">
        <v>0.5</v>
      </c>
      <c r="J44" s="89" t="s">
        <v>19</v>
      </c>
      <c r="K44" s="89"/>
      <c r="L44" s="89"/>
    </row>
    <row r="45" spans="1:36" x14ac:dyDescent="0.25">
      <c r="I45" s="43">
        <v>0.75</v>
      </c>
      <c r="J45" s="89" t="s">
        <v>20</v>
      </c>
      <c r="K45" s="89"/>
      <c r="L45" s="89"/>
    </row>
    <row r="46" spans="1:36" x14ac:dyDescent="0.25">
      <c r="I46" s="43">
        <v>1</v>
      </c>
      <c r="J46" s="89" t="s">
        <v>21</v>
      </c>
      <c r="K46" s="89"/>
      <c r="L46" s="89"/>
    </row>
  </sheetData>
  <mergeCells count="144">
    <mergeCell ref="A28:A30"/>
    <mergeCell ref="D28:D30"/>
    <mergeCell ref="G28:G30"/>
    <mergeCell ref="J28:J30"/>
    <mergeCell ref="M28:M30"/>
    <mergeCell ref="P28:P30"/>
    <mergeCell ref="S28:S30"/>
    <mergeCell ref="AB28:AD28"/>
    <mergeCell ref="J45:L45"/>
    <mergeCell ref="AB36:AD36"/>
    <mergeCell ref="J46:L46"/>
    <mergeCell ref="S31:U32"/>
    <mergeCell ref="AG31:AI31"/>
    <mergeCell ref="A41:U41"/>
    <mergeCell ref="AB41:AE41"/>
    <mergeCell ref="J43:L43"/>
    <mergeCell ref="J44:L44"/>
    <mergeCell ref="A31:C32"/>
    <mergeCell ref="D31:F32"/>
    <mergeCell ref="G31:I32"/>
    <mergeCell ref="J31:L32"/>
    <mergeCell ref="M31:O32"/>
    <mergeCell ref="P31:R32"/>
    <mergeCell ref="A34:A36"/>
    <mergeCell ref="D34:D36"/>
    <mergeCell ref="G34:G36"/>
    <mergeCell ref="J34:J36"/>
    <mergeCell ref="M34:M36"/>
    <mergeCell ref="P34:P36"/>
    <mergeCell ref="S34:S36"/>
    <mergeCell ref="AB34:AD34"/>
    <mergeCell ref="AG34:AI34"/>
    <mergeCell ref="AB35:AD35"/>
    <mergeCell ref="AG35:AI35"/>
    <mergeCell ref="AG24:AI24"/>
    <mergeCell ref="A25:C26"/>
    <mergeCell ref="D25:F26"/>
    <mergeCell ref="G25:I26"/>
    <mergeCell ref="J25:L26"/>
    <mergeCell ref="M25:O26"/>
    <mergeCell ref="A22:A24"/>
    <mergeCell ref="D22:D24"/>
    <mergeCell ref="G22:G24"/>
    <mergeCell ref="J22:J24"/>
    <mergeCell ref="M22:M24"/>
    <mergeCell ref="S25:U26"/>
    <mergeCell ref="AG25:AI25"/>
    <mergeCell ref="AG28:AI28"/>
    <mergeCell ref="AB29:AD29"/>
    <mergeCell ref="AG29:AI29"/>
    <mergeCell ref="AB30:AD30"/>
    <mergeCell ref="AG30:AI30"/>
    <mergeCell ref="P25:R26"/>
    <mergeCell ref="S13:U14"/>
    <mergeCell ref="AG13:AI13"/>
    <mergeCell ref="S19:U20"/>
    <mergeCell ref="AG19:AI19"/>
    <mergeCell ref="P22:P24"/>
    <mergeCell ref="S22:S24"/>
    <mergeCell ref="AB22:AD22"/>
    <mergeCell ref="S16:S18"/>
    <mergeCell ref="AB16:AD16"/>
    <mergeCell ref="AG16:AI16"/>
    <mergeCell ref="AB17:AD17"/>
    <mergeCell ref="AG17:AI17"/>
    <mergeCell ref="AB18:AD18"/>
    <mergeCell ref="AG18:AI18"/>
    <mergeCell ref="AG22:AI22"/>
    <mergeCell ref="AB23:AD23"/>
    <mergeCell ref="AG23:AI23"/>
    <mergeCell ref="AB24:AD24"/>
    <mergeCell ref="M3:O3"/>
    <mergeCell ref="A13:C14"/>
    <mergeCell ref="D13:F14"/>
    <mergeCell ref="G13:I14"/>
    <mergeCell ref="J13:L14"/>
    <mergeCell ref="M13:O14"/>
    <mergeCell ref="P13:R14"/>
    <mergeCell ref="A19:C20"/>
    <mergeCell ref="D19:F20"/>
    <mergeCell ref="G19:I20"/>
    <mergeCell ref="J19:L20"/>
    <mergeCell ref="M19:O20"/>
    <mergeCell ref="P19:R20"/>
    <mergeCell ref="A16:A18"/>
    <mergeCell ref="D16:D18"/>
    <mergeCell ref="G16:G18"/>
    <mergeCell ref="J16:J18"/>
    <mergeCell ref="M16:M18"/>
    <mergeCell ref="P16:P18"/>
    <mergeCell ref="S7:U8"/>
    <mergeCell ref="AG7:AI7"/>
    <mergeCell ref="A10:A12"/>
    <mergeCell ref="D10:D12"/>
    <mergeCell ref="G10:G12"/>
    <mergeCell ref="J10:J12"/>
    <mergeCell ref="M10:M12"/>
    <mergeCell ref="P10:P12"/>
    <mergeCell ref="S10:S12"/>
    <mergeCell ref="AB10:AD10"/>
    <mergeCell ref="A7:C8"/>
    <mergeCell ref="D7:F8"/>
    <mergeCell ref="G7:I8"/>
    <mergeCell ref="J7:L8"/>
    <mergeCell ref="M7:O8"/>
    <mergeCell ref="P7:R8"/>
    <mergeCell ref="AG10:AI10"/>
    <mergeCell ref="AB11:AD11"/>
    <mergeCell ref="AG11:AI11"/>
    <mergeCell ref="AB12:AD12"/>
    <mergeCell ref="AG12:AI12"/>
    <mergeCell ref="A1:U1"/>
    <mergeCell ref="AB4:AD4"/>
    <mergeCell ref="AG4:AI4"/>
    <mergeCell ref="AB5:AD5"/>
    <mergeCell ref="AG5:AI5"/>
    <mergeCell ref="AB6:AD6"/>
    <mergeCell ref="AG6:AI6"/>
    <mergeCell ref="P3:R3"/>
    <mergeCell ref="S3:U3"/>
    <mergeCell ref="A4:A6"/>
    <mergeCell ref="D4:D6"/>
    <mergeCell ref="G4:G6"/>
    <mergeCell ref="J4:J6"/>
    <mergeCell ref="M4:M6"/>
    <mergeCell ref="P4:P6"/>
    <mergeCell ref="S4:S6"/>
    <mergeCell ref="A2:U2"/>
    <mergeCell ref="X2:Y2"/>
    <mergeCell ref="AB2:AD2"/>
    <mergeCell ref="AG2:AH2"/>
    <mergeCell ref="A3:C3"/>
    <mergeCell ref="D3:F3"/>
    <mergeCell ref="G3:I3"/>
    <mergeCell ref="J3:L3"/>
    <mergeCell ref="AG36:AI36"/>
    <mergeCell ref="A37:C38"/>
    <mergeCell ref="D37:F38"/>
    <mergeCell ref="G37:I38"/>
    <mergeCell ref="J37:L38"/>
    <mergeCell ref="M37:O38"/>
    <mergeCell ref="P37:R38"/>
    <mergeCell ref="S37:U38"/>
    <mergeCell ref="AG37:AI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40"/>
  <sheetViews>
    <sheetView topLeftCell="A4" workbookViewId="0">
      <selection activeCell="V28" sqref="V28"/>
    </sheetView>
  </sheetViews>
  <sheetFormatPr defaultColWidth="8.85546875" defaultRowHeight="15" x14ac:dyDescent="0.25"/>
  <cols>
    <col min="1" max="1" width="7.42578125" style="1" customWidth="1"/>
    <col min="2" max="2" width="4.7109375" style="39" customWidth="1"/>
    <col min="3" max="3" width="10" style="1" bestFit="1" customWidth="1"/>
    <col min="4" max="4" width="7.42578125" style="1" customWidth="1"/>
    <col min="5" max="5" width="5.28515625" style="39" bestFit="1" customWidth="1"/>
    <col min="6" max="6" width="10" style="1" bestFit="1" customWidth="1"/>
    <col min="7" max="7" width="7.42578125" style="1" customWidth="1"/>
    <col min="8" max="8" width="5.42578125" style="39" bestFit="1" customWidth="1"/>
    <col min="9" max="9" width="10" style="1" bestFit="1" customWidth="1"/>
    <col min="10" max="10" width="6.7109375" style="1" bestFit="1" customWidth="1"/>
    <col min="11" max="11" width="5.28515625" style="39" bestFit="1" customWidth="1"/>
    <col min="12" max="12" width="10.7109375" style="1" customWidth="1"/>
    <col min="13" max="13" width="6.7109375" style="1" bestFit="1" customWidth="1"/>
    <col min="14" max="14" width="5.28515625" style="39" bestFit="1" customWidth="1"/>
    <col min="15" max="15" width="10" style="1" bestFit="1" customWidth="1"/>
    <col min="16" max="16" width="6.7109375" style="1" bestFit="1" customWidth="1"/>
    <col min="17" max="17" width="5.85546875" style="39" customWidth="1"/>
    <col min="18" max="18" width="10" style="1" bestFit="1" customWidth="1"/>
    <col min="19" max="19" width="7.42578125" style="1" customWidth="1"/>
    <col min="20" max="20" width="5.28515625" style="39" bestFit="1" customWidth="1"/>
    <col min="21" max="21" width="10" style="1" bestFit="1" customWidth="1"/>
    <col min="22" max="22" width="31" style="1" bestFit="1" customWidth="1"/>
    <col min="23" max="26" width="8.85546875" style="1" customWidth="1"/>
    <col min="27" max="27" width="2.140625" style="1" customWidth="1"/>
    <col min="28" max="30" width="8.85546875" style="1" hidden="1" customWidth="1"/>
    <col min="31" max="31" width="8.85546875" style="39" hidden="1" customWidth="1"/>
    <col min="32" max="35" width="8.85546875" style="1" hidden="1" customWidth="1"/>
    <col min="36" max="36" width="8.85546875" style="39" hidden="1" customWidth="1"/>
    <col min="37" max="40" width="0" style="1" hidden="1" customWidth="1"/>
    <col min="41" max="16384" width="8.85546875" style="1"/>
  </cols>
  <sheetData>
    <row r="1" spans="1:36" ht="22.5" customHeight="1" thickBot="1" x14ac:dyDescent="0.4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4"/>
    </row>
    <row r="2" spans="1:36" ht="21.75" customHeight="1" thickBot="1" x14ac:dyDescent="0.4">
      <c r="A2" s="65" t="s">
        <v>36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7"/>
      <c r="V2" s="2" t="s">
        <v>1</v>
      </c>
      <c r="W2" s="51">
        <f>'August 2026'!W41</f>
        <v>0</v>
      </c>
      <c r="X2" s="58" t="s">
        <v>32</v>
      </c>
      <c r="Y2" s="58"/>
      <c r="Z2" s="52">
        <f>'July 2026'!Z2</f>
        <v>37.5</v>
      </c>
      <c r="AB2" s="90" t="s">
        <v>22</v>
      </c>
      <c r="AC2" s="90"/>
      <c r="AD2" s="90"/>
      <c r="AE2" s="45">
        <f>W2</f>
        <v>0</v>
      </c>
      <c r="AG2" s="100" t="s">
        <v>2</v>
      </c>
      <c r="AH2" s="100"/>
      <c r="AI2" s="45">
        <f>Z2</f>
        <v>37.5</v>
      </c>
    </row>
    <row r="3" spans="1:36" x14ac:dyDescent="0.25">
      <c r="A3" s="59" t="s">
        <v>3</v>
      </c>
      <c r="B3" s="60"/>
      <c r="C3" s="60"/>
      <c r="D3" s="90" t="s">
        <v>4</v>
      </c>
      <c r="E3" s="60"/>
      <c r="F3" s="60"/>
      <c r="G3" s="60" t="s">
        <v>5</v>
      </c>
      <c r="H3" s="60"/>
      <c r="I3" s="60"/>
      <c r="J3" s="60" t="s">
        <v>6</v>
      </c>
      <c r="K3" s="60"/>
      <c r="L3" s="60"/>
      <c r="M3" s="60" t="s">
        <v>7</v>
      </c>
      <c r="N3" s="60"/>
      <c r="O3" s="60"/>
      <c r="P3" s="60" t="s">
        <v>8</v>
      </c>
      <c r="Q3" s="60"/>
      <c r="R3" s="60"/>
      <c r="S3" s="60" t="s">
        <v>9</v>
      </c>
      <c r="T3" s="60"/>
      <c r="U3" s="61"/>
      <c r="V3" s="4"/>
      <c r="W3" s="4"/>
      <c r="X3" s="4"/>
      <c r="Y3" s="4"/>
      <c r="Z3" s="4"/>
    </row>
    <row r="4" spans="1:36" ht="35.25" customHeight="1" thickBot="1" x14ac:dyDescent="0.3">
      <c r="A4" s="110"/>
      <c r="B4" s="12" t="s">
        <v>10</v>
      </c>
      <c r="C4" s="53" t="s">
        <v>11</v>
      </c>
      <c r="D4" s="68"/>
      <c r="E4" s="14"/>
      <c r="F4" s="7" t="s">
        <v>11</v>
      </c>
      <c r="G4" s="68">
        <v>1</v>
      </c>
      <c r="H4" s="14"/>
      <c r="I4" s="7" t="s">
        <v>11</v>
      </c>
      <c r="J4" s="68">
        <v>2</v>
      </c>
      <c r="K4" s="14"/>
      <c r="L4" s="7" t="s">
        <v>11</v>
      </c>
      <c r="M4" s="68">
        <v>3</v>
      </c>
      <c r="N4" s="14"/>
      <c r="O4" s="7" t="s">
        <v>11</v>
      </c>
      <c r="P4" s="68">
        <v>4</v>
      </c>
      <c r="Q4" s="14"/>
      <c r="R4" s="7" t="s">
        <v>11</v>
      </c>
      <c r="S4" s="68">
        <v>5</v>
      </c>
      <c r="T4" s="12" t="s">
        <v>10</v>
      </c>
      <c r="U4" s="9" t="s">
        <v>11</v>
      </c>
      <c r="V4" s="16"/>
      <c r="W4" s="16"/>
      <c r="X4" s="16"/>
      <c r="Y4" s="16"/>
      <c r="Z4" s="16"/>
      <c r="AB4" s="96" t="s">
        <v>23</v>
      </c>
      <c r="AC4" s="96"/>
      <c r="AD4" s="96"/>
      <c r="AE4" s="50">
        <f>SUM(E4+H4+K4+N4+Q4)</f>
        <v>0</v>
      </c>
      <c r="AG4" s="90" t="s">
        <v>24</v>
      </c>
      <c r="AH4" s="90"/>
      <c r="AI4" s="90"/>
      <c r="AJ4" s="45">
        <f>AI2</f>
        <v>37.5</v>
      </c>
    </row>
    <row r="5" spans="1:36" ht="15.75" customHeight="1" thickBot="1" x14ac:dyDescent="0.3">
      <c r="A5" s="111"/>
      <c r="B5" s="12" t="s">
        <v>10</v>
      </c>
      <c r="C5" s="16" t="s">
        <v>12</v>
      </c>
      <c r="D5" s="69"/>
      <c r="E5" s="14"/>
      <c r="F5" s="13" t="s">
        <v>12</v>
      </c>
      <c r="G5" s="69"/>
      <c r="H5" s="14"/>
      <c r="I5" s="13" t="s">
        <v>12</v>
      </c>
      <c r="J5" s="69"/>
      <c r="K5" s="14"/>
      <c r="L5" s="13" t="s">
        <v>12</v>
      </c>
      <c r="M5" s="69"/>
      <c r="N5" s="14"/>
      <c r="O5" s="13" t="s">
        <v>12</v>
      </c>
      <c r="P5" s="69"/>
      <c r="Q5" s="14"/>
      <c r="R5" s="13" t="s">
        <v>12</v>
      </c>
      <c r="S5" s="69"/>
      <c r="T5" s="12" t="s">
        <v>10</v>
      </c>
      <c r="U5" s="15" t="s">
        <v>12</v>
      </c>
      <c r="V5" s="16"/>
      <c r="W5" s="16"/>
      <c r="X5" s="16"/>
      <c r="Y5" s="16"/>
      <c r="Z5" s="16"/>
      <c r="AB5" s="90" t="s">
        <v>25</v>
      </c>
      <c r="AC5" s="90"/>
      <c r="AD5" s="90"/>
      <c r="AE5" s="48">
        <f>SUM(E5+H5+K5+N5+Q5)</f>
        <v>0</v>
      </c>
      <c r="AG5" s="90" t="s">
        <v>26</v>
      </c>
      <c r="AH5" s="90"/>
      <c r="AI5" s="90"/>
      <c r="AJ5" s="48">
        <f>SUM(E6+H6+K6+N6+Q6+T6+B6)</f>
        <v>0</v>
      </c>
    </row>
    <row r="6" spans="1:36" ht="15.75" customHeight="1" thickBot="1" x14ac:dyDescent="0.3">
      <c r="A6" s="111"/>
      <c r="B6" s="14"/>
      <c r="C6" s="10" t="s">
        <v>13</v>
      </c>
      <c r="D6" s="69"/>
      <c r="E6" s="14"/>
      <c r="F6" s="18" t="s">
        <v>13</v>
      </c>
      <c r="G6" s="69"/>
      <c r="H6" s="14"/>
      <c r="I6" s="18" t="s">
        <v>13</v>
      </c>
      <c r="J6" s="69"/>
      <c r="K6" s="14"/>
      <c r="L6" s="18" t="s">
        <v>13</v>
      </c>
      <c r="M6" s="69"/>
      <c r="N6" s="14"/>
      <c r="O6" s="18" t="s">
        <v>13</v>
      </c>
      <c r="P6" s="69"/>
      <c r="Q6" s="14"/>
      <c r="R6" s="18" t="s">
        <v>13</v>
      </c>
      <c r="S6" s="69"/>
      <c r="T6" s="14"/>
      <c r="U6" s="19" t="s">
        <v>13</v>
      </c>
      <c r="V6" s="20" t="s">
        <v>14</v>
      </c>
      <c r="W6" s="21">
        <f>+AE6</f>
        <v>0</v>
      </c>
      <c r="X6" s="10"/>
      <c r="Y6" s="10"/>
      <c r="Z6" s="10"/>
      <c r="AB6" s="101" t="s">
        <v>27</v>
      </c>
      <c r="AC6" s="101"/>
      <c r="AD6" s="101"/>
      <c r="AE6" s="49">
        <f>IF(AJ7&gt;0,AJ7,B6+(E6-E5)+(H6-H5)+(K6-K5)+(N6-N5)+(Q6-Q5)+T6)</f>
        <v>0</v>
      </c>
      <c r="AG6" s="90" t="s">
        <v>28</v>
      </c>
      <c r="AH6" s="90"/>
      <c r="AI6" s="90"/>
      <c r="AJ6" s="48">
        <f>AE4+AE5</f>
        <v>0</v>
      </c>
    </row>
    <row r="7" spans="1:36" ht="15.75" thickBot="1" x14ac:dyDescent="0.3">
      <c r="A7" s="81" t="s">
        <v>15</v>
      </c>
      <c r="B7" s="71"/>
      <c r="C7" s="72"/>
      <c r="D7" s="70" t="s">
        <v>15</v>
      </c>
      <c r="E7" s="71"/>
      <c r="F7" s="72"/>
      <c r="G7" s="70" t="s">
        <v>15</v>
      </c>
      <c r="H7" s="71"/>
      <c r="I7" s="72"/>
      <c r="J7" s="70" t="s">
        <v>15</v>
      </c>
      <c r="K7" s="71"/>
      <c r="L7" s="72"/>
      <c r="M7" s="70" t="s">
        <v>15</v>
      </c>
      <c r="N7" s="71"/>
      <c r="O7" s="72"/>
      <c r="P7" s="70" t="s">
        <v>15</v>
      </c>
      <c r="Q7" s="71"/>
      <c r="R7" s="72"/>
      <c r="S7" s="70" t="s">
        <v>15</v>
      </c>
      <c r="T7" s="71"/>
      <c r="U7" s="76"/>
      <c r="V7" s="22"/>
      <c r="W7" s="22"/>
      <c r="X7" s="22"/>
      <c r="Y7" s="22"/>
      <c r="Z7" s="22"/>
      <c r="AE7" s="49"/>
      <c r="AG7" s="90" t="s">
        <v>29</v>
      </c>
      <c r="AH7" s="90"/>
      <c r="AI7" s="90"/>
      <c r="AJ7" s="48">
        <f>IF(AJ5-AJ6&gt;0,IF(((AJ4+AJ5-AJ6) - 40) &gt; 0,((AJ4+AJ5-AJ6) - 40)*1.5,0) + IF((AJ4+AJ5-AJ6)&gt;40,40-AI2,IF(AJ5-AJ6&gt;0,((AJ4+AJ5-AJ6)-AJ4),0)),0)</f>
        <v>0</v>
      </c>
    </row>
    <row r="8" spans="1:36" ht="15.75" thickBot="1" x14ac:dyDescent="0.3">
      <c r="A8" s="82"/>
      <c r="B8" s="74"/>
      <c r="C8" s="75"/>
      <c r="D8" s="73"/>
      <c r="E8" s="74"/>
      <c r="F8" s="75"/>
      <c r="G8" s="73"/>
      <c r="H8" s="74"/>
      <c r="I8" s="75"/>
      <c r="J8" s="73"/>
      <c r="K8" s="74"/>
      <c r="L8" s="75"/>
      <c r="M8" s="73"/>
      <c r="N8" s="74"/>
      <c r="O8" s="75"/>
      <c r="P8" s="73"/>
      <c r="Q8" s="74"/>
      <c r="R8" s="75"/>
      <c r="S8" s="73"/>
      <c r="T8" s="74"/>
      <c r="U8" s="77"/>
      <c r="V8" s="24"/>
      <c r="W8" s="24"/>
      <c r="X8" s="24"/>
      <c r="Y8" s="24"/>
      <c r="Z8" s="24"/>
      <c r="AE8" s="49"/>
      <c r="AG8" s="4"/>
      <c r="AH8" s="4"/>
      <c r="AI8" s="4"/>
      <c r="AJ8" s="49"/>
    </row>
    <row r="9" spans="1:36" ht="18.75" x14ac:dyDescent="0.3">
      <c r="A9" s="26"/>
      <c r="B9" s="27"/>
      <c r="C9" s="28"/>
      <c r="D9" s="29"/>
      <c r="E9" s="27"/>
      <c r="F9" s="28"/>
      <c r="G9" s="29"/>
      <c r="H9" s="27"/>
      <c r="I9" s="28"/>
      <c r="J9" s="29"/>
      <c r="K9" s="27"/>
      <c r="L9" s="28"/>
      <c r="M9" s="29"/>
      <c r="N9" s="27"/>
      <c r="O9" s="28"/>
      <c r="P9" s="29"/>
      <c r="Q9" s="27"/>
      <c r="R9" s="28"/>
      <c r="S9" s="29"/>
      <c r="T9" s="27"/>
      <c r="U9" s="30"/>
      <c r="V9" s="10"/>
      <c r="W9" s="10"/>
      <c r="X9" s="10"/>
      <c r="Y9" s="10"/>
      <c r="Z9" s="10"/>
      <c r="AB9" s="4"/>
      <c r="AC9" s="4"/>
      <c r="AD9" s="4"/>
      <c r="AE9" s="49"/>
      <c r="AG9" s="4"/>
      <c r="AH9" s="4"/>
      <c r="AI9" s="4"/>
      <c r="AJ9" s="49"/>
    </row>
    <row r="10" spans="1:36" ht="35.25" thickBot="1" x14ac:dyDescent="0.3">
      <c r="A10" s="83">
        <v>6</v>
      </c>
      <c r="B10" s="12" t="s">
        <v>10</v>
      </c>
      <c r="C10" s="7" t="s">
        <v>11</v>
      </c>
      <c r="D10" s="68">
        <v>7</v>
      </c>
      <c r="E10" s="14"/>
      <c r="F10" s="7" t="s">
        <v>11</v>
      </c>
      <c r="G10" s="68">
        <v>8</v>
      </c>
      <c r="H10" s="14"/>
      <c r="I10" s="7" t="s">
        <v>11</v>
      </c>
      <c r="J10" s="68">
        <v>9</v>
      </c>
      <c r="K10" s="14"/>
      <c r="L10" s="7" t="s">
        <v>11</v>
      </c>
      <c r="M10" s="68">
        <v>10</v>
      </c>
      <c r="N10" s="14"/>
      <c r="O10" s="7" t="s">
        <v>11</v>
      </c>
      <c r="P10" s="68">
        <v>11</v>
      </c>
      <c r="Q10" s="14"/>
      <c r="R10" s="7" t="s">
        <v>11</v>
      </c>
      <c r="S10" s="68">
        <v>12</v>
      </c>
      <c r="T10" s="12" t="s">
        <v>10</v>
      </c>
      <c r="U10" s="9" t="s">
        <v>11</v>
      </c>
      <c r="V10" s="16"/>
      <c r="W10" s="16"/>
      <c r="X10" s="16"/>
      <c r="Y10" s="16"/>
      <c r="Z10" s="16"/>
      <c r="AB10" s="96" t="s">
        <v>23</v>
      </c>
      <c r="AC10" s="96"/>
      <c r="AD10" s="96"/>
      <c r="AE10" s="50">
        <f>SUM(E10+H10+K10+N10+Q10)</f>
        <v>0</v>
      </c>
      <c r="AG10" s="90" t="s">
        <v>24</v>
      </c>
      <c r="AH10" s="90"/>
      <c r="AI10" s="90"/>
      <c r="AJ10" s="45">
        <f>AI2</f>
        <v>37.5</v>
      </c>
    </row>
    <row r="11" spans="1:36" ht="15.75" thickBot="1" x14ac:dyDescent="0.3">
      <c r="A11" s="84"/>
      <c r="B11" s="12" t="s">
        <v>10</v>
      </c>
      <c r="C11" s="13" t="s">
        <v>12</v>
      </c>
      <c r="D11" s="69"/>
      <c r="E11" s="14"/>
      <c r="F11" s="13" t="s">
        <v>12</v>
      </c>
      <c r="G11" s="69"/>
      <c r="H11" s="14"/>
      <c r="I11" s="13" t="s">
        <v>12</v>
      </c>
      <c r="J11" s="69"/>
      <c r="K11" s="14"/>
      <c r="L11" s="13" t="s">
        <v>12</v>
      </c>
      <c r="M11" s="69"/>
      <c r="N11" s="14"/>
      <c r="O11" s="13" t="s">
        <v>12</v>
      </c>
      <c r="P11" s="69"/>
      <c r="Q11" s="14"/>
      <c r="R11" s="13" t="s">
        <v>12</v>
      </c>
      <c r="S11" s="69"/>
      <c r="T11" s="12" t="s">
        <v>10</v>
      </c>
      <c r="U11" s="15" t="s">
        <v>12</v>
      </c>
      <c r="V11" s="16"/>
      <c r="W11" s="16"/>
      <c r="X11" s="16"/>
      <c r="Y11" s="16"/>
      <c r="Z11" s="16"/>
      <c r="AB11" s="90" t="s">
        <v>25</v>
      </c>
      <c r="AC11" s="90"/>
      <c r="AD11" s="90"/>
      <c r="AE11" s="48">
        <f>SUM(E11+H11+K11+N11+Q11)</f>
        <v>0</v>
      </c>
      <c r="AG11" s="90" t="s">
        <v>26</v>
      </c>
      <c r="AH11" s="90"/>
      <c r="AI11" s="90"/>
      <c r="AJ11" s="48">
        <f>SUM(E12+H12+K12+N12+Q12+T12+B12)</f>
        <v>0</v>
      </c>
    </row>
    <row r="12" spans="1:36" ht="15.75" thickBot="1" x14ac:dyDescent="0.3">
      <c r="A12" s="84"/>
      <c r="B12" s="14"/>
      <c r="C12" s="18" t="s">
        <v>13</v>
      </c>
      <c r="D12" s="69"/>
      <c r="E12" s="14"/>
      <c r="F12" s="18" t="s">
        <v>13</v>
      </c>
      <c r="G12" s="69"/>
      <c r="H12" s="14"/>
      <c r="I12" s="18" t="s">
        <v>13</v>
      </c>
      <c r="J12" s="69"/>
      <c r="K12" s="14"/>
      <c r="L12" s="18" t="s">
        <v>13</v>
      </c>
      <c r="M12" s="69"/>
      <c r="N12" s="14"/>
      <c r="O12" s="18" t="s">
        <v>13</v>
      </c>
      <c r="P12" s="69"/>
      <c r="Q12" s="14"/>
      <c r="R12" s="18" t="s">
        <v>13</v>
      </c>
      <c r="S12" s="69"/>
      <c r="T12" s="14"/>
      <c r="U12" s="19" t="s">
        <v>13</v>
      </c>
      <c r="V12" s="20" t="s">
        <v>14</v>
      </c>
      <c r="W12" s="21">
        <f>+AE12</f>
        <v>0</v>
      </c>
      <c r="X12" s="10"/>
      <c r="Y12" s="10"/>
      <c r="Z12" s="10"/>
      <c r="AB12" s="104" t="s">
        <v>27</v>
      </c>
      <c r="AC12" s="105"/>
      <c r="AD12" s="105"/>
      <c r="AE12" s="49">
        <f>IF(AJ13&gt;0,AJ13,B12+(E12-E11)+(H12-H11)+(K12-K11)+(N12-N11)+(Q12-Q11)+T12)</f>
        <v>0</v>
      </c>
      <c r="AG12" s="90" t="s">
        <v>30</v>
      </c>
      <c r="AH12" s="90"/>
      <c r="AI12" s="90"/>
      <c r="AJ12" s="48">
        <f>AE10+AE11</f>
        <v>0</v>
      </c>
    </row>
    <row r="13" spans="1:36" ht="15.75" thickBot="1" x14ac:dyDescent="0.3">
      <c r="A13" s="81" t="s">
        <v>15</v>
      </c>
      <c r="B13" s="71"/>
      <c r="C13" s="72"/>
      <c r="D13" s="70" t="s">
        <v>15</v>
      </c>
      <c r="E13" s="71"/>
      <c r="F13" s="72"/>
      <c r="G13" s="70" t="s">
        <v>15</v>
      </c>
      <c r="H13" s="71"/>
      <c r="I13" s="72"/>
      <c r="J13" s="70" t="s">
        <v>15</v>
      </c>
      <c r="K13" s="71"/>
      <c r="L13" s="72"/>
      <c r="M13" s="70" t="s">
        <v>15</v>
      </c>
      <c r="N13" s="71"/>
      <c r="O13" s="72"/>
      <c r="P13" s="70" t="s">
        <v>15</v>
      </c>
      <c r="Q13" s="71"/>
      <c r="R13" s="72"/>
      <c r="S13" s="70" t="s">
        <v>15</v>
      </c>
      <c r="T13" s="71"/>
      <c r="U13" s="76"/>
      <c r="V13" s="22"/>
      <c r="W13" s="22"/>
      <c r="X13" s="22"/>
      <c r="Y13" s="22"/>
      <c r="Z13" s="22"/>
      <c r="AE13" s="49"/>
      <c r="AG13" s="90" t="s">
        <v>29</v>
      </c>
      <c r="AH13" s="90"/>
      <c r="AI13" s="90"/>
      <c r="AJ13" s="48">
        <f>IF(AJ11-AJ12&gt;0,IF(((AJ10+AJ11-AJ12) - 40) &gt; 0,((AJ10+AJ11-AJ12) - 40)*1.5,0) + IF((AJ10+AJ11-AJ12)&gt;40,40-AI2,IF(AJ11-AJ12&gt;0,((AJ10+AJ11-AJ12)-AJ10),0)),0)</f>
        <v>0</v>
      </c>
    </row>
    <row r="14" spans="1:36" ht="15.75" thickBot="1" x14ac:dyDescent="0.3">
      <c r="A14" s="82"/>
      <c r="B14" s="74"/>
      <c r="C14" s="75"/>
      <c r="D14" s="73"/>
      <c r="E14" s="74"/>
      <c r="F14" s="75"/>
      <c r="G14" s="73"/>
      <c r="H14" s="74"/>
      <c r="I14" s="75"/>
      <c r="J14" s="73"/>
      <c r="K14" s="74"/>
      <c r="L14" s="75"/>
      <c r="M14" s="73"/>
      <c r="N14" s="74"/>
      <c r="O14" s="75"/>
      <c r="P14" s="73"/>
      <c r="Q14" s="74"/>
      <c r="R14" s="75"/>
      <c r="S14" s="73"/>
      <c r="T14" s="74"/>
      <c r="U14" s="77"/>
      <c r="V14" s="24"/>
      <c r="W14" s="24"/>
      <c r="X14" s="24"/>
      <c r="Y14" s="24"/>
      <c r="Z14" s="24"/>
      <c r="AE14" s="49"/>
      <c r="AG14" s="4"/>
      <c r="AH14" s="4"/>
      <c r="AI14" s="4"/>
      <c r="AJ14" s="49"/>
    </row>
    <row r="15" spans="1:36" ht="18.75" x14ac:dyDescent="0.3">
      <c r="A15" s="26"/>
      <c r="B15" s="27"/>
      <c r="C15" s="28"/>
      <c r="D15" s="29"/>
      <c r="E15" s="27"/>
      <c r="F15" s="28"/>
      <c r="G15" s="29"/>
      <c r="H15" s="27"/>
      <c r="I15" s="28"/>
      <c r="J15" s="29"/>
      <c r="K15" s="27"/>
      <c r="L15" s="28"/>
      <c r="M15" s="29"/>
      <c r="N15" s="27"/>
      <c r="O15" s="28"/>
      <c r="P15" s="29"/>
      <c r="Q15" s="27"/>
      <c r="R15" s="28"/>
      <c r="S15" s="29"/>
      <c r="T15" s="27"/>
      <c r="U15" s="30"/>
      <c r="V15" s="10"/>
      <c r="W15" s="10"/>
      <c r="X15" s="10"/>
      <c r="Y15" s="10"/>
      <c r="Z15" s="10"/>
      <c r="AB15" s="4"/>
      <c r="AC15" s="4"/>
      <c r="AD15" s="4"/>
      <c r="AE15" s="49"/>
      <c r="AG15" s="4"/>
      <c r="AH15" s="4"/>
      <c r="AI15" s="4"/>
      <c r="AJ15" s="49"/>
    </row>
    <row r="16" spans="1:36" ht="35.25" thickBot="1" x14ac:dyDescent="0.3">
      <c r="A16" s="83">
        <v>13</v>
      </c>
      <c r="B16" s="12" t="s">
        <v>10</v>
      </c>
      <c r="C16" s="7" t="s">
        <v>11</v>
      </c>
      <c r="D16" s="68">
        <v>14</v>
      </c>
      <c r="E16" s="14"/>
      <c r="F16" s="7" t="s">
        <v>11</v>
      </c>
      <c r="G16" s="68">
        <v>15</v>
      </c>
      <c r="H16" s="14"/>
      <c r="I16" s="7" t="s">
        <v>11</v>
      </c>
      <c r="J16" s="68">
        <v>16</v>
      </c>
      <c r="K16" s="14"/>
      <c r="L16" s="7" t="s">
        <v>11</v>
      </c>
      <c r="M16" s="68">
        <v>17</v>
      </c>
      <c r="N16" s="14"/>
      <c r="O16" s="7" t="s">
        <v>11</v>
      </c>
      <c r="P16" s="68">
        <v>18</v>
      </c>
      <c r="Q16" s="14"/>
      <c r="R16" s="7" t="s">
        <v>11</v>
      </c>
      <c r="S16" s="68">
        <v>19</v>
      </c>
      <c r="T16" s="12" t="s">
        <v>10</v>
      </c>
      <c r="U16" s="9" t="s">
        <v>11</v>
      </c>
      <c r="V16" s="16"/>
      <c r="W16" s="16"/>
      <c r="X16" s="16"/>
      <c r="Y16" s="16"/>
      <c r="Z16" s="16"/>
      <c r="AB16" s="96" t="s">
        <v>23</v>
      </c>
      <c r="AC16" s="96"/>
      <c r="AD16" s="96"/>
      <c r="AE16" s="50">
        <f>SUM(E16+H16+K16+N16+Q16)</f>
        <v>0</v>
      </c>
      <c r="AG16" s="90" t="s">
        <v>24</v>
      </c>
      <c r="AH16" s="90"/>
      <c r="AI16" s="90"/>
      <c r="AJ16" s="45">
        <f>AI2</f>
        <v>37.5</v>
      </c>
    </row>
    <row r="17" spans="1:36" ht="15.75" thickBot="1" x14ac:dyDescent="0.3">
      <c r="A17" s="84"/>
      <c r="B17" s="12" t="s">
        <v>10</v>
      </c>
      <c r="C17" s="13" t="s">
        <v>12</v>
      </c>
      <c r="D17" s="69"/>
      <c r="E17" s="14"/>
      <c r="F17" s="13" t="s">
        <v>12</v>
      </c>
      <c r="G17" s="69"/>
      <c r="H17" s="14"/>
      <c r="I17" s="13" t="s">
        <v>12</v>
      </c>
      <c r="J17" s="69"/>
      <c r="K17" s="14"/>
      <c r="L17" s="13" t="s">
        <v>12</v>
      </c>
      <c r="M17" s="69"/>
      <c r="N17" s="14"/>
      <c r="O17" s="13" t="s">
        <v>12</v>
      </c>
      <c r="P17" s="69"/>
      <c r="Q17" s="14"/>
      <c r="R17" s="13" t="s">
        <v>12</v>
      </c>
      <c r="S17" s="69"/>
      <c r="T17" s="12" t="s">
        <v>10</v>
      </c>
      <c r="U17" s="15" t="s">
        <v>12</v>
      </c>
      <c r="V17" s="16"/>
      <c r="W17" s="16"/>
      <c r="X17" s="16"/>
      <c r="Y17" s="16"/>
      <c r="Z17" s="16"/>
      <c r="AB17" s="90" t="s">
        <v>25</v>
      </c>
      <c r="AC17" s="90"/>
      <c r="AD17" s="90"/>
      <c r="AE17" s="48">
        <f>SUM(E17+H17+K17+N17+Q17)</f>
        <v>0</v>
      </c>
      <c r="AG17" s="90" t="s">
        <v>26</v>
      </c>
      <c r="AH17" s="90"/>
      <c r="AI17" s="90"/>
      <c r="AJ17" s="48">
        <f>SUM(E18+H18+K18+N18+Q18+T18+B18)</f>
        <v>0</v>
      </c>
    </row>
    <row r="18" spans="1:36" ht="15.75" thickBot="1" x14ac:dyDescent="0.3">
      <c r="A18" s="84"/>
      <c r="B18" s="14"/>
      <c r="C18" s="18" t="s">
        <v>13</v>
      </c>
      <c r="D18" s="69"/>
      <c r="E18" s="14"/>
      <c r="F18" s="18" t="s">
        <v>13</v>
      </c>
      <c r="G18" s="69"/>
      <c r="H18" s="14"/>
      <c r="I18" s="18" t="s">
        <v>13</v>
      </c>
      <c r="J18" s="69"/>
      <c r="K18" s="14"/>
      <c r="L18" s="18" t="s">
        <v>13</v>
      </c>
      <c r="M18" s="69"/>
      <c r="N18" s="14"/>
      <c r="O18" s="18" t="s">
        <v>13</v>
      </c>
      <c r="P18" s="69"/>
      <c r="Q18" s="14"/>
      <c r="R18" s="18" t="s">
        <v>13</v>
      </c>
      <c r="S18" s="69"/>
      <c r="T18" s="14"/>
      <c r="U18" s="19" t="s">
        <v>13</v>
      </c>
      <c r="V18" s="20" t="s">
        <v>14</v>
      </c>
      <c r="W18" s="21">
        <f>+AE18</f>
        <v>0</v>
      </c>
      <c r="X18" s="10"/>
      <c r="Y18" s="10"/>
      <c r="Z18" s="10"/>
      <c r="AB18" s="104" t="s">
        <v>27</v>
      </c>
      <c r="AC18" s="105"/>
      <c r="AD18" s="105"/>
      <c r="AE18" s="49">
        <f>IF(AJ19&gt;0,AJ19,B18+(E18-E17)+(H18-H17)+(K18-K17)+(N18-N17)+(Q18-Q17)+T18)</f>
        <v>0</v>
      </c>
      <c r="AG18" s="90" t="s">
        <v>31</v>
      </c>
      <c r="AH18" s="90"/>
      <c r="AI18" s="90"/>
      <c r="AJ18" s="48">
        <f>AE16+AE17</f>
        <v>0</v>
      </c>
    </row>
    <row r="19" spans="1:36" ht="15.75" thickBot="1" x14ac:dyDescent="0.3">
      <c r="A19" s="81" t="s">
        <v>15</v>
      </c>
      <c r="B19" s="71"/>
      <c r="C19" s="72"/>
      <c r="D19" s="70" t="s">
        <v>15</v>
      </c>
      <c r="E19" s="71"/>
      <c r="F19" s="72"/>
      <c r="G19" s="70" t="s">
        <v>15</v>
      </c>
      <c r="H19" s="71"/>
      <c r="I19" s="72"/>
      <c r="J19" s="70" t="s">
        <v>15</v>
      </c>
      <c r="K19" s="71"/>
      <c r="L19" s="72"/>
      <c r="M19" s="70" t="s">
        <v>15</v>
      </c>
      <c r="N19" s="71"/>
      <c r="O19" s="72"/>
      <c r="P19" s="70" t="s">
        <v>15</v>
      </c>
      <c r="Q19" s="71"/>
      <c r="R19" s="72"/>
      <c r="S19" s="70" t="s">
        <v>15</v>
      </c>
      <c r="T19" s="71"/>
      <c r="U19" s="76"/>
      <c r="V19" s="22"/>
      <c r="W19" s="22"/>
      <c r="X19" s="22"/>
      <c r="Y19" s="22"/>
      <c r="Z19" s="22"/>
      <c r="AE19" s="49"/>
      <c r="AG19" s="90" t="s">
        <v>29</v>
      </c>
      <c r="AH19" s="90"/>
      <c r="AI19" s="90"/>
      <c r="AJ19" s="48">
        <f>IF(AJ17-AJ18&gt;0,IF(((AJ16+AJ17-AJ18) - 40) &gt; 0,((AJ16+AJ17-AJ18) - 40)*1.5,0) + IF((AJ16+AJ17-AJ18)&gt;40,40-AI2,IF(AJ17-AJ18&gt;0,((AJ16+AJ17-AJ18)-AJ16),0)),0)</f>
        <v>0</v>
      </c>
    </row>
    <row r="20" spans="1:36" ht="15.75" thickBot="1" x14ac:dyDescent="0.3">
      <c r="A20" s="82"/>
      <c r="B20" s="74"/>
      <c r="C20" s="75"/>
      <c r="D20" s="73"/>
      <c r="E20" s="74"/>
      <c r="F20" s="75"/>
      <c r="G20" s="73"/>
      <c r="H20" s="74"/>
      <c r="I20" s="75"/>
      <c r="J20" s="73"/>
      <c r="K20" s="74"/>
      <c r="L20" s="75"/>
      <c r="M20" s="73"/>
      <c r="N20" s="74"/>
      <c r="O20" s="75"/>
      <c r="P20" s="85"/>
      <c r="Q20" s="86"/>
      <c r="R20" s="87"/>
      <c r="S20" s="85"/>
      <c r="T20" s="86"/>
      <c r="U20" s="88"/>
      <c r="V20" s="24"/>
      <c r="W20" s="24"/>
      <c r="X20" s="24"/>
      <c r="Y20" s="24"/>
      <c r="Z20" s="24"/>
      <c r="AE20" s="49"/>
      <c r="AG20" s="4"/>
      <c r="AH20" s="4"/>
      <c r="AI20" s="4"/>
      <c r="AJ20" s="49"/>
    </row>
    <row r="21" spans="1:36" ht="18.75" x14ac:dyDescent="0.3">
      <c r="A21" s="26"/>
      <c r="B21" s="27"/>
      <c r="C21" s="28"/>
      <c r="D21" s="29"/>
      <c r="E21" s="27"/>
      <c r="F21" s="28"/>
      <c r="G21" s="29"/>
      <c r="H21" s="27"/>
      <c r="I21" s="28"/>
      <c r="J21" s="29"/>
      <c r="K21" s="27"/>
      <c r="L21" s="28"/>
      <c r="M21" s="29"/>
      <c r="N21" s="27"/>
      <c r="O21" s="28"/>
      <c r="P21" s="29"/>
      <c r="Q21" s="27"/>
      <c r="R21" s="28"/>
      <c r="S21" s="29"/>
      <c r="T21" s="27"/>
      <c r="U21" s="30"/>
      <c r="V21" s="10"/>
      <c r="W21" s="10"/>
      <c r="X21" s="10"/>
      <c r="Y21" s="10"/>
      <c r="Z21" s="10"/>
      <c r="AB21" s="4"/>
      <c r="AC21" s="4"/>
      <c r="AD21" s="4"/>
      <c r="AE21" s="49"/>
      <c r="AG21" s="4"/>
      <c r="AH21" s="4"/>
      <c r="AI21" s="4"/>
      <c r="AJ21" s="49"/>
    </row>
    <row r="22" spans="1:36" ht="35.25" thickBot="1" x14ac:dyDescent="0.3">
      <c r="A22" s="83">
        <v>20</v>
      </c>
      <c r="B22" s="12" t="s">
        <v>10</v>
      </c>
      <c r="C22" s="7" t="s">
        <v>11</v>
      </c>
      <c r="D22" s="68">
        <v>21</v>
      </c>
      <c r="E22" s="14"/>
      <c r="F22" s="7" t="s">
        <v>11</v>
      </c>
      <c r="G22" s="68">
        <v>22</v>
      </c>
      <c r="H22" s="14"/>
      <c r="I22" s="7" t="s">
        <v>11</v>
      </c>
      <c r="J22" s="68">
        <v>23</v>
      </c>
      <c r="K22" s="14"/>
      <c r="L22" s="7" t="s">
        <v>11</v>
      </c>
      <c r="M22" s="68">
        <v>24</v>
      </c>
      <c r="N22" s="14"/>
      <c r="O22" s="7" t="s">
        <v>11</v>
      </c>
      <c r="P22" s="68">
        <v>25</v>
      </c>
      <c r="Q22" s="14"/>
      <c r="R22" s="7" t="s">
        <v>11</v>
      </c>
      <c r="S22" s="68">
        <v>26</v>
      </c>
      <c r="T22" s="12" t="s">
        <v>10</v>
      </c>
      <c r="U22" s="9" t="s">
        <v>11</v>
      </c>
      <c r="V22" s="16"/>
      <c r="W22" s="16"/>
      <c r="X22" s="16"/>
      <c r="Y22" s="16"/>
      <c r="Z22" s="16"/>
      <c r="AB22" s="96" t="s">
        <v>23</v>
      </c>
      <c r="AC22" s="96"/>
      <c r="AD22" s="96"/>
      <c r="AE22" s="50">
        <f>SUM(E22+H22+K22+N22+Q22)</f>
        <v>0</v>
      </c>
      <c r="AG22" s="90" t="s">
        <v>24</v>
      </c>
      <c r="AH22" s="90"/>
      <c r="AI22" s="90"/>
      <c r="AJ22" s="45">
        <f>AI2</f>
        <v>37.5</v>
      </c>
    </row>
    <row r="23" spans="1:36" ht="15.75" thickBot="1" x14ac:dyDescent="0.3">
      <c r="A23" s="84"/>
      <c r="B23" s="12" t="s">
        <v>10</v>
      </c>
      <c r="C23" s="13" t="s">
        <v>12</v>
      </c>
      <c r="D23" s="69"/>
      <c r="E23" s="14"/>
      <c r="F23" s="13" t="s">
        <v>12</v>
      </c>
      <c r="G23" s="69"/>
      <c r="H23" s="14"/>
      <c r="I23" s="13" t="s">
        <v>12</v>
      </c>
      <c r="J23" s="69"/>
      <c r="K23" s="14"/>
      <c r="L23" s="13" t="s">
        <v>12</v>
      </c>
      <c r="M23" s="69"/>
      <c r="N23" s="14"/>
      <c r="O23" s="13" t="s">
        <v>12</v>
      </c>
      <c r="P23" s="69"/>
      <c r="Q23" s="14"/>
      <c r="R23" s="13" t="s">
        <v>12</v>
      </c>
      <c r="S23" s="69"/>
      <c r="T23" s="12" t="s">
        <v>10</v>
      </c>
      <c r="U23" s="15" t="s">
        <v>12</v>
      </c>
      <c r="V23" s="16"/>
      <c r="W23" s="16"/>
      <c r="X23" s="16"/>
      <c r="Y23" s="16"/>
      <c r="Z23" s="16"/>
      <c r="AB23" s="90" t="s">
        <v>25</v>
      </c>
      <c r="AC23" s="90"/>
      <c r="AD23" s="90"/>
      <c r="AE23" s="48">
        <f>SUM(E23+H23+K23+N23+Q23)</f>
        <v>0</v>
      </c>
      <c r="AG23" s="90" t="s">
        <v>26</v>
      </c>
      <c r="AH23" s="90"/>
      <c r="AI23" s="90"/>
      <c r="AJ23" s="48">
        <f>SUM(E24+H24+K24+N24+Q24+T24+B24)</f>
        <v>0</v>
      </c>
    </row>
    <row r="24" spans="1:36" ht="15.75" thickBot="1" x14ac:dyDescent="0.3">
      <c r="A24" s="84"/>
      <c r="B24" s="14"/>
      <c r="C24" s="18" t="s">
        <v>13</v>
      </c>
      <c r="D24" s="69"/>
      <c r="E24" s="14"/>
      <c r="F24" s="18" t="s">
        <v>13</v>
      </c>
      <c r="G24" s="69"/>
      <c r="H24" s="14"/>
      <c r="I24" s="18" t="s">
        <v>13</v>
      </c>
      <c r="J24" s="69"/>
      <c r="K24" s="14"/>
      <c r="L24" s="18" t="s">
        <v>13</v>
      </c>
      <c r="M24" s="69"/>
      <c r="N24" s="14"/>
      <c r="O24" s="18" t="s">
        <v>13</v>
      </c>
      <c r="P24" s="69"/>
      <c r="Q24" s="14"/>
      <c r="R24" s="18" t="s">
        <v>13</v>
      </c>
      <c r="S24" s="69"/>
      <c r="T24" s="14"/>
      <c r="U24" s="19" t="s">
        <v>13</v>
      </c>
      <c r="V24" s="20" t="s">
        <v>14</v>
      </c>
      <c r="W24" s="21">
        <f>+AE24</f>
        <v>0</v>
      </c>
      <c r="X24" s="10"/>
      <c r="Y24" s="10"/>
      <c r="Z24" s="10"/>
      <c r="AB24" s="104" t="s">
        <v>27</v>
      </c>
      <c r="AC24" s="105"/>
      <c r="AD24" s="105"/>
      <c r="AE24" s="49">
        <f>IF(AJ25&gt;0,AJ25,B24+(E24-E23)+(H24-H23)+(K24-K23)+(N24-N23)+(Q24-Q23)+T24)</f>
        <v>0</v>
      </c>
      <c r="AG24" s="90" t="s">
        <v>31</v>
      </c>
      <c r="AH24" s="90"/>
      <c r="AI24" s="90"/>
      <c r="AJ24" s="48">
        <f>AE22+AE23</f>
        <v>0</v>
      </c>
    </row>
    <row r="25" spans="1:36" ht="15.75" thickBot="1" x14ac:dyDescent="0.3">
      <c r="A25" s="81" t="s">
        <v>15</v>
      </c>
      <c r="B25" s="71"/>
      <c r="C25" s="72"/>
      <c r="D25" s="70" t="s">
        <v>15</v>
      </c>
      <c r="E25" s="71"/>
      <c r="F25" s="72"/>
      <c r="G25" s="70" t="s">
        <v>15</v>
      </c>
      <c r="H25" s="71"/>
      <c r="I25" s="72"/>
      <c r="J25" s="70" t="s">
        <v>15</v>
      </c>
      <c r="K25" s="71"/>
      <c r="L25" s="72"/>
      <c r="M25" s="70" t="s">
        <v>15</v>
      </c>
      <c r="N25" s="71"/>
      <c r="O25" s="72"/>
      <c r="P25" s="70" t="s">
        <v>15</v>
      </c>
      <c r="Q25" s="71"/>
      <c r="R25" s="72"/>
      <c r="S25" s="70" t="s">
        <v>15</v>
      </c>
      <c r="T25" s="71"/>
      <c r="U25" s="76"/>
      <c r="V25" s="22"/>
      <c r="W25" s="22"/>
      <c r="X25" s="22"/>
      <c r="Y25" s="22"/>
      <c r="Z25" s="22"/>
      <c r="AE25" s="49"/>
      <c r="AG25" s="90" t="s">
        <v>29</v>
      </c>
      <c r="AH25" s="90"/>
      <c r="AI25" s="90"/>
      <c r="AJ25" s="48">
        <f>IF(AJ23-AJ24&gt;0,IF(((AJ22+AJ23-AJ24) - 40) &gt; 0,((AJ22+AJ23-AJ24) - 40)*1.5,0) + IF((AJ22+AJ23-AJ24)&gt;40,40-AI2,IF(AJ23-AJ24&gt;0,((AJ22+AJ23-AJ24)-AJ22),0)),0)</f>
        <v>0</v>
      </c>
    </row>
    <row r="26" spans="1:36" ht="15.75" thickBot="1" x14ac:dyDescent="0.3">
      <c r="A26" s="82"/>
      <c r="B26" s="74"/>
      <c r="C26" s="75"/>
      <c r="D26" s="73"/>
      <c r="E26" s="74"/>
      <c r="F26" s="75"/>
      <c r="G26" s="73"/>
      <c r="H26" s="74"/>
      <c r="I26" s="75"/>
      <c r="J26" s="73"/>
      <c r="K26" s="74"/>
      <c r="L26" s="75"/>
      <c r="M26" s="73"/>
      <c r="N26" s="74"/>
      <c r="O26" s="75"/>
      <c r="P26" s="73"/>
      <c r="Q26" s="74"/>
      <c r="R26" s="75"/>
      <c r="S26" s="73"/>
      <c r="T26" s="74"/>
      <c r="U26" s="77"/>
      <c r="V26" s="24"/>
      <c r="W26" s="24"/>
      <c r="X26" s="24"/>
      <c r="Y26" s="24"/>
      <c r="Z26" s="24"/>
      <c r="AE26" s="49"/>
      <c r="AG26" s="4"/>
      <c r="AH26" s="4"/>
      <c r="AI26" s="4"/>
      <c r="AJ26" s="49"/>
    </row>
    <row r="27" spans="1:36" ht="18.75" x14ac:dyDescent="0.3">
      <c r="A27" s="26"/>
      <c r="B27" s="27"/>
      <c r="C27" s="28"/>
      <c r="D27" s="29"/>
      <c r="E27" s="27"/>
      <c r="F27" s="28"/>
      <c r="G27" s="29"/>
      <c r="H27" s="27"/>
      <c r="I27" s="28"/>
      <c r="J27" s="29"/>
      <c r="K27" s="27"/>
      <c r="L27" s="28"/>
      <c r="M27" s="29"/>
      <c r="N27" s="27"/>
      <c r="O27" s="28"/>
      <c r="P27" s="29"/>
      <c r="Q27" s="27"/>
      <c r="R27" s="28"/>
      <c r="S27" s="29"/>
      <c r="T27" s="27"/>
      <c r="U27" s="30"/>
      <c r="V27" s="10"/>
      <c r="W27" s="10"/>
      <c r="X27" s="10"/>
      <c r="Y27" s="10"/>
      <c r="Z27" s="10"/>
      <c r="AB27" s="4"/>
      <c r="AC27" s="4"/>
      <c r="AD27" s="4"/>
      <c r="AE27" s="49"/>
      <c r="AG27" s="4"/>
      <c r="AH27" s="4"/>
      <c r="AI27" s="4"/>
      <c r="AJ27" s="49"/>
    </row>
    <row r="28" spans="1:36" ht="35.25" customHeight="1" thickBot="1" x14ac:dyDescent="0.3">
      <c r="A28" s="83">
        <v>27</v>
      </c>
      <c r="B28" s="12" t="s">
        <v>10</v>
      </c>
      <c r="C28" s="7" t="s">
        <v>11</v>
      </c>
      <c r="D28" s="68">
        <v>28</v>
      </c>
      <c r="E28" s="14"/>
      <c r="F28" s="7" t="s">
        <v>11</v>
      </c>
      <c r="G28" s="68">
        <v>29</v>
      </c>
      <c r="H28" s="14"/>
      <c r="I28" s="7" t="s">
        <v>11</v>
      </c>
      <c r="J28" s="68">
        <v>30</v>
      </c>
      <c r="K28" s="14"/>
      <c r="L28" s="7" t="s">
        <v>11</v>
      </c>
      <c r="M28" s="68"/>
      <c r="N28" s="14"/>
      <c r="O28" s="7" t="s">
        <v>11</v>
      </c>
      <c r="P28" s="68"/>
      <c r="Q28" s="14"/>
      <c r="R28" s="7" t="s">
        <v>11</v>
      </c>
      <c r="S28" s="68"/>
      <c r="T28" s="12" t="s">
        <v>10</v>
      </c>
      <c r="U28" s="9" t="s">
        <v>11</v>
      </c>
      <c r="V28" s="16"/>
      <c r="W28" s="16"/>
      <c r="X28" s="16"/>
      <c r="Y28" s="16"/>
      <c r="Z28" s="16"/>
      <c r="AB28" s="96" t="s">
        <v>23</v>
      </c>
      <c r="AC28" s="96"/>
      <c r="AD28" s="96"/>
      <c r="AE28" s="50">
        <f>SUM(E28+H28+K28+N28+Q28)</f>
        <v>0</v>
      </c>
      <c r="AG28" s="90" t="s">
        <v>24</v>
      </c>
      <c r="AH28" s="90"/>
      <c r="AI28" s="90"/>
      <c r="AJ28" s="45">
        <f>AI2</f>
        <v>37.5</v>
      </c>
    </row>
    <row r="29" spans="1:36" ht="15.75" customHeight="1" thickBot="1" x14ac:dyDescent="0.3">
      <c r="A29" s="84"/>
      <c r="B29" s="12" t="s">
        <v>10</v>
      </c>
      <c r="C29" s="13" t="s">
        <v>12</v>
      </c>
      <c r="D29" s="69"/>
      <c r="E29" s="14"/>
      <c r="F29" s="13" t="s">
        <v>12</v>
      </c>
      <c r="G29" s="69"/>
      <c r="H29" s="14"/>
      <c r="I29" s="13" t="s">
        <v>12</v>
      </c>
      <c r="J29" s="69"/>
      <c r="K29" s="14"/>
      <c r="L29" s="13" t="s">
        <v>12</v>
      </c>
      <c r="M29" s="69"/>
      <c r="N29" s="14"/>
      <c r="O29" s="13" t="s">
        <v>12</v>
      </c>
      <c r="P29" s="69"/>
      <c r="Q29" s="14"/>
      <c r="R29" s="13" t="s">
        <v>12</v>
      </c>
      <c r="S29" s="69"/>
      <c r="T29" s="12" t="s">
        <v>10</v>
      </c>
      <c r="U29" s="15" t="s">
        <v>12</v>
      </c>
      <c r="V29" s="16"/>
      <c r="W29" s="16"/>
      <c r="X29" s="16"/>
      <c r="Y29" s="16"/>
      <c r="Z29" s="16"/>
      <c r="AB29" s="90" t="s">
        <v>25</v>
      </c>
      <c r="AC29" s="90"/>
      <c r="AD29" s="90"/>
      <c r="AE29" s="50">
        <f>SUM(E29+H29+K29+N29+Q29)</f>
        <v>0</v>
      </c>
      <c r="AG29" s="90" t="s">
        <v>26</v>
      </c>
      <c r="AH29" s="90"/>
      <c r="AI29" s="90"/>
      <c r="AJ29" s="48">
        <f>SUM(E30+H30+K30+N30+Q30+T30+B30)</f>
        <v>0</v>
      </c>
    </row>
    <row r="30" spans="1:36" ht="15.75" customHeight="1" thickBot="1" x14ac:dyDescent="0.3">
      <c r="A30" s="84"/>
      <c r="B30" s="14"/>
      <c r="C30" s="18" t="s">
        <v>13</v>
      </c>
      <c r="D30" s="69"/>
      <c r="E30" s="14"/>
      <c r="F30" s="18" t="s">
        <v>13</v>
      </c>
      <c r="G30" s="69"/>
      <c r="H30" s="14"/>
      <c r="I30" s="18" t="s">
        <v>13</v>
      </c>
      <c r="J30" s="69"/>
      <c r="K30" s="14"/>
      <c r="L30" s="18" t="s">
        <v>13</v>
      </c>
      <c r="M30" s="69"/>
      <c r="N30" s="14"/>
      <c r="O30" s="18" t="s">
        <v>13</v>
      </c>
      <c r="P30" s="69"/>
      <c r="Q30" s="14"/>
      <c r="R30" s="18" t="s">
        <v>13</v>
      </c>
      <c r="S30" s="69"/>
      <c r="T30" s="14"/>
      <c r="U30" s="19" t="s">
        <v>13</v>
      </c>
      <c r="V30" s="20" t="s">
        <v>14</v>
      </c>
      <c r="W30" s="21">
        <f>+AE30</f>
        <v>0</v>
      </c>
      <c r="X30" s="10"/>
      <c r="Y30" s="10"/>
      <c r="Z30" s="10"/>
      <c r="AB30" s="104" t="s">
        <v>27</v>
      </c>
      <c r="AC30" s="105"/>
      <c r="AD30" s="105"/>
      <c r="AE30" s="49">
        <f>IF(AJ31&gt;0,AJ31,B30+(E30-E29)+(H30-H29)+(K30-K29)+(N30-N29)+(Q30-Q29)+T30)</f>
        <v>0</v>
      </c>
      <c r="AG30" s="90" t="s">
        <v>31</v>
      </c>
      <c r="AH30" s="90"/>
      <c r="AI30" s="90"/>
      <c r="AJ30" s="48">
        <f>AE28+AE29</f>
        <v>0</v>
      </c>
    </row>
    <row r="31" spans="1:36" ht="15.75" thickBot="1" x14ac:dyDescent="0.3">
      <c r="A31" s="71" t="s">
        <v>15</v>
      </c>
      <c r="B31" s="71"/>
      <c r="C31" s="72"/>
      <c r="D31" s="70" t="s">
        <v>15</v>
      </c>
      <c r="E31" s="71"/>
      <c r="F31" s="72"/>
      <c r="G31" s="70" t="s">
        <v>15</v>
      </c>
      <c r="H31" s="71"/>
      <c r="I31" s="72"/>
      <c r="J31" s="70" t="s">
        <v>15</v>
      </c>
      <c r="K31" s="71"/>
      <c r="L31" s="72"/>
      <c r="M31" s="70" t="s">
        <v>15</v>
      </c>
      <c r="N31" s="71"/>
      <c r="O31" s="72"/>
      <c r="P31" s="70" t="s">
        <v>15</v>
      </c>
      <c r="Q31" s="71"/>
      <c r="R31" s="72"/>
      <c r="S31" s="70" t="s">
        <v>15</v>
      </c>
      <c r="T31" s="71"/>
      <c r="U31" s="76"/>
      <c r="V31" s="31"/>
      <c r="W31" s="31"/>
      <c r="X31" s="31"/>
      <c r="Y31" s="31"/>
      <c r="Z31" s="31"/>
      <c r="AG31" s="90" t="s">
        <v>29</v>
      </c>
      <c r="AH31" s="90"/>
      <c r="AI31" s="90"/>
      <c r="AJ31" s="48">
        <f>IF(AJ29-AJ30&gt;0,IF(((AJ28+AJ29-AJ30) - 40) &gt; 0,((AJ28+AJ29-AJ30) - 40)*1.5,0) + IF((AJ28+AJ29-AJ30)&gt;40,40-AI2,IF(AJ29-AJ30&gt;0,((AJ28+AJ29-AJ30)-AJ28),0)),0)</f>
        <v>0</v>
      </c>
    </row>
    <row r="32" spans="1:36" ht="15.75" thickBot="1" x14ac:dyDescent="0.3">
      <c r="A32" s="74"/>
      <c r="B32" s="74"/>
      <c r="C32" s="75"/>
      <c r="D32" s="73"/>
      <c r="E32" s="74"/>
      <c r="F32" s="75"/>
      <c r="G32" s="73"/>
      <c r="H32" s="74"/>
      <c r="I32" s="75"/>
      <c r="J32" s="73"/>
      <c r="K32" s="74"/>
      <c r="L32" s="75"/>
      <c r="M32" s="73"/>
      <c r="N32" s="74"/>
      <c r="O32" s="75"/>
      <c r="P32" s="73"/>
      <c r="Q32" s="74"/>
      <c r="R32" s="75"/>
      <c r="S32" s="73"/>
      <c r="T32" s="74"/>
      <c r="U32" s="77"/>
      <c r="V32" s="31"/>
      <c r="W32" s="31"/>
      <c r="X32" s="31"/>
      <c r="Y32" s="31"/>
      <c r="Z32" s="31"/>
      <c r="AG32" s="4"/>
      <c r="AH32" s="4"/>
      <c r="AI32" s="4"/>
    </row>
    <row r="33" spans="1:35" ht="19.5" thickBot="1" x14ac:dyDescent="0.35">
      <c r="A33" s="33"/>
      <c r="B33" s="33"/>
      <c r="C33" s="34"/>
      <c r="D33" s="35"/>
      <c r="E33" s="33"/>
      <c r="F33" s="34"/>
      <c r="G33" s="35"/>
      <c r="H33" s="33"/>
      <c r="I33" s="34"/>
      <c r="J33" s="35"/>
      <c r="K33" s="33"/>
      <c r="L33" s="34"/>
      <c r="M33" s="35"/>
      <c r="N33" s="33"/>
      <c r="O33" s="34"/>
      <c r="P33" s="35"/>
      <c r="Q33" s="33"/>
      <c r="R33" s="34"/>
      <c r="S33" s="36"/>
      <c r="T33" s="37"/>
      <c r="U33" s="38"/>
      <c r="V33" s="10"/>
      <c r="W33" s="10"/>
      <c r="X33" s="10"/>
      <c r="Y33" s="10"/>
      <c r="Z33" s="10"/>
      <c r="AG33" s="4"/>
      <c r="AH33" s="4"/>
      <c r="AI33" s="4"/>
    </row>
    <row r="35" spans="1:35" ht="15.75" thickBot="1" x14ac:dyDescent="0.3">
      <c r="A35" s="102" t="s">
        <v>16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40" t="s">
        <v>17</v>
      </c>
      <c r="W35" s="41">
        <f>W2+W6+W12+W18+W24+W30</f>
        <v>0</v>
      </c>
      <c r="X35" s="40"/>
      <c r="Y35" s="40"/>
      <c r="Z35" s="40"/>
      <c r="AB35" s="90"/>
      <c r="AC35" s="90"/>
      <c r="AD35" s="90"/>
      <c r="AE35" s="90"/>
      <c r="AF35" s="50"/>
    </row>
    <row r="37" spans="1:35" x14ac:dyDescent="0.25">
      <c r="I37" s="43">
        <v>0.25</v>
      </c>
      <c r="J37" s="89" t="s">
        <v>18</v>
      </c>
      <c r="K37" s="89"/>
      <c r="L37" s="89"/>
    </row>
    <row r="38" spans="1:35" x14ac:dyDescent="0.25">
      <c r="I38" s="43">
        <v>0.5</v>
      </c>
      <c r="J38" s="89" t="s">
        <v>19</v>
      </c>
      <c r="K38" s="89"/>
      <c r="L38" s="89"/>
    </row>
    <row r="39" spans="1:35" x14ac:dyDescent="0.25">
      <c r="I39" s="43">
        <v>0.75</v>
      </c>
      <c r="J39" s="89" t="s">
        <v>20</v>
      </c>
      <c r="K39" s="89"/>
      <c r="L39" s="89"/>
    </row>
    <row r="40" spans="1:35" x14ac:dyDescent="0.25">
      <c r="I40" s="43">
        <v>1</v>
      </c>
      <c r="J40" s="89" t="s">
        <v>21</v>
      </c>
      <c r="K40" s="89"/>
      <c r="L40" s="89"/>
    </row>
  </sheetData>
  <mergeCells count="123">
    <mergeCell ref="A28:A30"/>
    <mergeCell ref="D28:D30"/>
    <mergeCell ref="G28:G30"/>
    <mergeCell ref="J28:J30"/>
    <mergeCell ref="M28:M30"/>
    <mergeCell ref="P28:P30"/>
    <mergeCell ref="S28:S30"/>
    <mergeCell ref="AB28:AD28"/>
    <mergeCell ref="J39:L39"/>
    <mergeCell ref="J40:L40"/>
    <mergeCell ref="S31:U32"/>
    <mergeCell ref="AG31:AI31"/>
    <mergeCell ref="A35:U35"/>
    <mergeCell ref="AB35:AE35"/>
    <mergeCell ref="J37:L37"/>
    <mergeCell ref="J38:L38"/>
    <mergeCell ref="A31:C32"/>
    <mergeCell ref="D31:F32"/>
    <mergeCell ref="G31:I32"/>
    <mergeCell ref="J31:L32"/>
    <mergeCell ref="M31:O32"/>
    <mergeCell ref="P31:R32"/>
    <mergeCell ref="AG24:AI24"/>
    <mergeCell ref="A25:C26"/>
    <mergeCell ref="D25:F26"/>
    <mergeCell ref="G25:I26"/>
    <mergeCell ref="J25:L26"/>
    <mergeCell ref="M25:O26"/>
    <mergeCell ref="A22:A24"/>
    <mergeCell ref="D22:D24"/>
    <mergeCell ref="G22:G24"/>
    <mergeCell ref="J22:J24"/>
    <mergeCell ref="M22:M24"/>
    <mergeCell ref="S25:U26"/>
    <mergeCell ref="AG25:AI25"/>
    <mergeCell ref="AG28:AI28"/>
    <mergeCell ref="AB29:AD29"/>
    <mergeCell ref="AG29:AI29"/>
    <mergeCell ref="AB30:AD30"/>
    <mergeCell ref="AG30:AI30"/>
    <mergeCell ref="P25:R26"/>
    <mergeCell ref="S13:U14"/>
    <mergeCell ref="AG13:AI13"/>
    <mergeCell ref="S19:U20"/>
    <mergeCell ref="AG19:AI19"/>
    <mergeCell ref="P22:P24"/>
    <mergeCell ref="S22:S24"/>
    <mergeCell ref="AB22:AD22"/>
    <mergeCell ref="S16:S18"/>
    <mergeCell ref="AB16:AD16"/>
    <mergeCell ref="AG16:AI16"/>
    <mergeCell ref="AB17:AD17"/>
    <mergeCell ref="AG17:AI17"/>
    <mergeCell ref="AB18:AD18"/>
    <mergeCell ref="AG18:AI18"/>
    <mergeCell ref="AG22:AI22"/>
    <mergeCell ref="AB23:AD23"/>
    <mergeCell ref="AG23:AI23"/>
    <mergeCell ref="AB24:AD24"/>
    <mergeCell ref="A19:C20"/>
    <mergeCell ref="D19:F20"/>
    <mergeCell ref="G19:I20"/>
    <mergeCell ref="J19:L20"/>
    <mergeCell ref="M19:O20"/>
    <mergeCell ref="P19:R20"/>
    <mergeCell ref="A16:A18"/>
    <mergeCell ref="D16:D18"/>
    <mergeCell ref="G16:G18"/>
    <mergeCell ref="J16:J18"/>
    <mergeCell ref="M16:M18"/>
    <mergeCell ref="P16:P18"/>
    <mergeCell ref="AG10:AI10"/>
    <mergeCell ref="AB11:AD11"/>
    <mergeCell ref="AG11:AI11"/>
    <mergeCell ref="AB12:AD12"/>
    <mergeCell ref="AG12:AI12"/>
    <mergeCell ref="A13:C14"/>
    <mergeCell ref="D13:F14"/>
    <mergeCell ref="G13:I14"/>
    <mergeCell ref="J13:L14"/>
    <mergeCell ref="M13:O14"/>
    <mergeCell ref="P13:R14"/>
    <mergeCell ref="A10:A12"/>
    <mergeCell ref="D10:D12"/>
    <mergeCell ref="G10:G12"/>
    <mergeCell ref="J10:J12"/>
    <mergeCell ref="M10:M12"/>
    <mergeCell ref="P10:P12"/>
    <mergeCell ref="S10:S12"/>
    <mergeCell ref="AB10:AD10"/>
    <mergeCell ref="P7:R8"/>
    <mergeCell ref="A1:U1"/>
    <mergeCell ref="D4:D6"/>
    <mergeCell ref="G4:G6"/>
    <mergeCell ref="J4:J6"/>
    <mergeCell ref="M4:M6"/>
    <mergeCell ref="P4:P6"/>
    <mergeCell ref="S4:S6"/>
    <mergeCell ref="S7:U8"/>
    <mergeCell ref="AG7:AI7"/>
    <mergeCell ref="A2:U2"/>
    <mergeCell ref="X2:Y2"/>
    <mergeCell ref="AB2:AD2"/>
    <mergeCell ref="AG2:AH2"/>
    <mergeCell ref="A3:C3"/>
    <mergeCell ref="D3:F3"/>
    <mergeCell ref="G3:I3"/>
    <mergeCell ref="J3:L3"/>
    <mergeCell ref="M3:O3"/>
    <mergeCell ref="AB4:AD4"/>
    <mergeCell ref="AG4:AI4"/>
    <mergeCell ref="AB5:AD5"/>
    <mergeCell ref="AG5:AI5"/>
    <mergeCell ref="AB6:AD6"/>
    <mergeCell ref="AG6:AI6"/>
    <mergeCell ref="P3:R3"/>
    <mergeCell ref="S3:U3"/>
    <mergeCell ref="A4:A6"/>
    <mergeCell ref="A7:C8"/>
    <mergeCell ref="D7:F8"/>
    <mergeCell ref="G7:I8"/>
    <mergeCell ref="J7:L8"/>
    <mergeCell ref="M7:O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52"/>
  <sheetViews>
    <sheetView topLeftCell="A4" workbookViewId="0">
      <selection activeCell="V27" sqref="V27"/>
    </sheetView>
  </sheetViews>
  <sheetFormatPr defaultColWidth="8.85546875" defaultRowHeight="15" x14ac:dyDescent="0.25"/>
  <cols>
    <col min="1" max="1" width="7.42578125" style="1" customWidth="1"/>
    <col min="2" max="2" width="5.28515625" style="39" bestFit="1" customWidth="1"/>
    <col min="3" max="3" width="8.85546875" style="1" bestFit="1" customWidth="1"/>
    <col min="4" max="4" width="7.42578125" style="1" customWidth="1"/>
    <col min="5" max="5" width="5.28515625" style="39" bestFit="1" customWidth="1"/>
    <col min="6" max="6" width="9.7109375" style="1" customWidth="1"/>
    <col min="7" max="7" width="7.42578125" style="1" customWidth="1"/>
    <col min="8" max="8" width="5.28515625" style="39" bestFit="1" customWidth="1"/>
    <col min="9" max="9" width="9.7109375" style="1" customWidth="1"/>
    <col min="10" max="10" width="7.42578125" style="1" customWidth="1"/>
    <col min="11" max="11" width="5.28515625" style="39" bestFit="1" customWidth="1"/>
    <col min="12" max="12" width="9.42578125" style="1" customWidth="1"/>
    <col min="13" max="13" width="7.42578125" style="1" customWidth="1"/>
    <col min="14" max="14" width="5.28515625" style="39" bestFit="1" customWidth="1"/>
    <col min="15" max="15" width="10" style="1" customWidth="1"/>
    <col min="16" max="16" width="7.42578125" style="1" customWidth="1"/>
    <col min="17" max="17" width="5.7109375" style="39" customWidth="1"/>
    <col min="18" max="18" width="9.7109375" style="1" customWidth="1"/>
    <col min="19" max="19" width="7.42578125" style="1" customWidth="1"/>
    <col min="20" max="20" width="5.28515625" style="39" bestFit="1" customWidth="1"/>
    <col min="21" max="21" width="9.85546875" style="1" customWidth="1"/>
    <col min="22" max="22" width="31" style="1" bestFit="1" customWidth="1"/>
    <col min="23" max="26" width="8.85546875" style="1" customWidth="1"/>
    <col min="27" max="27" width="2.140625" style="1" hidden="1" customWidth="1"/>
    <col min="28" max="30" width="8.85546875" style="1" hidden="1" customWidth="1"/>
    <col min="31" max="31" width="8.85546875" style="39" hidden="1" customWidth="1"/>
    <col min="32" max="35" width="8.85546875" style="1" hidden="1" customWidth="1"/>
    <col min="36" max="36" width="8.85546875" style="39" hidden="1" customWidth="1"/>
    <col min="37" max="37" width="0" style="1" hidden="1" customWidth="1"/>
    <col min="38" max="16384" width="8.85546875" style="1"/>
  </cols>
  <sheetData>
    <row r="1" spans="1:36" ht="20.25" customHeight="1" thickBot="1" x14ac:dyDescent="0.4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4"/>
    </row>
    <row r="2" spans="1:36" ht="21.75" customHeight="1" thickBot="1" x14ac:dyDescent="0.4">
      <c r="A2" s="65" t="s">
        <v>37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7"/>
      <c r="V2" s="2" t="s">
        <v>1</v>
      </c>
      <c r="W2" s="3">
        <f>'September 2026'!W35</f>
        <v>0</v>
      </c>
      <c r="X2" s="58" t="s">
        <v>32</v>
      </c>
      <c r="Y2" s="58"/>
      <c r="Z2" s="44">
        <f>'July 2026'!Z2</f>
        <v>37.5</v>
      </c>
      <c r="AB2" s="90" t="s">
        <v>22</v>
      </c>
      <c r="AC2" s="90"/>
      <c r="AD2" s="90"/>
      <c r="AE2" s="45">
        <f>W2</f>
        <v>0</v>
      </c>
      <c r="AG2" s="100" t="s">
        <v>2</v>
      </c>
      <c r="AH2" s="100"/>
      <c r="AI2" s="45">
        <f>Z2</f>
        <v>37.5</v>
      </c>
    </row>
    <row r="3" spans="1:36" x14ac:dyDescent="0.25">
      <c r="A3" s="59" t="s">
        <v>3</v>
      </c>
      <c r="B3" s="60"/>
      <c r="C3" s="60"/>
      <c r="D3" s="60" t="s">
        <v>4</v>
      </c>
      <c r="E3" s="60"/>
      <c r="F3" s="60"/>
      <c r="G3" s="60" t="s">
        <v>5</v>
      </c>
      <c r="H3" s="60"/>
      <c r="I3" s="60"/>
      <c r="J3" s="60" t="s">
        <v>6</v>
      </c>
      <c r="K3" s="60"/>
      <c r="L3" s="60"/>
      <c r="M3" s="60" t="s">
        <v>7</v>
      </c>
      <c r="N3" s="60"/>
      <c r="O3" s="60"/>
      <c r="P3" s="60" t="s">
        <v>8</v>
      </c>
      <c r="Q3" s="60"/>
      <c r="R3" s="60"/>
      <c r="S3" s="60" t="s">
        <v>9</v>
      </c>
      <c r="T3" s="60"/>
      <c r="U3" s="61"/>
      <c r="V3" s="4"/>
      <c r="W3" s="5"/>
      <c r="X3" s="5"/>
      <c r="Y3" s="5"/>
      <c r="Z3" s="5"/>
    </row>
    <row r="4" spans="1:36" s="31" customFormat="1" ht="35.25" customHeight="1" thickBot="1" x14ac:dyDescent="0.3">
      <c r="A4" s="68"/>
      <c r="B4" s="6" t="s">
        <v>10</v>
      </c>
      <c r="C4" s="7" t="s">
        <v>11</v>
      </c>
      <c r="D4" s="68"/>
      <c r="E4" s="8"/>
      <c r="F4" s="7" t="s">
        <v>11</v>
      </c>
      <c r="G4" s="68"/>
      <c r="H4" s="8"/>
      <c r="I4" s="7" t="s">
        <v>11</v>
      </c>
      <c r="J4" s="68"/>
      <c r="K4" s="8"/>
      <c r="L4" s="7" t="s">
        <v>11</v>
      </c>
      <c r="M4" s="68">
        <v>1</v>
      </c>
      <c r="N4" s="8"/>
      <c r="O4" s="7" t="s">
        <v>11</v>
      </c>
      <c r="P4" s="68">
        <v>2</v>
      </c>
      <c r="Q4" s="8"/>
      <c r="R4" s="7" t="s">
        <v>11</v>
      </c>
      <c r="S4" s="68">
        <v>3</v>
      </c>
      <c r="T4" s="6" t="s">
        <v>10</v>
      </c>
      <c r="U4" s="9" t="s">
        <v>11</v>
      </c>
      <c r="V4" s="10"/>
      <c r="W4" s="11"/>
      <c r="X4" s="11"/>
      <c r="Y4" s="11"/>
      <c r="Z4" s="11"/>
      <c r="AB4" s="96" t="s">
        <v>23</v>
      </c>
      <c r="AC4" s="96"/>
      <c r="AD4" s="96"/>
      <c r="AE4" s="46">
        <f>SUM(E4+H4+K4+N4+Q4)</f>
        <v>0</v>
      </c>
      <c r="AG4" s="96" t="s">
        <v>24</v>
      </c>
      <c r="AH4" s="96"/>
      <c r="AI4" s="96"/>
      <c r="AJ4" s="47">
        <f>AI2</f>
        <v>37.5</v>
      </c>
    </row>
    <row r="5" spans="1:36" ht="15.75" customHeight="1" thickBot="1" x14ac:dyDescent="0.3">
      <c r="A5" s="69"/>
      <c r="B5" s="12" t="s">
        <v>10</v>
      </c>
      <c r="C5" s="13" t="s">
        <v>12</v>
      </c>
      <c r="D5" s="69"/>
      <c r="E5" s="14"/>
      <c r="F5" s="13" t="s">
        <v>12</v>
      </c>
      <c r="G5" s="69"/>
      <c r="H5" s="14"/>
      <c r="I5" s="13" t="s">
        <v>12</v>
      </c>
      <c r="J5" s="69"/>
      <c r="K5" s="14"/>
      <c r="L5" s="13" t="s">
        <v>12</v>
      </c>
      <c r="M5" s="69"/>
      <c r="N5" s="14"/>
      <c r="O5" s="13" t="s">
        <v>12</v>
      </c>
      <c r="P5" s="69"/>
      <c r="Q5" s="14"/>
      <c r="R5" s="13" t="s">
        <v>12</v>
      </c>
      <c r="S5" s="69"/>
      <c r="T5" s="12" t="s">
        <v>10</v>
      </c>
      <c r="U5" s="15" t="s">
        <v>12</v>
      </c>
      <c r="V5" s="16"/>
      <c r="W5" s="17"/>
      <c r="X5" s="17"/>
      <c r="Y5" s="17"/>
      <c r="Z5" s="17"/>
      <c r="AB5" s="90" t="s">
        <v>25</v>
      </c>
      <c r="AC5" s="90"/>
      <c r="AD5" s="90"/>
      <c r="AE5" s="48">
        <f>SUM(E5+H5+K5+N5+Q5)</f>
        <v>0</v>
      </c>
      <c r="AG5" s="90" t="s">
        <v>26</v>
      </c>
      <c r="AH5" s="90"/>
      <c r="AI5" s="90"/>
      <c r="AJ5" s="48">
        <f>SUM(E6+H6+K6+N6+Q6+T6+B6)</f>
        <v>0</v>
      </c>
    </row>
    <row r="6" spans="1:36" ht="15.75" customHeight="1" thickBot="1" x14ac:dyDescent="0.3">
      <c r="A6" s="69"/>
      <c r="B6" s="14"/>
      <c r="C6" s="18" t="s">
        <v>13</v>
      </c>
      <c r="D6" s="69"/>
      <c r="E6" s="14"/>
      <c r="F6" s="18" t="s">
        <v>13</v>
      </c>
      <c r="G6" s="69"/>
      <c r="H6" s="14"/>
      <c r="I6" s="18" t="s">
        <v>13</v>
      </c>
      <c r="J6" s="69"/>
      <c r="K6" s="14"/>
      <c r="L6" s="18" t="s">
        <v>13</v>
      </c>
      <c r="M6" s="69"/>
      <c r="N6" s="14"/>
      <c r="O6" s="18" t="s">
        <v>13</v>
      </c>
      <c r="P6" s="69"/>
      <c r="Q6" s="14"/>
      <c r="R6" s="18" t="s">
        <v>13</v>
      </c>
      <c r="S6" s="69"/>
      <c r="T6" s="14"/>
      <c r="U6" s="19" t="s">
        <v>13</v>
      </c>
      <c r="V6" s="20" t="s">
        <v>14</v>
      </c>
      <c r="W6" s="21">
        <f>+AE6</f>
        <v>0</v>
      </c>
      <c r="X6" s="11"/>
      <c r="Y6" s="11"/>
      <c r="Z6" s="11"/>
      <c r="AB6" s="101" t="s">
        <v>27</v>
      </c>
      <c r="AC6" s="101"/>
      <c r="AD6" s="101"/>
      <c r="AE6" s="49">
        <f>IF(AJ7&gt;0,AJ7,B6+(E6-E5)+(H6-H5)+(K6-K5)+(N6-N5)+(Q6-Q5)+T6)</f>
        <v>0</v>
      </c>
      <c r="AG6" s="90" t="s">
        <v>28</v>
      </c>
      <c r="AH6" s="90"/>
      <c r="AI6" s="90"/>
      <c r="AJ6" s="48">
        <f>AE4+AE5</f>
        <v>0</v>
      </c>
    </row>
    <row r="7" spans="1:36" ht="15.75" thickBot="1" x14ac:dyDescent="0.3">
      <c r="A7" s="70" t="s">
        <v>15</v>
      </c>
      <c r="B7" s="71"/>
      <c r="C7" s="72"/>
      <c r="D7" s="70" t="s">
        <v>15</v>
      </c>
      <c r="E7" s="71"/>
      <c r="F7" s="72"/>
      <c r="G7" s="70" t="s">
        <v>15</v>
      </c>
      <c r="H7" s="71"/>
      <c r="I7" s="72"/>
      <c r="J7" s="70" t="s">
        <v>15</v>
      </c>
      <c r="K7" s="71"/>
      <c r="L7" s="72"/>
      <c r="M7" s="70" t="s">
        <v>15</v>
      </c>
      <c r="N7" s="71"/>
      <c r="O7" s="72"/>
      <c r="P7" s="70" t="s">
        <v>15</v>
      </c>
      <c r="Q7" s="71"/>
      <c r="R7" s="72"/>
      <c r="S7" s="70" t="s">
        <v>15</v>
      </c>
      <c r="T7" s="71"/>
      <c r="U7" s="76"/>
      <c r="V7" s="22"/>
      <c r="W7" s="23"/>
      <c r="X7" s="23"/>
      <c r="Y7" s="23"/>
      <c r="Z7" s="23"/>
      <c r="AE7" s="49"/>
      <c r="AG7" s="90" t="s">
        <v>29</v>
      </c>
      <c r="AH7" s="90"/>
      <c r="AI7" s="90"/>
      <c r="AJ7" s="48">
        <f>IF(AJ5-AJ6&gt;0,IF(((AJ4+AJ5-AJ6) - 40) &gt; 0,((AJ4+AJ5-AJ6) - 40)*1.5,0) + IF((AJ4+AJ5-AJ6)&gt;40,40-AI2,IF(AJ5-AJ6&gt;0,((AJ4+AJ5-AJ6)-AJ4),0)),0)</f>
        <v>0</v>
      </c>
    </row>
    <row r="8" spans="1:36" ht="15.75" thickBot="1" x14ac:dyDescent="0.3">
      <c r="A8" s="73"/>
      <c r="B8" s="74"/>
      <c r="C8" s="75"/>
      <c r="D8" s="73"/>
      <c r="E8" s="74"/>
      <c r="F8" s="75"/>
      <c r="G8" s="73"/>
      <c r="H8" s="74"/>
      <c r="I8" s="75"/>
      <c r="J8" s="73"/>
      <c r="K8" s="74"/>
      <c r="L8" s="75"/>
      <c r="M8" s="73"/>
      <c r="N8" s="74"/>
      <c r="O8" s="75"/>
      <c r="P8" s="73"/>
      <c r="Q8" s="74"/>
      <c r="R8" s="75"/>
      <c r="S8" s="73"/>
      <c r="T8" s="74"/>
      <c r="U8" s="77"/>
      <c r="V8" s="24"/>
      <c r="W8" s="25"/>
      <c r="X8" s="25"/>
      <c r="Y8" s="25"/>
      <c r="Z8" s="25"/>
      <c r="AE8" s="49"/>
      <c r="AG8" s="4"/>
      <c r="AH8" s="4"/>
      <c r="AI8" s="4"/>
      <c r="AJ8" s="49"/>
    </row>
    <row r="9" spans="1:36" ht="18.75" x14ac:dyDescent="0.3">
      <c r="A9" s="26"/>
      <c r="B9" s="27"/>
      <c r="C9" s="28"/>
      <c r="D9" s="29"/>
      <c r="E9" s="27"/>
      <c r="F9" s="28"/>
      <c r="G9" s="29"/>
      <c r="H9" s="27"/>
      <c r="I9" s="28"/>
      <c r="J9" s="29"/>
      <c r="K9" s="27"/>
      <c r="L9" s="28"/>
      <c r="M9" s="29"/>
      <c r="N9" s="27"/>
      <c r="O9" s="28"/>
      <c r="P9" s="29"/>
      <c r="Q9" s="27"/>
      <c r="R9" s="28"/>
      <c r="S9" s="29"/>
      <c r="T9" s="27"/>
      <c r="U9" s="30"/>
      <c r="V9" s="10"/>
      <c r="W9" s="11"/>
      <c r="X9" s="11"/>
      <c r="Y9" s="11"/>
      <c r="Z9" s="11"/>
      <c r="AB9" s="4"/>
      <c r="AC9" s="4"/>
      <c r="AD9" s="4"/>
      <c r="AE9" s="49"/>
      <c r="AG9" s="4"/>
      <c r="AH9" s="4"/>
      <c r="AI9" s="4"/>
      <c r="AJ9" s="49"/>
    </row>
    <row r="10" spans="1:36" ht="35.25" customHeight="1" thickBot="1" x14ac:dyDescent="0.3">
      <c r="A10" s="68">
        <v>4</v>
      </c>
      <c r="B10" s="12" t="s">
        <v>10</v>
      </c>
      <c r="C10" s="7" t="s">
        <v>11</v>
      </c>
      <c r="D10" s="68">
        <v>5</v>
      </c>
      <c r="E10" s="14"/>
      <c r="F10" s="7" t="s">
        <v>11</v>
      </c>
      <c r="G10" s="68">
        <v>6</v>
      </c>
      <c r="H10" s="14"/>
      <c r="I10" s="7" t="s">
        <v>11</v>
      </c>
      <c r="J10" s="68">
        <v>7</v>
      </c>
      <c r="K10" s="14"/>
      <c r="L10" s="7" t="s">
        <v>11</v>
      </c>
      <c r="M10" s="68">
        <v>8</v>
      </c>
      <c r="N10" s="14"/>
      <c r="O10" s="7" t="s">
        <v>11</v>
      </c>
      <c r="P10" s="68">
        <v>9</v>
      </c>
      <c r="Q10" s="14"/>
      <c r="R10" s="7" t="s">
        <v>11</v>
      </c>
      <c r="S10" s="68">
        <v>10</v>
      </c>
      <c r="T10" s="12" t="s">
        <v>10</v>
      </c>
      <c r="U10" s="9" t="s">
        <v>11</v>
      </c>
      <c r="V10" s="16"/>
      <c r="W10" s="17"/>
      <c r="X10" s="17"/>
      <c r="Y10" s="17"/>
      <c r="Z10" s="17"/>
      <c r="AB10" s="96" t="s">
        <v>23</v>
      </c>
      <c r="AC10" s="96"/>
      <c r="AD10" s="96"/>
      <c r="AE10" s="50">
        <f>SUM(E10+H10+K10+N10+Q10)</f>
        <v>0</v>
      </c>
      <c r="AG10" s="90" t="s">
        <v>24</v>
      </c>
      <c r="AH10" s="90"/>
      <c r="AI10" s="90"/>
      <c r="AJ10" s="45">
        <f>AI2</f>
        <v>37.5</v>
      </c>
    </row>
    <row r="11" spans="1:36" ht="15.75" customHeight="1" thickBot="1" x14ac:dyDescent="0.3">
      <c r="A11" s="69"/>
      <c r="B11" s="12" t="s">
        <v>10</v>
      </c>
      <c r="C11" s="13" t="s">
        <v>12</v>
      </c>
      <c r="D11" s="69"/>
      <c r="E11" s="14"/>
      <c r="F11" s="13" t="s">
        <v>12</v>
      </c>
      <c r="G11" s="69"/>
      <c r="H11" s="14"/>
      <c r="I11" s="13" t="s">
        <v>12</v>
      </c>
      <c r="J11" s="69"/>
      <c r="K11" s="14"/>
      <c r="L11" s="13" t="s">
        <v>12</v>
      </c>
      <c r="M11" s="69"/>
      <c r="N11" s="14"/>
      <c r="O11" s="13" t="s">
        <v>12</v>
      </c>
      <c r="P11" s="69"/>
      <c r="Q11" s="14"/>
      <c r="R11" s="13" t="s">
        <v>12</v>
      </c>
      <c r="S11" s="69"/>
      <c r="T11" s="12" t="s">
        <v>10</v>
      </c>
      <c r="U11" s="15" t="s">
        <v>12</v>
      </c>
      <c r="V11" s="16"/>
      <c r="W11" s="17"/>
      <c r="X11" s="17"/>
      <c r="Y11" s="17"/>
      <c r="Z11" s="17"/>
      <c r="AB11" s="90" t="s">
        <v>25</v>
      </c>
      <c r="AC11" s="90"/>
      <c r="AD11" s="90"/>
      <c r="AE11" s="48">
        <f>SUM(E11+H11+K11+N11+Q11)</f>
        <v>0</v>
      </c>
      <c r="AG11" s="90" t="s">
        <v>26</v>
      </c>
      <c r="AH11" s="90"/>
      <c r="AI11" s="90"/>
      <c r="AJ11" s="48">
        <f>SUM(E12+H12+K12+N12+Q12+T12+B12)</f>
        <v>0</v>
      </c>
    </row>
    <row r="12" spans="1:36" ht="15.75" customHeight="1" thickBot="1" x14ac:dyDescent="0.3">
      <c r="A12" s="69"/>
      <c r="B12" s="14"/>
      <c r="C12" s="18" t="s">
        <v>13</v>
      </c>
      <c r="D12" s="69"/>
      <c r="E12" s="14"/>
      <c r="F12" s="18" t="s">
        <v>13</v>
      </c>
      <c r="G12" s="69"/>
      <c r="H12" s="14"/>
      <c r="I12" s="18" t="s">
        <v>13</v>
      </c>
      <c r="J12" s="69"/>
      <c r="K12" s="14"/>
      <c r="L12" s="18" t="s">
        <v>13</v>
      </c>
      <c r="M12" s="69"/>
      <c r="N12" s="14"/>
      <c r="O12" s="18" t="s">
        <v>13</v>
      </c>
      <c r="P12" s="69"/>
      <c r="Q12" s="14"/>
      <c r="R12" s="18" t="s">
        <v>13</v>
      </c>
      <c r="S12" s="69"/>
      <c r="T12" s="14"/>
      <c r="U12" s="19" t="s">
        <v>13</v>
      </c>
      <c r="V12" s="20" t="s">
        <v>14</v>
      </c>
      <c r="W12" s="21">
        <f>+AE12</f>
        <v>0</v>
      </c>
      <c r="X12" s="11"/>
      <c r="Y12" s="11"/>
      <c r="Z12" s="11"/>
      <c r="AB12" s="104" t="s">
        <v>27</v>
      </c>
      <c r="AC12" s="105"/>
      <c r="AD12" s="105"/>
      <c r="AE12" s="49">
        <f>IF(AJ13&gt;0,AJ13,B12+(E12-E11)+(H12-H11)+(K12-K11)+(N12-N11)+(Q12-Q11)+T12)</f>
        <v>0</v>
      </c>
      <c r="AG12" s="90" t="s">
        <v>30</v>
      </c>
      <c r="AH12" s="90"/>
      <c r="AI12" s="90"/>
      <c r="AJ12" s="48">
        <f>AE10+AE11</f>
        <v>0</v>
      </c>
    </row>
    <row r="13" spans="1:36" ht="15.75" thickBot="1" x14ac:dyDescent="0.3">
      <c r="A13" s="81" t="s">
        <v>15</v>
      </c>
      <c r="B13" s="71"/>
      <c r="C13" s="72"/>
      <c r="D13" s="70" t="s">
        <v>15</v>
      </c>
      <c r="E13" s="71"/>
      <c r="F13" s="72"/>
      <c r="G13" s="70" t="s">
        <v>15</v>
      </c>
      <c r="H13" s="71"/>
      <c r="I13" s="72"/>
      <c r="J13" s="70" t="s">
        <v>15</v>
      </c>
      <c r="K13" s="71"/>
      <c r="L13" s="72"/>
      <c r="M13" s="70" t="s">
        <v>15</v>
      </c>
      <c r="N13" s="71"/>
      <c r="O13" s="72"/>
      <c r="P13" s="70" t="s">
        <v>15</v>
      </c>
      <c r="Q13" s="71"/>
      <c r="R13" s="72"/>
      <c r="S13" s="70" t="s">
        <v>15</v>
      </c>
      <c r="T13" s="71"/>
      <c r="U13" s="76"/>
      <c r="V13" s="22"/>
      <c r="W13" s="23"/>
      <c r="X13" s="23"/>
      <c r="Y13" s="23"/>
      <c r="Z13" s="23"/>
      <c r="AE13" s="49"/>
      <c r="AG13" s="90" t="s">
        <v>29</v>
      </c>
      <c r="AH13" s="90"/>
      <c r="AI13" s="90"/>
      <c r="AJ13" s="48">
        <f>IF(AJ11-AJ12&gt;0,IF(((AJ10+AJ11-AJ12) - 40) &gt; 0,((AJ10+AJ11-AJ12) - 40)*1.5,0) + IF((AJ10+AJ11-AJ12)&gt;40,40-AI2,IF(AJ11-AJ12&gt;0,((AJ10+AJ11-AJ12)-AJ10),0)),0)</f>
        <v>0</v>
      </c>
    </row>
    <row r="14" spans="1:36" ht="15.75" thickBot="1" x14ac:dyDescent="0.3">
      <c r="A14" s="82"/>
      <c r="B14" s="74"/>
      <c r="C14" s="75"/>
      <c r="D14" s="73"/>
      <c r="E14" s="74"/>
      <c r="F14" s="75"/>
      <c r="G14" s="73"/>
      <c r="H14" s="74"/>
      <c r="I14" s="75"/>
      <c r="J14" s="73"/>
      <c r="K14" s="74"/>
      <c r="L14" s="75"/>
      <c r="M14" s="73"/>
      <c r="N14" s="74"/>
      <c r="O14" s="75"/>
      <c r="P14" s="73"/>
      <c r="Q14" s="74"/>
      <c r="R14" s="75"/>
      <c r="S14" s="73"/>
      <c r="T14" s="74"/>
      <c r="U14" s="77"/>
      <c r="V14" s="24"/>
      <c r="W14" s="25"/>
      <c r="X14" s="25"/>
      <c r="Y14" s="25"/>
      <c r="Z14" s="25"/>
      <c r="AE14" s="49"/>
      <c r="AG14" s="4"/>
      <c r="AH14" s="4"/>
      <c r="AI14" s="4"/>
      <c r="AJ14" s="49"/>
    </row>
    <row r="15" spans="1:36" ht="18.75" x14ac:dyDescent="0.3">
      <c r="A15" s="26"/>
      <c r="B15" s="27"/>
      <c r="C15" s="28"/>
      <c r="D15" s="29"/>
      <c r="E15" s="27"/>
      <c r="F15" s="28"/>
      <c r="G15" s="29"/>
      <c r="H15" s="27"/>
      <c r="I15" s="28"/>
      <c r="J15" s="29"/>
      <c r="K15" s="27"/>
      <c r="L15" s="28"/>
      <c r="M15" s="29"/>
      <c r="N15" s="27"/>
      <c r="O15" s="28"/>
      <c r="P15" s="29"/>
      <c r="Q15" s="27"/>
      <c r="R15" s="28"/>
      <c r="S15" s="29"/>
      <c r="T15" s="27"/>
      <c r="U15" s="30"/>
      <c r="V15" s="10"/>
      <c r="W15" s="11"/>
      <c r="X15" s="11"/>
      <c r="Y15" s="11"/>
      <c r="Z15" s="11"/>
      <c r="AB15" s="4"/>
      <c r="AC15" s="4"/>
      <c r="AD15" s="4"/>
      <c r="AE15" s="49"/>
      <c r="AG15" s="4"/>
      <c r="AH15" s="4"/>
      <c r="AI15" s="4"/>
      <c r="AJ15" s="49"/>
    </row>
    <row r="16" spans="1:36" ht="35.25" thickBot="1" x14ac:dyDescent="0.3">
      <c r="A16" s="83">
        <v>11</v>
      </c>
      <c r="B16" s="12" t="s">
        <v>10</v>
      </c>
      <c r="C16" s="7" t="s">
        <v>11</v>
      </c>
      <c r="D16" s="68">
        <v>12</v>
      </c>
      <c r="E16" s="14"/>
      <c r="F16" s="7" t="s">
        <v>11</v>
      </c>
      <c r="G16" s="68">
        <v>13</v>
      </c>
      <c r="H16" s="14"/>
      <c r="I16" s="7" t="s">
        <v>11</v>
      </c>
      <c r="J16" s="68">
        <v>14</v>
      </c>
      <c r="K16" s="14"/>
      <c r="L16" s="7" t="s">
        <v>11</v>
      </c>
      <c r="M16" s="68">
        <v>15</v>
      </c>
      <c r="N16" s="14"/>
      <c r="O16" s="7" t="s">
        <v>11</v>
      </c>
      <c r="P16" s="68">
        <v>16</v>
      </c>
      <c r="Q16" s="14"/>
      <c r="R16" s="7" t="s">
        <v>11</v>
      </c>
      <c r="S16" s="68">
        <v>17</v>
      </c>
      <c r="T16" s="12" t="s">
        <v>10</v>
      </c>
      <c r="U16" s="9" t="s">
        <v>11</v>
      </c>
      <c r="V16" s="16"/>
      <c r="W16" s="17"/>
      <c r="X16" s="17"/>
      <c r="Y16" s="17"/>
      <c r="Z16" s="17"/>
      <c r="AA16" s="31"/>
      <c r="AB16" s="96" t="s">
        <v>23</v>
      </c>
      <c r="AC16" s="96"/>
      <c r="AD16" s="96"/>
      <c r="AE16" s="50">
        <f>SUM(E16+H16+K16+N16+Q16)</f>
        <v>0</v>
      </c>
      <c r="AG16" s="90" t="s">
        <v>24</v>
      </c>
      <c r="AH16" s="90"/>
      <c r="AI16" s="90"/>
      <c r="AJ16" s="45">
        <f>AI2</f>
        <v>37.5</v>
      </c>
    </row>
    <row r="17" spans="1:36" ht="15.75" thickBot="1" x14ac:dyDescent="0.3">
      <c r="A17" s="84"/>
      <c r="B17" s="12" t="s">
        <v>10</v>
      </c>
      <c r="C17" s="13" t="s">
        <v>12</v>
      </c>
      <c r="D17" s="69"/>
      <c r="E17" s="14"/>
      <c r="F17" s="13" t="s">
        <v>12</v>
      </c>
      <c r="G17" s="69"/>
      <c r="H17" s="14"/>
      <c r="I17" s="13" t="s">
        <v>12</v>
      </c>
      <c r="J17" s="69"/>
      <c r="K17" s="14"/>
      <c r="L17" s="13" t="s">
        <v>12</v>
      </c>
      <c r="M17" s="69"/>
      <c r="N17" s="14"/>
      <c r="O17" s="13" t="s">
        <v>12</v>
      </c>
      <c r="P17" s="69"/>
      <c r="Q17" s="14"/>
      <c r="R17" s="13" t="s">
        <v>12</v>
      </c>
      <c r="S17" s="69"/>
      <c r="T17" s="12" t="s">
        <v>10</v>
      </c>
      <c r="U17" s="15" t="s">
        <v>12</v>
      </c>
      <c r="V17" s="16"/>
      <c r="W17" s="17"/>
      <c r="X17" s="17"/>
      <c r="Y17" s="17"/>
      <c r="Z17" s="17"/>
      <c r="AB17" s="90" t="s">
        <v>25</v>
      </c>
      <c r="AC17" s="90"/>
      <c r="AD17" s="90"/>
      <c r="AE17" s="48">
        <f>SUM(E17+H17+K17+N17+Q17)</f>
        <v>0</v>
      </c>
      <c r="AG17" s="90" t="s">
        <v>26</v>
      </c>
      <c r="AH17" s="90"/>
      <c r="AI17" s="90"/>
      <c r="AJ17" s="48">
        <f>SUM(E18+H18+K18+N18+Q18+T18+B18)</f>
        <v>0</v>
      </c>
    </row>
    <row r="18" spans="1:36" ht="15.75" thickBot="1" x14ac:dyDescent="0.3">
      <c r="A18" s="84"/>
      <c r="B18" s="14"/>
      <c r="C18" s="18" t="s">
        <v>13</v>
      </c>
      <c r="D18" s="69"/>
      <c r="E18" s="14"/>
      <c r="F18" s="18" t="s">
        <v>13</v>
      </c>
      <c r="G18" s="69"/>
      <c r="H18" s="14"/>
      <c r="I18" s="18" t="s">
        <v>13</v>
      </c>
      <c r="J18" s="69"/>
      <c r="K18" s="14"/>
      <c r="L18" s="18" t="s">
        <v>13</v>
      </c>
      <c r="M18" s="69"/>
      <c r="N18" s="14"/>
      <c r="O18" s="18" t="s">
        <v>13</v>
      </c>
      <c r="P18" s="69"/>
      <c r="Q18" s="14"/>
      <c r="R18" s="18" t="s">
        <v>13</v>
      </c>
      <c r="S18" s="69"/>
      <c r="T18" s="14"/>
      <c r="U18" s="19" t="s">
        <v>13</v>
      </c>
      <c r="V18" s="20" t="s">
        <v>14</v>
      </c>
      <c r="W18" s="21">
        <f>+AE18</f>
        <v>0</v>
      </c>
      <c r="X18" s="11"/>
      <c r="Y18" s="11"/>
      <c r="Z18" s="11"/>
      <c r="AB18" s="104" t="s">
        <v>27</v>
      </c>
      <c r="AC18" s="105"/>
      <c r="AD18" s="105"/>
      <c r="AE18" s="49">
        <f>IF(AJ19&gt;0,AJ19,B18+(E18-E17)+(H18-H17)+(K18-K17)+(N18-N17)+(Q18-Q17)+T18)</f>
        <v>0</v>
      </c>
      <c r="AG18" s="90" t="s">
        <v>31</v>
      </c>
      <c r="AH18" s="90"/>
      <c r="AI18" s="90"/>
      <c r="AJ18" s="48">
        <f>AE16+AE17</f>
        <v>0</v>
      </c>
    </row>
    <row r="19" spans="1:36" ht="15.75" thickBot="1" x14ac:dyDescent="0.3">
      <c r="A19" s="81" t="s">
        <v>15</v>
      </c>
      <c r="B19" s="71"/>
      <c r="C19" s="72"/>
      <c r="D19" s="70" t="s">
        <v>15</v>
      </c>
      <c r="E19" s="71"/>
      <c r="F19" s="72"/>
      <c r="G19" s="70" t="s">
        <v>15</v>
      </c>
      <c r="H19" s="71"/>
      <c r="I19" s="72"/>
      <c r="J19" s="70" t="s">
        <v>15</v>
      </c>
      <c r="K19" s="71"/>
      <c r="L19" s="72"/>
      <c r="M19" s="70" t="s">
        <v>15</v>
      </c>
      <c r="N19" s="71"/>
      <c r="O19" s="72"/>
      <c r="P19" s="70" t="s">
        <v>15</v>
      </c>
      <c r="Q19" s="71"/>
      <c r="R19" s="72"/>
      <c r="S19" s="70" t="s">
        <v>15</v>
      </c>
      <c r="T19" s="71"/>
      <c r="U19" s="76"/>
      <c r="V19" s="22"/>
      <c r="W19" s="23"/>
      <c r="X19" s="23"/>
      <c r="Y19" s="23"/>
      <c r="Z19" s="23"/>
      <c r="AE19" s="49"/>
      <c r="AG19" s="90" t="s">
        <v>29</v>
      </c>
      <c r="AH19" s="90"/>
      <c r="AI19" s="90"/>
      <c r="AJ19" s="48">
        <f>IF(AJ17-AJ18&gt;0,IF(((AJ16+AJ17-AJ18) - 40) &gt; 0,((AJ16+AJ17-AJ18) - 40)*1.5,0) + IF((AJ16+AJ17-AJ18)&gt;40,40-AI2,IF(AJ17-AJ18&gt;0,((AJ16+AJ17-AJ18)-AJ16),0)),0)</f>
        <v>0</v>
      </c>
    </row>
    <row r="20" spans="1:36" ht="15.75" thickBot="1" x14ac:dyDescent="0.3">
      <c r="A20" s="82"/>
      <c r="B20" s="74"/>
      <c r="C20" s="75"/>
      <c r="D20" s="73"/>
      <c r="E20" s="74"/>
      <c r="F20" s="75"/>
      <c r="G20" s="73"/>
      <c r="H20" s="74"/>
      <c r="I20" s="75"/>
      <c r="J20" s="73"/>
      <c r="K20" s="74"/>
      <c r="L20" s="75"/>
      <c r="M20" s="73"/>
      <c r="N20" s="74"/>
      <c r="O20" s="75"/>
      <c r="P20" s="85"/>
      <c r="Q20" s="86"/>
      <c r="R20" s="87"/>
      <c r="S20" s="85"/>
      <c r="T20" s="86"/>
      <c r="U20" s="88"/>
      <c r="V20" s="24"/>
      <c r="W20" s="25"/>
      <c r="X20" s="25"/>
      <c r="Y20" s="25"/>
      <c r="Z20" s="25"/>
      <c r="AE20" s="49"/>
      <c r="AG20" s="4"/>
      <c r="AH20" s="4"/>
      <c r="AI20" s="4"/>
      <c r="AJ20" s="49"/>
    </row>
    <row r="21" spans="1:36" ht="18.75" x14ac:dyDescent="0.3">
      <c r="A21" s="26"/>
      <c r="B21" s="27"/>
      <c r="C21" s="28"/>
      <c r="D21" s="29"/>
      <c r="E21" s="27"/>
      <c r="F21" s="28"/>
      <c r="G21" s="29"/>
      <c r="H21" s="27"/>
      <c r="I21" s="28"/>
      <c r="J21" s="29"/>
      <c r="K21" s="27"/>
      <c r="L21" s="28"/>
      <c r="M21" s="29"/>
      <c r="N21" s="27"/>
      <c r="O21" s="28"/>
      <c r="P21" s="29"/>
      <c r="Q21" s="27"/>
      <c r="R21" s="28"/>
      <c r="S21" s="29"/>
      <c r="T21" s="27"/>
      <c r="U21" s="30"/>
      <c r="V21" s="10"/>
      <c r="W21" s="11"/>
      <c r="X21" s="11"/>
      <c r="Y21" s="11"/>
      <c r="Z21" s="11"/>
      <c r="AB21" s="4"/>
      <c r="AC21" s="4"/>
      <c r="AD21" s="4"/>
      <c r="AE21" s="49"/>
      <c r="AG21" s="4"/>
      <c r="AH21" s="4"/>
      <c r="AI21" s="4"/>
      <c r="AJ21" s="49"/>
    </row>
    <row r="22" spans="1:36" ht="35.25" thickBot="1" x14ac:dyDescent="0.3">
      <c r="A22" s="83">
        <v>18</v>
      </c>
      <c r="B22" s="12" t="s">
        <v>10</v>
      </c>
      <c r="C22" s="7" t="s">
        <v>11</v>
      </c>
      <c r="D22" s="68">
        <v>19</v>
      </c>
      <c r="E22" s="14"/>
      <c r="F22" s="7" t="s">
        <v>11</v>
      </c>
      <c r="G22" s="68">
        <v>20</v>
      </c>
      <c r="H22" s="14"/>
      <c r="I22" s="7" t="s">
        <v>11</v>
      </c>
      <c r="J22" s="68">
        <v>21</v>
      </c>
      <c r="K22" s="14"/>
      <c r="L22" s="7" t="s">
        <v>11</v>
      </c>
      <c r="M22" s="68">
        <v>22</v>
      </c>
      <c r="N22" s="14"/>
      <c r="O22" s="7" t="s">
        <v>11</v>
      </c>
      <c r="P22" s="68">
        <v>23</v>
      </c>
      <c r="Q22" s="14"/>
      <c r="R22" s="7" t="s">
        <v>11</v>
      </c>
      <c r="S22" s="68">
        <v>24</v>
      </c>
      <c r="T22" s="12" t="s">
        <v>10</v>
      </c>
      <c r="U22" s="9" t="s">
        <v>11</v>
      </c>
      <c r="V22" s="16"/>
      <c r="W22" s="17"/>
      <c r="X22" s="17"/>
      <c r="Y22" s="17"/>
      <c r="Z22" s="17"/>
      <c r="AB22" s="96" t="s">
        <v>23</v>
      </c>
      <c r="AC22" s="96"/>
      <c r="AD22" s="96"/>
      <c r="AE22" s="50">
        <f>SUM(E22+H22+K22+N22+Q22)</f>
        <v>0</v>
      </c>
      <c r="AG22" s="90" t="s">
        <v>24</v>
      </c>
      <c r="AH22" s="90"/>
      <c r="AI22" s="90"/>
      <c r="AJ22" s="45">
        <f>AI2</f>
        <v>37.5</v>
      </c>
    </row>
    <row r="23" spans="1:36" ht="15.75" thickBot="1" x14ac:dyDescent="0.3">
      <c r="A23" s="84"/>
      <c r="B23" s="12" t="s">
        <v>10</v>
      </c>
      <c r="C23" s="13" t="s">
        <v>12</v>
      </c>
      <c r="D23" s="69"/>
      <c r="E23" s="14"/>
      <c r="F23" s="13" t="s">
        <v>12</v>
      </c>
      <c r="G23" s="69"/>
      <c r="H23" s="14"/>
      <c r="I23" s="13" t="s">
        <v>12</v>
      </c>
      <c r="J23" s="69"/>
      <c r="K23" s="14"/>
      <c r="L23" s="13" t="s">
        <v>12</v>
      </c>
      <c r="M23" s="69"/>
      <c r="N23" s="14"/>
      <c r="O23" s="13" t="s">
        <v>12</v>
      </c>
      <c r="P23" s="69"/>
      <c r="Q23" s="14"/>
      <c r="R23" s="13" t="s">
        <v>12</v>
      </c>
      <c r="S23" s="69"/>
      <c r="T23" s="12" t="s">
        <v>10</v>
      </c>
      <c r="U23" s="15" t="s">
        <v>12</v>
      </c>
      <c r="V23" s="16"/>
      <c r="W23" s="17"/>
      <c r="X23" s="17"/>
      <c r="Y23" s="17"/>
      <c r="Z23" s="17"/>
      <c r="AB23" s="90" t="s">
        <v>25</v>
      </c>
      <c r="AC23" s="90"/>
      <c r="AD23" s="90"/>
      <c r="AE23" s="48">
        <f>SUM(E23+H23+K23+N23+Q23)</f>
        <v>0</v>
      </c>
      <c r="AG23" s="90" t="s">
        <v>26</v>
      </c>
      <c r="AH23" s="90"/>
      <c r="AI23" s="90"/>
      <c r="AJ23" s="48">
        <f>SUM(E24+H24+K24+N24+Q24+T24+B24)</f>
        <v>0</v>
      </c>
    </row>
    <row r="24" spans="1:36" ht="15.75" thickBot="1" x14ac:dyDescent="0.3">
      <c r="A24" s="84"/>
      <c r="B24" s="14"/>
      <c r="C24" s="18" t="s">
        <v>13</v>
      </c>
      <c r="D24" s="69"/>
      <c r="E24" s="14"/>
      <c r="F24" s="18" t="s">
        <v>13</v>
      </c>
      <c r="G24" s="69"/>
      <c r="H24" s="14"/>
      <c r="I24" s="18" t="s">
        <v>13</v>
      </c>
      <c r="J24" s="69"/>
      <c r="K24" s="14"/>
      <c r="L24" s="18" t="s">
        <v>13</v>
      </c>
      <c r="M24" s="69"/>
      <c r="N24" s="14"/>
      <c r="O24" s="18" t="s">
        <v>13</v>
      </c>
      <c r="P24" s="69"/>
      <c r="Q24" s="14"/>
      <c r="R24" s="18" t="s">
        <v>13</v>
      </c>
      <c r="S24" s="69"/>
      <c r="T24" s="14"/>
      <c r="U24" s="19" t="s">
        <v>13</v>
      </c>
      <c r="V24" s="20" t="s">
        <v>14</v>
      </c>
      <c r="W24" s="21">
        <f>+AE24</f>
        <v>0</v>
      </c>
      <c r="X24" s="11"/>
      <c r="Y24" s="11"/>
      <c r="Z24" s="11"/>
      <c r="AB24" s="104" t="s">
        <v>27</v>
      </c>
      <c r="AC24" s="105"/>
      <c r="AD24" s="105"/>
      <c r="AE24" s="49">
        <f>IF(AJ25&gt;0,AJ25,B24+(E24-E23)+(H24-H23)+(K24-K23)+(N24-N23)+(Q24-Q23)+T24)</f>
        <v>0</v>
      </c>
      <c r="AG24" s="90" t="s">
        <v>31</v>
      </c>
      <c r="AH24" s="90"/>
      <c r="AI24" s="90"/>
      <c r="AJ24" s="48">
        <f>AE22+AE23</f>
        <v>0</v>
      </c>
    </row>
    <row r="25" spans="1:36" ht="15.75" thickBot="1" x14ac:dyDescent="0.3">
      <c r="A25" s="81" t="s">
        <v>15</v>
      </c>
      <c r="B25" s="71"/>
      <c r="C25" s="72"/>
      <c r="D25" s="70" t="s">
        <v>15</v>
      </c>
      <c r="E25" s="71"/>
      <c r="F25" s="72"/>
      <c r="G25" s="70" t="s">
        <v>15</v>
      </c>
      <c r="H25" s="71"/>
      <c r="I25" s="72"/>
      <c r="J25" s="70" t="s">
        <v>15</v>
      </c>
      <c r="K25" s="71"/>
      <c r="L25" s="72"/>
      <c r="M25" s="70" t="s">
        <v>15</v>
      </c>
      <c r="N25" s="71"/>
      <c r="O25" s="72"/>
      <c r="P25" s="70" t="s">
        <v>15</v>
      </c>
      <c r="Q25" s="71"/>
      <c r="R25" s="72"/>
      <c r="S25" s="70" t="s">
        <v>15</v>
      </c>
      <c r="T25" s="71"/>
      <c r="U25" s="76"/>
      <c r="V25" s="22"/>
      <c r="W25" s="23"/>
      <c r="X25" s="23"/>
      <c r="Y25" s="23"/>
      <c r="Z25" s="23"/>
      <c r="AE25" s="49"/>
      <c r="AG25" s="90" t="s">
        <v>29</v>
      </c>
      <c r="AH25" s="90"/>
      <c r="AI25" s="90"/>
      <c r="AJ25" s="48">
        <f>IF(AJ23-AJ24&gt;0,IF(((AJ22+AJ23-AJ24) - 40) &gt; 0,((AJ22+AJ23-AJ24) - 40)*1.5,0) + IF((AJ22+AJ23-AJ24)&gt;40,40-AI2,IF(AJ23-AJ24&gt;0,((AJ22+AJ23-AJ24)-AJ22),0)),0)</f>
        <v>0</v>
      </c>
    </row>
    <row r="26" spans="1:36" ht="15.75" thickBot="1" x14ac:dyDescent="0.3">
      <c r="A26" s="82"/>
      <c r="B26" s="74"/>
      <c r="C26" s="75"/>
      <c r="D26" s="73"/>
      <c r="E26" s="74"/>
      <c r="F26" s="75"/>
      <c r="G26" s="73"/>
      <c r="H26" s="74"/>
      <c r="I26" s="75"/>
      <c r="J26" s="73"/>
      <c r="K26" s="74"/>
      <c r="L26" s="75"/>
      <c r="M26" s="73"/>
      <c r="N26" s="74"/>
      <c r="O26" s="75"/>
      <c r="P26" s="85"/>
      <c r="Q26" s="86"/>
      <c r="R26" s="87"/>
      <c r="S26" s="85"/>
      <c r="T26" s="86"/>
      <c r="U26" s="88"/>
      <c r="V26" s="24"/>
      <c r="W26" s="25"/>
      <c r="X26" s="25"/>
      <c r="Y26" s="25"/>
      <c r="Z26" s="25"/>
      <c r="AE26" s="49"/>
      <c r="AG26" s="4"/>
      <c r="AH26" s="4"/>
      <c r="AI26" s="4"/>
      <c r="AJ26" s="49"/>
    </row>
    <row r="27" spans="1:36" ht="18.75" x14ac:dyDescent="0.3">
      <c r="A27" s="26"/>
      <c r="B27" s="27"/>
      <c r="C27" s="28"/>
      <c r="D27" s="29"/>
      <c r="E27" s="27"/>
      <c r="F27" s="28"/>
      <c r="G27" s="29"/>
      <c r="H27" s="27"/>
      <c r="I27" s="28"/>
      <c r="J27" s="29"/>
      <c r="K27" s="27"/>
      <c r="L27" s="28"/>
      <c r="M27" s="29"/>
      <c r="N27" s="27"/>
      <c r="O27" s="28"/>
      <c r="P27" s="29"/>
      <c r="Q27" s="27"/>
      <c r="R27" s="28"/>
      <c r="S27" s="29"/>
      <c r="T27" s="27"/>
      <c r="U27" s="30"/>
      <c r="V27" s="10"/>
      <c r="W27" s="11"/>
      <c r="X27" s="11"/>
      <c r="Y27" s="11"/>
      <c r="Z27" s="11"/>
      <c r="AB27" s="4"/>
      <c r="AC27" s="4"/>
      <c r="AD27" s="4"/>
      <c r="AE27" s="49"/>
      <c r="AG27" s="4"/>
      <c r="AH27" s="4"/>
      <c r="AI27" s="4"/>
      <c r="AJ27" s="49"/>
    </row>
    <row r="28" spans="1:36" ht="35.25" customHeight="1" thickBot="1" x14ac:dyDescent="0.3">
      <c r="A28" s="68">
        <v>25</v>
      </c>
      <c r="B28" s="12" t="s">
        <v>10</v>
      </c>
      <c r="C28" s="7" t="s">
        <v>11</v>
      </c>
      <c r="D28" s="68">
        <v>26</v>
      </c>
      <c r="E28" s="14"/>
      <c r="F28" s="7" t="s">
        <v>11</v>
      </c>
      <c r="G28" s="68">
        <v>27</v>
      </c>
      <c r="H28" s="14"/>
      <c r="I28" s="53" t="s">
        <v>11</v>
      </c>
      <c r="J28" s="68">
        <v>28</v>
      </c>
      <c r="K28" s="14"/>
      <c r="L28" s="53" t="s">
        <v>11</v>
      </c>
      <c r="M28" s="108">
        <v>29</v>
      </c>
      <c r="N28" s="14"/>
      <c r="O28" s="53" t="s">
        <v>11</v>
      </c>
      <c r="P28" s="68">
        <v>30</v>
      </c>
      <c r="Q28" s="14"/>
      <c r="R28" s="53" t="s">
        <v>11</v>
      </c>
      <c r="S28" s="68"/>
      <c r="T28" s="12" t="s">
        <v>10</v>
      </c>
      <c r="U28" s="9" t="s">
        <v>11</v>
      </c>
      <c r="V28" s="16"/>
      <c r="W28" s="17"/>
      <c r="X28" s="17"/>
      <c r="Y28" s="17"/>
      <c r="Z28" s="17"/>
      <c r="AB28" s="96" t="s">
        <v>23</v>
      </c>
      <c r="AC28" s="96"/>
      <c r="AD28" s="96"/>
      <c r="AE28" s="50">
        <f>SUM(E28+H28+K28+N28+Q28)</f>
        <v>0</v>
      </c>
      <c r="AG28" s="90" t="s">
        <v>24</v>
      </c>
      <c r="AH28" s="90"/>
      <c r="AI28" s="90"/>
      <c r="AJ28" s="45">
        <f>AI2</f>
        <v>37.5</v>
      </c>
    </row>
    <row r="29" spans="1:36" ht="15.75" customHeight="1" thickBot="1" x14ac:dyDescent="0.3">
      <c r="A29" s="69"/>
      <c r="B29" s="12" t="s">
        <v>10</v>
      </c>
      <c r="C29" s="13" t="s">
        <v>12</v>
      </c>
      <c r="D29" s="69"/>
      <c r="E29" s="14"/>
      <c r="F29" s="13" t="s">
        <v>12</v>
      </c>
      <c r="G29" s="69"/>
      <c r="H29" s="14"/>
      <c r="I29" s="16" t="s">
        <v>12</v>
      </c>
      <c r="J29" s="80"/>
      <c r="K29" s="14"/>
      <c r="L29" s="16" t="s">
        <v>12</v>
      </c>
      <c r="M29" s="109"/>
      <c r="N29" s="14"/>
      <c r="O29" s="16" t="s">
        <v>12</v>
      </c>
      <c r="P29" s="69"/>
      <c r="Q29" s="14"/>
      <c r="R29" s="16" t="s">
        <v>12</v>
      </c>
      <c r="S29" s="69"/>
      <c r="T29" s="12" t="s">
        <v>10</v>
      </c>
      <c r="U29" s="15" t="s">
        <v>12</v>
      </c>
      <c r="V29" s="16"/>
      <c r="W29" s="17"/>
      <c r="X29" s="17"/>
      <c r="Y29" s="17"/>
      <c r="Z29" s="17"/>
      <c r="AB29" s="90" t="s">
        <v>25</v>
      </c>
      <c r="AC29" s="90"/>
      <c r="AD29" s="90"/>
      <c r="AE29" s="48">
        <f>SUM(E29+H29+K29+N29+Q29)</f>
        <v>0</v>
      </c>
      <c r="AG29" s="90" t="s">
        <v>26</v>
      </c>
      <c r="AH29" s="90"/>
      <c r="AI29" s="90"/>
      <c r="AJ29" s="48">
        <f>SUM(E30+H30+K30+N30+Q30+T30+B30)</f>
        <v>0</v>
      </c>
    </row>
    <row r="30" spans="1:36" ht="15.75" customHeight="1" thickBot="1" x14ac:dyDescent="0.3">
      <c r="A30" s="69"/>
      <c r="B30" s="14"/>
      <c r="C30" s="18" t="s">
        <v>13</v>
      </c>
      <c r="D30" s="69"/>
      <c r="E30" s="14"/>
      <c r="F30" s="18" t="s">
        <v>13</v>
      </c>
      <c r="G30" s="69"/>
      <c r="H30" s="14"/>
      <c r="I30" s="10" t="s">
        <v>13</v>
      </c>
      <c r="J30" s="80"/>
      <c r="K30" s="14"/>
      <c r="L30" s="10" t="s">
        <v>13</v>
      </c>
      <c r="M30" s="109"/>
      <c r="N30" s="14"/>
      <c r="O30" s="10" t="s">
        <v>13</v>
      </c>
      <c r="P30" s="69"/>
      <c r="Q30" s="14"/>
      <c r="R30" s="10" t="s">
        <v>13</v>
      </c>
      <c r="S30" s="69"/>
      <c r="T30" s="14"/>
      <c r="U30" s="19" t="s">
        <v>13</v>
      </c>
      <c r="V30" s="20" t="s">
        <v>14</v>
      </c>
      <c r="W30" s="21">
        <f>+AE30</f>
        <v>0</v>
      </c>
      <c r="X30" s="11"/>
      <c r="Y30" s="11"/>
      <c r="Z30" s="11"/>
      <c r="AB30" s="104" t="s">
        <v>27</v>
      </c>
      <c r="AC30" s="105"/>
      <c r="AD30" s="105"/>
      <c r="AE30" s="49">
        <f>IF(AJ31&gt;0,AJ31,B30+(E30-E29)+(H30-H29)+(K30-K29)+(N30-N29)+(Q30-Q29)+T30)</f>
        <v>0</v>
      </c>
      <c r="AG30" s="90" t="s">
        <v>31</v>
      </c>
      <c r="AH30" s="90"/>
      <c r="AI30" s="90"/>
      <c r="AJ30" s="48">
        <f>AE28+AE29</f>
        <v>0</v>
      </c>
    </row>
    <row r="31" spans="1:36" ht="15.75" thickBot="1" x14ac:dyDescent="0.3">
      <c r="A31" s="81" t="s">
        <v>15</v>
      </c>
      <c r="B31" s="71"/>
      <c r="C31" s="72"/>
      <c r="D31" s="70" t="s">
        <v>15</v>
      </c>
      <c r="E31" s="71"/>
      <c r="F31" s="72"/>
      <c r="G31" s="70" t="s">
        <v>15</v>
      </c>
      <c r="H31" s="71"/>
      <c r="I31" s="72"/>
      <c r="J31" s="70" t="s">
        <v>15</v>
      </c>
      <c r="K31" s="71"/>
      <c r="L31" s="72"/>
      <c r="M31" s="70" t="s">
        <v>15</v>
      </c>
      <c r="N31" s="71"/>
      <c r="O31" s="72"/>
      <c r="P31" s="70" t="s">
        <v>15</v>
      </c>
      <c r="Q31" s="71"/>
      <c r="R31" s="72"/>
      <c r="S31" s="70" t="s">
        <v>15</v>
      </c>
      <c r="T31" s="71"/>
      <c r="U31" s="76"/>
      <c r="V31" s="22"/>
      <c r="W31" s="23"/>
      <c r="X31" s="23"/>
      <c r="Y31" s="23"/>
      <c r="Z31" s="23"/>
      <c r="AE31" s="49"/>
      <c r="AG31" s="90" t="s">
        <v>29</v>
      </c>
      <c r="AH31" s="90"/>
      <c r="AI31" s="90"/>
      <c r="AJ31" s="48">
        <f>IF(AJ29-AJ30&gt;0,IF(((AJ28+AJ29-AJ30) - 40) &gt; 0,((AJ28+AJ29-AJ30) - 40)*1.5,0) + IF((AJ28+AJ29-AJ30)&gt;40,40-AI2,IF(AJ29-AJ30&gt;0,((AJ28+AJ29-AJ30)-AJ28),0)),0)</f>
        <v>0</v>
      </c>
    </row>
    <row r="32" spans="1:36" ht="15.75" thickBot="1" x14ac:dyDescent="0.3">
      <c r="A32" s="82"/>
      <c r="B32" s="74"/>
      <c r="C32" s="75"/>
      <c r="D32" s="73"/>
      <c r="E32" s="74"/>
      <c r="F32" s="75"/>
      <c r="G32" s="73"/>
      <c r="H32" s="74"/>
      <c r="I32" s="75"/>
      <c r="J32" s="73"/>
      <c r="K32" s="74"/>
      <c r="L32" s="75"/>
      <c r="M32" s="73"/>
      <c r="N32" s="74"/>
      <c r="O32" s="75"/>
      <c r="P32" s="73"/>
      <c r="Q32" s="74"/>
      <c r="R32" s="75"/>
      <c r="S32" s="73"/>
      <c r="T32" s="74"/>
      <c r="U32" s="77"/>
      <c r="V32" s="24"/>
      <c r="W32" s="25"/>
      <c r="X32" s="25"/>
      <c r="Y32" s="25"/>
      <c r="Z32" s="25"/>
      <c r="AE32" s="49"/>
      <c r="AG32" s="4"/>
      <c r="AH32" s="4"/>
      <c r="AI32" s="4"/>
      <c r="AJ32" s="49"/>
    </row>
    <row r="33" spans="1:36" ht="18.75" hidden="1" x14ac:dyDescent="0.3">
      <c r="A33" s="26"/>
      <c r="B33" s="27"/>
      <c r="C33" s="28"/>
      <c r="D33" s="29"/>
      <c r="E33" s="27"/>
      <c r="F33" s="28"/>
      <c r="G33" s="29"/>
      <c r="H33" s="27"/>
      <c r="I33" s="28"/>
      <c r="J33" s="29"/>
      <c r="K33" s="27"/>
      <c r="L33" s="28"/>
      <c r="M33" s="29"/>
      <c r="N33" s="27"/>
      <c r="O33" s="28"/>
      <c r="P33" s="29"/>
      <c r="Q33" s="27"/>
      <c r="R33" s="28"/>
      <c r="S33" s="29"/>
      <c r="T33" s="27"/>
      <c r="U33" s="30"/>
      <c r="V33" s="10"/>
      <c r="W33" s="11"/>
      <c r="X33" s="11"/>
      <c r="Y33" s="11"/>
      <c r="Z33" s="11"/>
      <c r="AB33" s="4"/>
      <c r="AC33" s="4"/>
      <c r="AD33" s="4"/>
      <c r="AE33" s="49"/>
      <c r="AG33" s="4"/>
      <c r="AH33" s="4"/>
      <c r="AI33" s="4"/>
      <c r="AJ33" s="49"/>
    </row>
    <row r="34" spans="1:36" ht="35.25" hidden="1" customHeight="1" thickBot="1" x14ac:dyDescent="0.3">
      <c r="A34" s="106"/>
      <c r="B34" s="12" t="s">
        <v>10</v>
      </c>
      <c r="C34" s="7" t="s">
        <v>11</v>
      </c>
      <c r="D34" s="106"/>
      <c r="E34" s="14"/>
      <c r="F34" s="7" t="s">
        <v>11</v>
      </c>
      <c r="G34" s="106"/>
      <c r="H34" s="14"/>
      <c r="I34" s="7" t="s">
        <v>11</v>
      </c>
      <c r="J34" s="106"/>
      <c r="K34" s="14"/>
      <c r="L34" s="7" t="s">
        <v>11</v>
      </c>
      <c r="M34" s="106"/>
      <c r="N34" s="14"/>
      <c r="O34" s="7" t="s">
        <v>11</v>
      </c>
      <c r="P34" s="106"/>
      <c r="Q34" s="14"/>
      <c r="R34" s="7" t="s">
        <v>11</v>
      </c>
      <c r="S34" s="106"/>
      <c r="T34" s="12" t="s">
        <v>10</v>
      </c>
      <c r="U34" s="9" t="s">
        <v>11</v>
      </c>
      <c r="V34" s="16"/>
      <c r="W34" s="17"/>
      <c r="X34" s="17"/>
      <c r="Y34" s="17"/>
      <c r="Z34" s="17"/>
      <c r="AB34" s="96" t="s">
        <v>23</v>
      </c>
      <c r="AC34" s="96"/>
      <c r="AD34" s="96"/>
      <c r="AE34" s="50">
        <f>SUM(E34+H34+K34+N34+Q34)</f>
        <v>0</v>
      </c>
      <c r="AG34" s="90" t="s">
        <v>24</v>
      </c>
      <c r="AH34" s="90"/>
      <c r="AI34" s="90"/>
      <c r="AJ34" s="45">
        <f>AI2</f>
        <v>37.5</v>
      </c>
    </row>
    <row r="35" spans="1:36" ht="15.75" hidden="1" customHeight="1" thickBot="1" x14ac:dyDescent="0.3">
      <c r="A35" s="107"/>
      <c r="B35" s="12" t="s">
        <v>10</v>
      </c>
      <c r="C35" s="13" t="s">
        <v>12</v>
      </c>
      <c r="D35" s="107"/>
      <c r="E35" s="14"/>
      <c r="F35" s="13" t="s">
        <v>12</v>
      </c>
      <c r="G35" s="107"/>
      <c r="H35" s="14"/>
      <c r="I35" s="13" t="s">
        <v>12</v>
      </c>
      <c r="J35" s="107"/>
      <c r="K35" s="14"/>
      <c r="L35" s="13" t="s">
        <v>12</v>
      </c>
      <c r="M35" s="107"/>
      <c r="N35" s="14"/>
      <c r="O35" s="13" t="s">
        <v>12</v>
      </c>
      <c r="P35" s="107"/>
      <c r="Q35" s="14"/>
      <c r="R35" s="13" t="s">
        <v>12</v>
      </c>
      <c r="S35" s="107"/>
      <c r="T35" s="12" t="s">
        <v>10</v>
      </c>
      <c r="U35" s="15" t="s">
        <v>12</v>
      </c>
      <c r="V35" s="16"/>
      <c r="W35" s="17"/>
      <c r="X35" s="17"/>
      <c r="Y35" s="17"/>
      <c r="Z35" s="17"/>
      <c r="AB35" s="90" t="s">
        <v>25</v>
      </c>
      <c r="AC35" s="90"/>
      <c r="AD35" s="90"/>
      <c r="AE35" s="50">
        <f>SUM(E35+H35+K35+N35+Q35)</f>
        <v>0</v>
      </c>
      <c r="AG35" s="90" t="s">
        <v>26</v>
      </c>
      <c r="AH35" s="90"/>
      <c r="AI35" s="90"/>
      <c r="AJ35" s="48">
        <f>SUM(E36+H36+K36+N36+Q36+T36+B36)</f>
        <v>0</v>
      </c>
    </row>
    <row r="36" spans="1:36" ht="15.75" hidden="1" customHeight="1" thickBot="1" x14ac:dyDescent="0.3">
      <c r="A36" s="107"/>
      <c r="B36" s="14"/>
      <c r="C36" s="18" t="s">
        <v>13</v>
      </c>
      <c r="D36" s="107"/>
      <c r="E36" s="14"/>
      <c r="F36" s="18" t="s">
        <v>13</v>
      </c>
      <c r="G36" s="107"/>
      <c r="H36" s="14"/>
      <c r="I36" s="18" t="s">
        <v>13</v>
      </c>
      <c r="J36" s="107"/>
      <c r="K36" s="14"/>
      <c r="L36" s="18" t="s">
        <v>13</v>
      </c>
      <c r="M36" s="107"/>
      <c r="N36" s="14"/>
      <c r="O36" s="18" t="s">
        <v>13</v>
      </c>
      <c r="P36" s="107"/>
      <c r="Q36" s="14"/>
      <c r="R36" s="18" t="s">
        <v>13</v>
      </c>
      <c r="S36" s="107"/>
      <c r="T36" s="14"/>
      <c r="U36" s="19" t="s">
        <v>13</v>
      </c>
      <c r="V36" s="20" t="s">
        <v>14</v>
      </c>
      <c r="W36" s="21">
        <f>+AE36</f>
        <v>0</v>
      </c>
      <c r="X36" s="11"/>
      <c r="Y36" s="11"/>
      <c r="Z36" s="11"/>
      <c r="AB36" s="104" t="s">
        <v>27</v>
      </c>
      <c r="AC36" s="104"/>
      <c r="AD36" s="104"/>
      <c r="AE36" s="49">
        <f>IF(AJ37&gt;0,AJ37,B36+(E36-E35)+(H36-H35)+(K36-K35)+(N36-N35)+(Q36-Q35)+T36)</f>
        <v>0</v>
      </c>
      <c r="AG36" s="90" t="s">
        <v>31</v>
      </c>
      <c r="AH36" s="90"/>
      <c r="AI36" s="90"/>
      <c r="AJ36" s="48">
        <f>AE34+AE35</f>
        <v>0</v>
      </c>
    </row>
    <row r="37" spans="1:36" ht="15.75" hidden="1" thickBot="1" x14ac:dyDescent="0.3">
      <c r="A37" s="71" t="s">
        <v>15</v>
      </c>
      <c r="B37" s="71"/>
      <c r="C37" s="72"/>
      <c r="D37" s="70" t="s">
        <v>15</v>
      </c>
      <c r="E37" s="71"/>
      <c r="F37" s="72"/>
      <c r="G37" s="70" t="s">
        <v>15</v>
      </c>
      <c r="H37" s="71"/>
      <c r="I37" s="72"/>
      <c r="J37" s="70" t="s">
        <v>15</v>
      </c>
      <c r="K37" s="71"/>
      <c r="L37" s="72"/>
      <c r="M37" s="70" t="s">
        <v>15</v>
      </c>
      <c r="N37" s="71"/>
      <c r="O37" s="72"/>
      <c r="P37" s="70" t="s">
        <v>15</v>
      </c>
      <c r="Q37" s="71"/>
      <c r="R37" s="72"/>
      <c r="S37" s="70" t="s">
        <v>15</v>
      </c>
      <c r="T37" s="71"/>
      <c r="U37" s="76"/>
      <c r="V37" s="31"/>
      <c r="W37" s="32"/>
      <c r="X37" s="32"/>
      <c r="Y37" s="32"/>
      <c r="Z37" s="32"/>
      <c r="AG37" s="90" t="s">
        <v>29</v>
      </c>
      <c r="AH37" s="90"/>
      <c r="AI37" s="90"/>
      <c r="AJ37" s="48">
        <f>IF(AJ35-AJ36&gt;0,IF(((AJ34+AJ35-AJ36) - 40) &gt; 0,((AJ34+AJ35-AJ36) - 40)*1.5,0) + IF((AJ34+AJ35-AJ36)&gt;40,40-AI2,IF(AJ35-AJ36&gt;0,((AJ34+AJ35-AJ36)-AJ34),0)),0)</f>
        <v>0</v>
      </c>
    </row>
    <row r="38" spans="1:36" ht="15.75" hidden="1" thickBot="1" x14ac:dyDescent="0.3">
      <c r="A38" s="92"/>
      <c r="B38" s="92"/>
      <c r="C38" s="93"/>
      <c r="D38" s="94"/>
      <c r="E38" s="92"/>
      <c r="F38" s="93"/>
      <c r="G38" s="94"/>
      <c r="H38" s="92"/>
      <c r="I38" s="93"/>
      <c r="J38" s="94"/>
      <c r="K38" s="92"/>
      <c r="L38" s="93"/>
      <c r="M38" s="94"/>
      <c r="N38" s="92"/>
      <c r="O38" s="93"/>
      <c r="P38" s="94"/>
      <c r="Q38" s="92"/>
      <c r="R38" s="93"/>
      <c r="S38" s="94"/>
      <c r="T38" s="92"/>
      <c r="U38" s="95"/>
      <c r="V38" s="31"/>
      <c r="W38" s="32"/>
      <c r="X38" s="32"/>
      <c r="Y38" s="32"/>
      <c r="Z38" s="32"/>
      <c r="AG38" s="4"/>
      <c r="AH38" s="4"/>
      <c r="AI38" s="4"/>
    </row>
    <row r="39" spans="1:36" ht="18.75" x14ac:dyDescent="0.3">
      <c r="A39" s="26"/>
      <c r="B39" s="27"/>
      <c r="C39" s="28"/>
      <c r="D39" s="29"/>
      <c r="E39" s="27"/>
      <c r="F39" s="28"/>
      <c r="G39" s="29"/>
      <c r="H39" s="27"/>
      <c r="I39" s="28"/>
      <c r="J39" s="29"/>
      <c r="K39" s="27"/>
      <c r="L39" s="28"/>
      <c r="M39" s="29"/>
      <c r="N39" s="27"/>
      <c r="O39" s="28"/>
      <c r="P39" s="29"/>
      <c r="Q39" s="27"/>
      <c r="R39" s="28"/>
      <c r="S39" s="29"/>
      <c r="T39" s="27"/>
      <c r="U39" s="30"/>
      <c r="V39" s="10"/>
      <c r="W39" s="11"/>
      <c r="X39" s="11"/>
      <c r="Y39" s="11"/>
      <c r="Z39" s="11"/>
      <c r="AB39" s="4"/>
      <c r="AC39" s="4"/>
      <c r="AD39" s="4"/>
      <c r="AE39" s="49"/>
      <c r="AG39" s="4"/>
      <c r="AH39" s="4"/>
      <c r="AI39" s="4"/>
      <c r="AJ39" s="49"/>
    </row>
    <row r="40" spans="1:36" ht="35.25" customHeight="1" thickBot="1" x14ac:dyDescent="0.3">
      <c r="A40" s="68"/>
      <c r="B40" s="12" t="s">
        <v>10</v>
      </c>
      <c r="C40" s="7" t="s">
        <v>11</v>
      </c>
      <c r="D40" s="68"/>
      <c r="E40" s="14"/>
      <c r="F40" s="7" t="s">
        <v>11</v>
      </c>
      <c r="G40" s="68"/>
      <c r="H40" s="14"/>
      <c r="I40" s="53" t="s">
        <v>11</v>
      </c>
      <c r="J40" s="112"/>
      <c r="K40" s="14"/>
      <c r="L40" s="53" t="s">
        <v>11</v>
      </c>
      <c r="M40" s="108"/>
      <c r="N40" s="14"/>
      <c r="O40" s="53" t="s">
        <v>11</v>
      </c>
      <c r="P40" s="68"/>
      <c r="Q40" s="14"/>
      <c r="R40" s="53" t="s">
        <v>11</v>
      </c>
      <c r="S40" s="68"/>
      <c r="T40" s="12" t="s">
        <v>10</v>
      </c>
      <c r="U40" s="9" t="s">
        <v>11</v>
      </c>
      <c r="V40" s="16"/>
      <c r="W40" s="17"/>
      <c r="X40" s="17"/>
      <c r="Y40" s="17"/>
      <c r="Z40" s="17"/>
      <c r="AB40" s="96" t="s">
        <v>23</v>
      </c>
      <c r="AC40" s="96"/>
      <c r="AD40" s="96"/>
      <c r="AE40" s="50">
        <f>SUM(E40+H40+K40+N40+Q40)</f>
        <v>0</v>
      </c>
      <c r="AG40" s="90" t="s">
        <v>24</v>
      </c>
      <c r="AH40" s="90"/>
      <c r="AI40" s="90"/>
      <c r="AJ40" s="45">
        <f>AI14</f>
        <v>0</v>
      </c>
    </row>
    <row r="41" spans="1:36" ht="15.75" customHeight="1" thickBot="1" x14ac:dyDescent="0.3">
      <c r="A41" s="69"/>
      <c r="B41" s="12" t="s">
        <v>10</v>
      </c>
      <c r="C41" s="13" t="s">
        <v>12</v>
      </c>
      <c r="D41" s="69"/>
      <c r="E41" s="14"/>
      <c r="F41" s="13" t="s">
        <v>12</v>
      </c>
      <c r="G41" s="69"/>
      <c r="H41" s="14"/>
      <c r="I41" s="16" t="s">
        <v>12</v>
      </c>
      <c r="J41" s="80"/>
      <c r="K41" s="14"/>
      <c r="L41" s="16" t="s">
        <v>12</v>
      </c>
      <c r="M41" s="109"/>
      <c r="N41" s="14"/>
      <c r="O41" s="16" t="s">
        <v>12</v>
      </c>
      <c r="P41" s="69"/>
      <c r="Q41" s="14"/>
      <c r="R41" s="16" t="s">
        <v>12</v>
      </c>
      <c r="S41" s="69"/>
      <c r="T41" s="12" t="s">
        <v>10</v>
      </c>
      <c r="U41" s="15" t="s">
        <v>12</v>
      </c>
      <c r="V41" s="16"/>
      <c r="W41" s="17"/>
      <c r="X41" s="17"/>
      <c r="Y41" s="17"/>
      <c r="Z41" s="17"/>
      <c r="AB41" s="90" t="s">
        <v>25</v>
      </c>
      <c r="AC41" s="90"/>
      <c r="AD41" s="90"/>
      <c r="AE41" s="48">
        <f>SUM(E41+H41+K41+N41+Q41)</f>
        <v>0</v>
      </c>
      <c r="AG41" s="90" t="s">
        <v>26</v>
      </c>
      <c r="AH41" s="90"/>
      <c r="AI41" s="90"/>
      <c r="AJ41" s="48">
        <f>SUM(E42+H42+K42+N42+Q42+T42+B42)</f>
        <v>0</v>
      </c>
    </row>
    <row r="42" spans="1:36" ht="15.75" customHeight="1" thickBot="1" x14ac:dyDescent="0.3">
      <c r="A42" s="69"/>
      <c r="B42" s="14"/>
      <c r="C42" s="18" t="s">
        <v>13</v>
      </c>
      <c r="D42" s="69"/>
      <c r="E42" s="14"/>
      <c r="F42" s="18" t="s">
        <v>13</v>
      </c>
      <c r="G42" s="69"/>
      <c r="H42" s="14"/>
      <c r="I42" s="10" t="s">
        <v>13</v>
      </c>
      <c r="J42" s="80"/>
      <c r="K42" s="14"/>
      <c r="L42" s="10" t="s">
        <v>13</v>
      </c>
      <c r="M42" s="109"/>
      <c r="N42" s="14"/>
      <c r="O42" s="10" t="s">
        <v>13</v>
      </c>
      <c r="P42" s="69"/>
      <c r="Q42" s="14"/>
      <c r="R42" s="10" t="s">
        <v>13</v>
      </c>
      <c r="S42" s="69"/>
      <c r="T42" s="14"/>
      <c r="U42" s="19" t="s">
        <v>13</v>
      </c>
      <c r="V42" s="20" t="s">
        <v>14</v>
      </c>
      <c r="W42" s="21">
        <f>+AE42</f>
        <v>0</v>
      </c>
      <c r="X42" s="11"/>
      <c r="Y42" s="11"/>
      <c r="Z42" s="11"/>
      <c r="AB42" s="104" t="s">
        <v>27</v>
      </c>
      <c r="AC42" s="105"/>
      <c r="AD42" s="105"/>
      <c r="AE42" s="49">
        <f>IF(AJ43&gt;0,AJ43,B42+(E42-E41)+(H42-H41)+(K42-K41)+(N42-N41)+(Q42-Q41)+T42)</f>
        <v>0</v>
      </c>
      <c r="AG42" s="90" t="s">
        <v>31</v>
      </c>
      <c r="AH42" s="90"/>
      <c r="AI42" s="90"/>
      <c r="AJ42" s="48">
        <f>AE40+AE41</f>
        <v>0</v>
      </c>
    </row>
    <row r="43" spans="1:36" ht="15.75" thickBot="1" x14ac:dyDescent="0.3">
      <c r="A43" s="81" t="s">
        <v>15</v>
      </c>
      <c r="B43" s="71"/>
      <c r="C43" s="72"/>
      <c r="D43" s="70" t="s">
        <v>15</v>
      </c>
      <c r="E43" s="71"/>
      <c r="F43" s="72"/>
      <c r="G43" s="70" t="s">
        <v>15</v>
      </c>
      <c r="H43" s="71"/>
      <c r="I43" s="72"/>
      <c r="J43" s="70" t="s">
        <v>15</v>
      </c>
      <c r="K43" s="71"/>
      <c r="L43" s="72"/>
      <c r="M43" s="70" t="s">
        <v>15</v>
      </c>
      <c r="N43" s="71"/>
      <c r="O43" s="72"/>
      <c r="P43" s="70" t="s">
        <v>15</v>
      </c>
      <c r="Q43" s="71"/>
      <c r="R43" s="72"/>
      <c r="S43" s="70" t="s">
        <v>15</v>
      </c>
      <c r="T43" s="71"/>
      <c r="U43" s="76"/>
      <c r="V43" s="22"/>
      <c r="W43" s="23"/>
      <c r="X43" s="23"/>
      <c r="Y43" s="23"/>
      <c r="Z43" s="23"/>
      <c r="AE43" s="49"/>
      <c r="AG43" s="90" t="s">
        <v>29</v>
      </c>
      <c r="AH43" s="90"/>
      <c r="AI43" s="90"/>
      <c r="AJ43" s="48">
        <f>IF(AJ41-AJ42&gt;0,IF(((AJ40+AJ41-AJ42) - 40) &gt; 0,((AJ40+AJ41-AJ42) - 40)*1.5,0) + IF((AJ40+AJ41-AJ42)&gt;40,40-AI14,IF(AJ41-AJ42&gt;0,((AJ40+AJ41-AJ42)-AJ40),0)),0)</f>
        <v>0</v>
      </c>
    </row>
    <row r="44" spans="1:36" ht="15.75" thickBot="1" x14ac:dyDescent="0.3">
      <c r="A44" s="82"/>
      <c r="B44" s="74"/>
      <c r="C44" s="75"/>
      <c r="D44" s="73"/>
      <c r="E44" s="74"/>
      <c r="F44" s="75"/>
      <c r="G44" s="73"/>
      <c r="H44" s="74"/>
      <c r="I44" s="75"/>
      <c r="J44" s="73"/>
      <c r="K44" s="74"/>
      <c r="L44" s="75"/>
      <c r="M44" s="73"/>
      <c r="N44" s="74"/>
      <c r="O44" s="75"/>
      <c r="P44" s="73"/>
      <c r="Q44" s="74"/>
      <c r="R44" s="75"/>
      <c r="S44" s="73"/>
      <c r="T44" s="74"/>
      <c r="U44" s="77"/>
      <c r="V44" s="24"/>
      <c r="W44" s="25"/>
      <c r="X44" s="25"/>
      <c r="Y44" s="25"/>
      <c r="Z44" s="25"/>
      <c r="AE44" s="49"/>
      <c r="AG44" s="4"/>
      <c r="AH44" s="4"/>
      <c r="AI44" s="4"/>
      <c r="AJ44" s="49"/>
    </row>
    <row r="45" spans="1:36" ht="19.5" thickBot="1" x14ac:dyDescent="0.35">
      <c r="A45" s="33"/>
      <c r="B45" s="33"/>
      <c r="C45" s="34"/>
      <c r="D45" s="35"/>
      <c r="E45" s="33"/>
      <c r="F45" s="34"/>
      <c r="G45" s="35"/>
      <c r="H45" s="33"/>
      <c r="I45" s="34"/>
      <c r="J45" s="35"/>
      <c r="K45" s="33"/>
      <c r="L45" s="34"/>
      <c r="M45" s="35"/>
      <c r="N45" s="33"/>
      <c r="O45" s="34"/>
      <c r="P45" s="35"/>
      <c r="Q45" s="33"/>
      <c r="R45" s="34"/>
      <c r="S45" s="36"/>
      <c r="T45" s="37"/>
      <c r="U45" s="38"/>
      <c r="V45" s="10"/>
      <c r="W45" s="11"/>
      <c r="X45" s="11"/>
      <c r="Y45" s="11"/>
      <c r="Z45" s="11"/>
      <c r="AG45" s="4"/>
      <c r="AH45" s="4"/>
      <c r="AI45" s="4"/>
    </row>
    <row r="46" spans="1:36" x14ac:dyDescent="0.25">
      <c r="W46"/>
      <c r="X46"/>
      <c r="Y46"/>
      <c r="Z46"/>
    </row>
    <row r="47" spans="1:36" ht="15.75" thickBot="1" x14ac:dyDescent="0.3">
      <c r="A47" s="102" t="s">
        <v>16</v>
      </c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40" t="s">
        <v>17</v>
      </c>
      <c r="W47" s="41">
        <f>W2+W6+W12+W18+W24+W30+W36</f>
        <v>0</v>
      </c>
      <c r="X47" s="42"/>
      <c r="Y47" s="42"/>
      <c r="Z47" s="42"/>
      <c r="AB47" s="90"/>
      <c r="AC47" s="90"/>
      <c r="AD47" s="90"/>
      <c r="AE47" s="90"/>
      <c r="AF47" s="50"/>
    </row>
    <row r="49" spans="9:12" x14ac:dyDescent="0.25">
      <c r="I49" s="43">
        <v>0.25</v>
      </c>
      <c r="J49" s="89" t="s">
        <v>18</v>
      </c>
      <c r="K49" s="89"/>
      <c r="L49" s="89"/>
    </row>
    <row r="50" spans="9:12" x14ac:dyDescent="0.25">
      <c r="I50" s="43">
        <v>0.5</v>
      </c>
      <c r="J50" s="89" t="s">
        <v>19</v>
      </c>
      <c r="K50" s="89"/>
      <c r="L50" s="89"/>
    </row>
    <row r="51" spans="9:12" x14ac:dyDescent="0.25">
      <c r="I51" s="43">
        <v>0.75</v>
      </c>
      <c r="J51" s="89" t="s">
        <v>20</v>
      </c>
      <c r="K51" s="89"/>
      <c r="L51" s="89"/>
    </row>
    <row r="52" spans="9:12" x14ac:dyDescent="0.25">
      <c r="I52" s="43">
        <v>1</v>
      </c>
      <c r="J52" s="89" t="s">
        <v>21</v>
      </c>
      <c r="K52" s="89"/>
      <c r="L52" s="89"/>
    </row>
  </sheetData>
  <mergeCells count="165">
    <mergeCell ref="J50:L50"/>
    <mergeCell ref="J51:L51"/>
    <mergeCell ref="J52:L52"/>
    <mergeCell ref="M37:O38"/>
    <mergeCell ref="J37:L38"/>
    <mergeCell ref="G37:I38"/>
    <mergeCell ref="P37:R38"/>
    <mergeCell ref="S37:U38"/>
    <mergeCell ref="AG37:AI37"/>
    <mergeCell ref="A47:U47"/>
    <mergeCell ref="AB47:AE47"/>
    <mergeCell ref="J49:L49"/>
    <mergeCell ref="D37:F38"/>
    <mergeCell ref="A37:C38"/>
    <mergeCell ref="A40:A42"/>
    <mergeCell ref="D40:D42"/>
    <mergeCell ref="G40:G42"/>
    <mergeCell ref="J40:J42"/>
    <mergeCell ref="M40:M42"/>
    <mergeCell ref="P40:P42"/>
    <mergeCell ref="S40:S42"/>
    <mergeCell ref="AB40:AD40"/>
    <mergeCell ref="AG40:AI40"/>
    <mergeCell ref="AB41:AD41"/>
    <mergeCell ref="P34:P36"/>
    <mergeCell ref="M34:M36"/>
    <mergeCell ref="AG34:AI34"/>
    <mergeCell ref="AB35:AD35"/>
    <mergeCell ref="AG35:AI35"/>
    <mergeCell ref="AB36:AD36"/>
    <mergeCell ref="AG36:AI36"/>
    <mergeCell ref="J34:J36"/>
    <mergeCell ref="G34:G36"/>
    <mergeCell ref="A25:C26"/>
    <mergeCell ref="D25:F26"/>
    <mergeCell ref="G25:I26"/>
    <mergeCell ref="J25:L26"/>
    <mergeCell ref="M25:O26"/>
    <mergeCell ref="D34:D36"/>
    <mergeCell ref="A34:A36"/>
    <mergeCell ref="S25:U26"/>
    <mergeCell ref="AG25:AI25"/>
    <mergeCell ref="S31:U32"/>
    <mergeCell ref="AG31:AI31"/>
    <mergeCell ref="S34:S36"/>
    <mergeCell ref="AB34:AD34"/>
    <mergeCell ref="A31:C32"/>
    <mergeCell ref="D31:F32"/>
    <mergeCell ref="G31:I32"/>
    <mergeCell ref="J31:L32"/>
    <mergeCell ref="M31:O32"/>
    <mergeCell ref="P31:R32"/>
    <mergeCell ref="A28:A30"/>
    <mergeCell ref="D28:D30"/>
    <mergeCell ref="G28:G30"/>
    <mergeCell ref="J28:J30"/>
    <mergeCell ref="M28:M30"/>
    <mergeCell ref="A22:A24"/>
    <mergeCell ref="D22:D24"/>
    <mergeCell ref="G22:G24"/>
    <mergeCell ref="J22:J24"/>
    <mergeCell ref="M22:M24"/>
    <mergeCell ref="P22:P24"/>
    <mergeCell ref="S22:S24"/>
    <mergeCell ref="AB22:AD22"/>
    <mergeCell ref="A19:C20"/>
    <mergeCell ref="D19:F20"/>
    <mergeCell ref="G19:I20"/>
    <mergeCell ref="J19:L20"/>
    <mergeCell ref="M19:O20"/>
    <mergeCell ref="P19:R20"/>
    <mergeCell ref="AB23:AD23"/>
    <mergeCell ref="AB24:AD24"/>
    <mergeCell ref="AG29:AI29"/>
    <mergeCell ref="AB30:AD30"/>
    <mergeCell ref="AG30:AI30"/>
    <mergeCell ref="P25:R26"/>
    <mergeCell ref="S13:U14"/>
    <mergeCell ref="AG13:AI13"/>
    <mergeCell ref="S19:U20"/>
    <mergeCell ref="AG19:AI19"/>
    <mergeCell ref="AG22:AI22"/>
    <mergeCell ref="AG23:AI23"/>
    <mergeCell ref="AG24:AI24"/>
    <mergeCell ref="P28:P30"/>
    <mergeCell ref="S28:S30"/>
    <mergeCell ref="AB28:AD28"/>
    <mergeCell ref="AG28:AI28"/>
    <mergeCell ref="AB29:AD29"/>
    <mergeCell ref="A13:C14"/>
    <mergeCell ref="D13:F14"/>
    <mergeCell ref="G13:I14"/>
    <mergeCell ref="J13:L14"/>
    <mergeCell ref="M13:O14"/>
    <mergeCell ref="AB16:AD16"/>
    <mergeCell ref="AG16:AI16"/>
    <mergeCell ref="AB17:AD17"/>
    <mergeCell ref="AG17:AI17"/>
    <mergeCell ref="P13:R14"/>
    <mergeCell ref="G16:G18"/>
    <mergeCell ref="J16:J18"/>
    <mergeCell ref="M16:M18"/>
    <mergeCell ref="P16:P18"/>
    <mergeCell ref="S16:S18"/>
    <mergeCell ref="AB18:AD18"/>
    <mergeCell ref="AG18:AI18"/>
    <mergeCell ref="A16:A18"/>
    <mergeCell ref="D16:D18"/>
    <mergeCell ref="A1:U1"/>
    <mergeCell ref="AB4:AD4"/>
    <mergeCell ref="AG4:AI4"/>
    <mergeCell ref="AB5:AD5"/>
    <mergeCell ref="AG5:AI5"/>
    <mergeCell ref="AB6:AD6"/>
    <mergeCell ref="AG6:AI6"/>
    <mergeCell ref="P3:R3"/>
    <mergeCell ref="S3:U3"/>
    <mergeCell ref="A4:A6"/>
    <mergeCell ref="D4:D6"/>
    <mergeCell ref="G4:G6"/>
    <mergeCell ref="J4:J6"/>
    <mergeCell ref="M4:M6"/>
    <mergeCell ref="P4:P6"/>
    <mergeCell ref="S4:S6"/>
    <mergeCell ref="A2:U2"/>
    <mergeCell ref="X2:Y2"/>
    <mergeCell ref="AB2:AD2"/>
    <mergeCell ref="M3:O3"/>
    <mergeCell ref="AG2:AH2"/>
    <mergeCell ref="A3:C3"/>
    <mergeCell ref="D3:F3"/>
    <mergeCell ref="G3:I3"/>
    <mergeCell ref="J3:L3"/>
    <mergeCell ref="AG10:AI10"/>
    <mergeCell ref="AB11:AD11"/>
    <mergeCell ref="AG11:AI11"/>
    <mergeCell ref="AB12:AD12"/>
    <mergeCell ref="AG12:AI12"/>
    <mergeCell ref="M10:M12"/>
    <mergeCell ref="P10:P12"/>
    <mergeCell ref="S10:S12"/>
    <mergeCell ref="AB10:AD10"/>
    <mergeCell ref="J10:J12"/>
    <mergeCell ref="A7:C8"/>
    <mergeCell ref="D7:F8"/>
    <mergeCell ref="G7:I8"/>
    <mergeCell ref="J7:L8"/>
    <mergeCell ref="M7:O8"/>
    <mergeCell ref="P7:R8"/>
    <mergeCell ref="S7:U8"/>
    <mergeCell ref="AG7:AI7"/>
    <mergeCell ref="A10:A12"/>
    <mergeCell ref="D10:D12"/>
    <mergeCell ref="G10:G12"/>
    <mergeCell ref="AG41:AI41"/>
    <mergeCell ref="AB42:AD42"/>
    <mergeCell ref="AG42:AI42"/>
    <mergeCell ref="A43:C44"/>
    <mergeCell ref="D43:F44"/>
    <mergeCell ref="G43:I44"/>
    <mergeCell ref="J43:L44"/>
    <mergeCell ref="M43:O44"/>
    <mergeCell ref="P43:R44"/>
    <mergeCell ref="S43:U44"/>
    <mergeCell ref="AG43:AI4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40"/>
  <sheetViews>
    <sheetView topLeftCell="A16" workbookViewId="0">
      <selection activeCell="T41" sqref="T41"/>
    </sheetView>
  </sheetViews>
  <sheetFormatPr defaultColWidth="8.85546875" defaultRowHeight="15" x14ac:dyDescent="0.25"/>
  <cols>
    <col min="1" max="1" width="7.42578125" style="1" customWidth="1"/>
    <col min="2" max="2" width="5.42578125" style="39" bestFit="1" customWidth="1"/>
    <col min="3" max="3" width="8.85546875" style="1" bestFit="1" customWidth="1"/>
    <col min="4" max="4" width="7.42578125" style="1" customWidth="1"/>
    <col min="5" max="5" width="5.28515625" style="39" bestFit="1" customWidth="1"/>
    <col min="6" max="6" width="9.7109375" style="1" customWidth="1"/>
    <col min="7" max="7" width="7.42578125" style="1" customWidth="1"/>
    <col min="8" max="8" width="5.28515625" style="39" bestFit="1" customWidth="1"/>
    <col min="9" max="9" width="9.7109375" style="1" customWidth="1"/>
    <col min="10" max="10" width="7.42578125" style="1" customWidth="1"/>
    <col min="11" max="11" width="5.28515625" style="39" bestFit="1" customWidth="1"/>
    <col min="12" max="12" width="9.42578125" style="1" customWidth="1"/>
    <col min="13" max="13" width="7.42578125" style="1" customWidth="1"/>
    <col min="14" max="14" width="5.28515625" style="39" bestFit="1" customWidth="1"/>
    <col min="15" max="15" width="10" style="1" customWidth="1"/>
    <col min="16" max="16" width="7.42578125" style="1" customWidth="1"/>
    <col min="17" max="17" width="6" style="39" customWidth="1"/>
    <col min="18" max="18" width="9.7109375" style="1" customWidth="1"/>
    <col min="19" max="19" width="6.7109375" style="1" bestFit="1" customWidth="1"/>
    <col min="20" max="20" width="5.28515625" style="39" bestFit="1" customWidth="1"/>
    <col min="21" max="21" width="9.85546875" style="1" customWidth="1"/>
    <col min="22" max="22" width="31" style="1" bestFit="1" customWidth="1"/>
    <col min="23" max="26" width="8.85546875" style="1" customWidth="1"/>
    <col min="27" max="27" width="2.140625" style="1" customWidth="1"/>
    <col min="28" max="30" width="0" style="1" hidden="1" customWidth="1"/>
    <col min="31" max="31" width="0" style="39" hidden="1" customWidth="1"/>
    <col min="32" max="35" width="0" style="1" hidden="1" customWidth="1"/>
    <col min="36" max="36" width="0" style="39" hidden="1" customWidth="1"/>
    <col min="37" max="16384" width="8.85546875" style="1"/>
  </cols>
  <sheetData>
    <row r="1" spans="1:36" ht="19.5" customHeight="1" thickBot="1" x14ac:dyDescent="0.4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4"/>
    </row>
    <row r="2" spans="1:36" ht="21.75" customHeight="1" thickBot="1" x14ac:dyDescent="0.4">
      <c r="A2" s="65" t="s">
        <v>38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7"/>
      <c r="V2" s="2" t="s">
        <v>1</v>
      </c>
      <c r="W2" s="3">
        <f>'October 2026'!W47</f>
        <v>0</v>
      </c>
      <c r="X2" s="58" t="s">
        <v>32</v>
      </c>
      <c r="Y2" s="58"/>
      <c r="Z2" s="44">
        <f>'July 2026'!Z2</f>
        <v>37.5</v>
      </c>
      <c r="AB2" s="90" t="s">
        <v>22</v>
      </c>
      <c r="AC2" s="90"/>
      <c r="AD2" s="90"/>
      <c r="AE2" s="45">
        <f>W2</f>
        <v>0</v>
      </c>
      <c r="AG2" s="100" t="s">
        <v>2</v>
      </c>
      <c r="AH2" s="100"/>
      <c r="AI2" s="45">
        <f>Z2</f>
        <v>37.5</v>
      </c>
    </row>
    <row r="3" spans="1:36" x14ac:dyDescent="0.25">
      <c r="A3" s="59" t="s">
        <v>3</v>
      </c>
      <c r="B3" s="60"/>
      <c r="C3" s="60"/>
      <c r="D3" s="60" t="s">
        <v>4</v>
      </c>
      <c r="E3" s="60"/>
      <c r="F3" s="60"/>
      <c r="G3" s="60" t="s">
        <v>5</v>
      </c>
      <c r="H3" s="60"/>
      <c r="I3" s="60"/>
      <c r="J3" s="60" t="s">
        <v>6</v>
      </c>
      <c r="K3" s="60"/>
      <c r="L3" s="60"/>
      <c r="M3" s="60" t="s">
        <v>7</v>
      </c>
      <c r="N3" s="60"/>
      <c r="O3" s="60"/>
      <c r="P3" s="60" t="s">
        <v>8</v>
      </c>
      <c r="Q3" s="60"/>
      <c r="R3" s="60"/>
      <c r="S3" s="60" t="s">
        <v>9</v>
      </c>
      <c r="T3" s="60"/>
      <c r="U3" s="61"/>
      <c r="V3" s="4"/>
      <c r="W3" s="5"/>
      <c r="X3" s="5"/>
      <c r="Y3" s="5"/>
      <c r="Z3" s="5"/>
    </row>
    <row r="4" spans="1:36" s="31" customFormat="1" ht="35.25" customHeight="1" thickBot="1" x14ac:dyDescent="0.3">
      <c r="A4" s="68"/>
      <c r="B4" s="6" t="s">
        <v>10</v>
      </c>
      <c r="C4" s="7" t="s">
        <v>11</v>
      </c>
      <c r="D4" s="68"/>
      <c r="E4" s="8"/>
      <c r="F4" s="53" t="s">
        <v>11</v>
      </c>
      <c r="G4" s="68"/>
      <c r="H4" s="8"/>
      <c r="I4" s="7" t="s">
        <v>11</v>
      </c>
      <c r="J4" s="68"/>
      <c r="K4" s="8"/>
      <c r="L4" s="7" t="s">
        <v>11</v>
      </c>
      <c r="M4" s="68"/>
      <c r="N4" s="8"/>
      <c r="O4" s="7" t="s">
        <v>11</v>
      </c>
      <c r="P4" s="68"/>
      <c r="Q4" s="8"/>
      <c r="R4" s="7" t="s">
        <v>11</v>
      </c>
      <c r="S4" s="68"/>
      <c r="T4" s="6" t="s">
        <v>10</v>
      </c>
      <c r="U4" s="9" t="s">
        <v>11</v>
      </c>
      <c r="V4" s="10"/>
      <c r="W4" s="11"/>
      <c r="X4" s="11"/>
      <c r="Y4" s="11"/>
      <c r="Z4" s="11"/>
      <c r="AB4" s="96" t="s">
        <v>23</v>
      </c>
      <c r="AC4" s="96"/>
      <c r="AD4" s="96"/>
      <c r="AE4" s="46">
        <f>SUM(E4+H4+K4+N4+Q4)</f>
        <v>0</v>
      </c>
      <c r="AG4" s="96" t="s">
        <v>24</v>
      </c>
      <c r="AH4" s="96"/>
      <c r="AI4" s="96"/>
      <c r="AJ4" s="47">
        <f>AI2</f>
        <v>37.5</v>
      </c>
    </row>
    <row r="5" spans="1:36" ht="15.75" customHeight="1" thickBot="1" x14ac:dyDescent="0.3">
      <c r="A5" s="69"/>
      <c r="B5" s="12" t="s">
        <v>10</v>
      </c>
      <c r="C5" s="13" t="s">
        <v>12</v>
      </c>
      <c r="D5" s="69"/>
      <c r="E5" s="14"/>
      <c r="F5" s="16" t="s">
        <v>12</v>
      </c>
      <c r="G5" s="69"/>
      <c r="H5" s="14"/>
      <c r="I5" s="13" t="s">
        <v>12</v>
      </c>
      <c r="J5" s="69"/>
      <c r="K5" s="14"/>
      <c r="L5" s="13" t="s">
        <v>12</v>
      </c>
      <c r="M5" s="69"/>
      <c r="N5" s="14"/>
      <c r="O5" s="13" t="s">
        <v>12</v>
      </c>
      <c r="P5" s="69"/>
      <c r="Q5" s="14"/>
      <c r="R5" s="13" t="s">
        <v>12</v>
      </c>
      <c r="S5" s="69"/>
      <c r="T5" s="12" t="s">
        <v>10</v>
      </c>
      <c r="U5" s="15" t="s">
        <v>12</v>
      </c>
      <c r="V5" s="16"/>
      <c r="W5" s="17"/>
      <c r="X5" s="17"/>
      <c r="Y5" s="17"/>
      <c r="Z5" s="17"/>
      <c r="AB5" s="90" t="s">
        <v>25</v>
      </c>
      <c r="AC5" s="90"/>
      <c r="AD5" s="90"/>
      <c r="AE5" s="48">
        <f>SUM(E5+H5+K5+N5+Q5)</f>
        <v>0</v>
      </c>
      <c r="AG5" s="90" t="s">
        <v>26</v>
      </c>
      <c r="AH5" s="90"/>
      <c r="AI5" s="90"/>
      <c r="AJ5" s="48">
        <f>SUM(E6+H6+K6+N6+Q6+T6+B6)</f>
        <v>0</v>
      </c>
    </row>
    <row r="6" spans="1:36" ht="15.75" customHeight="1" thickBot="1" x14ac:dyDescent="0.3">
      <c r="A6" s="69"/>
      <c r="B6" s="14"/>
      <c r="C6" s="18" t="s">
        <v>13</v>
      </c>
      <c r="D6" s="69"/>
      <c r="E6" s="14"/>
      <c r="F6" s="10" t="s">
        <v>13</v>
      </c>
      <c r="G6" s="69"/>
      <c r="H6" s="14"/>
      <c r="I6" s="18" t="s">
        <v>13</v>
      </c>
      <c r="J6" s="69"/>
      <c r="K6" s="14"/>
      <c r="L6" s="18" t="s">
        <v>13</v>
      </c>
      <c r="M6" s="69"/>
      <c r="N6" s="14"/>
      <c r="O6" s="18" t="s">
        <v>13</v>
      </c>
      <c r="P6" s="69"/>
      <c r="Q6" s="14"/>
      <c r="R6" s="18" t="s">
        <v>13</v>
      </c>
      <c r="S6" s="69"/>
      <c r="T6" s="14"/>
      <c r="U6" s="19" t="s">
        <v>13</v>
      </c>
      <c r="V6" s="20" t="s">
        <v>14</v>
      </c>
      <c r="W6" s="21">
        <f>+AE6</f>
        <v>0</v>
      </c>
      <c r="X6" s="11"/>
      <c r="Y6" s="11"/>
      <c r="Z6" s="11"/>
      <c r="AB6" s="101" t="s">
        <v>27</v>
      </c>
      <c r="AC6" s="101"/>
      <c r="AD6" s="101"/>
      <c r="AE6" s="49">
        <f>IF(AJ7&gt;0,AJ7,B6+(E6-E5)+(H6-H5)+(K6-K5)+(N6-N5)+(Q6-Q5)+T6)</f>
        <v>0</v>
      </c>
      <c r="AG6" s="90" t="s">
        <v>28</v>
      </c>
      <c r="AH6" s="90"/>
      <c r="AI6" s="90"/>
      <c r="AJ6" s="48">
        <f>AE4+AE5</f>
        <v>0</v>
      </c>
    </row>
    <row r="7" spans="1:36" ht="15.75" thickBot="1" x14ac:dyDescent="0.3">
      <c r="A7" s="70" t="s">
        <v>15</v>
      </c>
      <c r="B7" s="71"/>
      <c r="C7" s="72"/>
      <c r="D7" s="70" t="s">
        <v>15</v>
      </c>
      <c r="E7" s="71"/>
      <c r="F7" s="72"/>
      <c r="G7" s="70" t="s">
        <v>15</v>
      </c>
      <c r="H7" s="71"/>
      <c r="I7" s="72"/>
      <c r="J7" s="70" t="s">
        <v>15</v>
      </c>
      <c r="K7" s="71"/>
      <c r="L7" s="72"/>
      <c r="M7" s="70" t="s">
        <v>15</v>
      </c>
      <c r="N7" s="71"/>
      <c r="O7" s="72"/>
      <c r="P7" s="70" t="s">
        <v>15</v>
      </c>
      <c r="Q7" s="71"/>
      <c r="R7" s="72"/>
      <c r="S7" s="70" t="s">
        <v>15</v>
      </c>
      <c r="T7" s="71"/>
      <c r="U7" s="76"/>
      <c r="V7" s="22"/>
      <c r="W7" s="23"/>
      <c r="X7" s="23"/>
      <c r="Y7" s="23"/>
      <c r="Z7" s="23"/>
      <c r="AE7" s="49"/>
      <c r="AG7" s="90" t="s">
        <v>29</v>
      </c>
      <c r="AH7" s="90"/>
      <c r="AI7" s="90"/>
      <c r="AJ7" s="48">
        <f>IF(AJ5-AJ6&gt;0,IF(((AJ4+AJ5-AJ6) - 40) &gt; 0,((AJ4+AJ5-AJ6) - 40)*1.5,0) + IF((AJ4+AJ5-AJ6)&gt;40,40-AI2,IF(AJ5-AJ6&gt;0,((AJ4+AJ5-AJ6)-AJ4),0)),0)</f>
        <v>0</v>
      </c>
    </row>
    <row r="8" spans="1:36" ht="15.75" thickBot="1" x14ac:dyDescent="0.3">
      <c r="A8" s="73"/>
      <c r="B8" s="74"/>
      <c r="C8" s="75"/>
      <c r="D8" s="73"/>
      <c r="E8" s="74"/>
      <c r="F8" s="75"/>
      <c r="G8" s="73"/>
      <c r="H8" s="74"/>
      <c r="I8" s="75"/>
      <c r="J8" s="73"/>
      <c r="K8" s="74"/>
      <c r="L8" s="75"/>
      <c r="M8" s="73"/>
      <c r="N8" s="74"/>
      <c r="O8" s="75"/>
      <c r="P8" s="73"/>
      <c r="Q8" s="74"/>
      <c r="R8" s="75"/>
      <c r="S8" s="73"/>
      <c r="T8" s="74"/>
      <c r="U8" s="77"/>
      <c r="V8" s="24"/>
      <c r="W8" s="25"/>
      <c r="X8" s="25"/>
      <c r="Y8" s="25"/>
      <c r="Z8" s="25"/>
      <c r="AE8" s="49"/>
      <c r="AG8" s="4"/>
      <c r="AH8" s="4"/>
      <c r="AI8" s="4"/>
      <c r="AJ8" s="49"/>
    </row>
    <row r="9" spans="1:36" ht="18.75" x14ac:dyDescent="0.3">
      <c r="A9" s="26"/>
      <c r="B9" s="27"/>
      <c r="C9" s="28"/>
      <c r="D9" s="29"/>
      <c r="E9" s="27"/>
      <c r="F9" s="28"/>
      <c r="G9" s="54"/>
      <c r="H9" s="27"/>
      <c r="I9" s="28"/>
      <c r="J9" s="29"/>
      <c r="K9" s="27"/>
      <c r="L9" s="28"/>
      <c r="M9" s="29"/>
      <c r="N9" s="27"/>
      <c r="O9" s="28"/>
      <c r="P9" s="29"/>
      <c r="Q9" s="27"/>
      <c r="R9" s="28"/>
      <c r="S9" s="29"/>
      <c r="T9" s="27"/>
      <c r="U9" s="30"/>
      <c r="V9" s="10"/>
      <c r="W9" s="11"/>
      <c r="X9" s="11"/>
      <c r="Y9" s="11"/>
      <c r="Z9" s="11"/>
      <c r="AB9" s="4"/>
      <c r="AC9" s="4"/>
      <c r="AD9" s="4"/>
      <c r="AE9" s="49"/>
      <c r="AG9" s="4"/>
      <c r="AH9" s="4"/>
      <c r="AI9" s="4"/>
      <c r="AJ9" s="49"/>
    </row>
    <row r="10" spans="1:36" ht="35.25" thickBot="1" x14ac:dyDescent="0.3">
      <c r="A10" s="83">
        <v>1</v>
      </c>
      <c r="B10" s="12" t="s">
        <v>10</v>
      </c>
      <c r="C10" s="7" t="s">
        <v>11</v>
      </c>
      <c r="D10" s="68">
        <v>2</v>
      </c>
      <c r="E10" s="14"/>
      <c r="F10" s="53" t="s">
        <v>11</v>
      </c>
      <c r="G10" s="68">
        <v>3</v>
      </c>
      <c r="H10" s="14"/>
      <c r="I10" s="7" t="s">
        <v>11</v>
      </c>
      <c r="J10" s="68">
        <v>4</v>
      </c>
      <c r="K10" s="14"/>
      <c r="L10" s="7" t="s">
        <v>11</v>
      </c>
      <c r="M10" s="68">
        <v>5</v>
      </c>
      <c r="N10" s="14"/>
      <c r="O10" s="7" t="s">
        <v>11</v>
      </c>
      <c r="P10" s="68">
        <v>6</v>
      </c>
      <c r="Q10" s="14"/>
      <c r="R10" s="7" t="s">
        <v>11</v>
      </c>
      <c r="S10" s="68">
        <v>7</v>
      </c>
      <c r="T10" s="12" t="s">
        <v>10</v>
      </c>
      <c r="U10" s="9" t="s">
        <v>11</v>
      </c>
      <c r="V10" s="16"/>
      <c r="W10" s="17"/>
      <c r="X10" s="17"/>
      <c r="Y10" s="17"/>
      <c r="Z10" s="17"/>
      <c r="AB10" s="96" t="s">
        <v>23</v>
      </c>
      <c r="AC10" s="96"/>
      <c r="AD10" s="96"/>
      <c r="AE10" s="50">
        <f>SUM(E10+H10+K10+N10+Q10)</f>
        <v>0</v>
      </c>
      <c r="AG10" s="90" t="s">
        <v>24</v>
      </c>
      <c r="AH10" s="90"/>
      <c r="AI10" s="90"/>
      <c r="AJ10" s="45">
        <f>AI2</f>
        <v>37.5</v>
      </c>
    </row>
    <row r="11" spans="1:36" ht="15.75" thickBot="1" x14ac:dyDescent="0.3">
      <c r="A11" s="84"/>
      <c r="B11" s="12" t="s">
        <v>10</v>
      </c>
      <c r="C11" s="13" t="s">
        <v>12</v>
      </c>
      <c r="D11" s="69"/>
      <c r="E11" s="14"/>
      <c r="F11" s="16" t="s">
        <v>12</v>
      </c>
      <c r="G11" s="69"/>
      <c r="H11" s="14"/>
      <c r="I11" s="13" t="s">
        <v>12</v>
      </c>
      <c r="J11" s="69"/>
      <c r="K11" s="14"/>
      <c r="L11" s="13" t="s">
        <v>12</v>
      </c>
      <c r="M11" s="69"/>
      <c r="N11" s="14"/>
      <c r="O11" s="13" t="s">
        <v>12</v>
      </c>
      <c r="P11" s="69"/>
      <c r="Q11" s="14"/>
      <c r="R11" s="13" t="s">
        <v>12</v>
      </c>
      <c r="S11" s="69"/>
      <c r="T11" s="12" t="s">
        <v>10</v>
      </c>
      <c r="U11" s="15" t="s">
        <v>12</v>
      </c>
      <c r="V11" s="16"/>
      <c r="W11" s="17"/>
      <c r="X11" s="17"/>
      <c r="Y11" s="17"/>
      <c r="Z11" s="17"/>
      <c r="AB11" s="90" t="s">
        <v>25</v>
      </c>
      <c r="AC11" s="90"/>
      <c r="AD11" s="90"/>
      <c r="AE11" s="48">
        <f>SUM(E11+H11+K11+N11+Q11)</f>
        <v>0</v>
      </c>
      <c r="AG11" s="90" t="s">
        <v>26</v>
      </c>
      <c r="AH11" s="90"/>
      <c r="AI11" s="90"/>
      <c r="AJ11" s="48">
        <f>SUM(E12+H12+K12+N12+Q12+T12+B12)</f>
        <v>0</v>
      </c>
    </row>
    <row r="12" spans="1:36" ht="15.75" thickBot="1" x14ac:dyDescent="0.3">
      <c r="A12" s="84"/>
      <c r="B12" s="14"/>
      <c r="C12" s="18" t="s">
        <v>13</v>
      </c>
      <c r="D12" s="69"/>
      <c r="E12" s="14"/>
      <c r="F12" s="10" t="s">
        <v>13</v>
      </c>
      <c r="G12" s="69"/>
      <c r="H12" s="14"/>
      <c r="I12" s="18" t="s">
        <v>13</v>
      </c>
      <c r="J12" s="69"/>
      <c r="K12" s="14"/>
      <c r="L12" s="18" t="s">
        <v>13</v>
      </c>
      <c r="M12" s="69"/>
      <c r="N12" s="14"/>
      <c r="O12" s="18" t="s">
        <v>13</v>
      </c>
      <c r="P12" s="69"/>
      <c r="Q12" s="14"/>
      <c r="R12" s="18" t="s">
        <v>13</v>
      </c>
      <c r="S12" s="69"/>
      <c r="T12" s="14"/>
      <c r="U12" s="19" t="s">
        <v>13</v>
      </c>
      <c r="V12" s="20" t="s">
        <v>14</v>
      </c>
      <c r="W12" s="21">
        <f>+AE12</f>
        <v>0</v>
      </c>
      <c r="X12" s="11"/>
      <c r="Y12" s="11"/>
      <c r="Z12" s="11"/>
      <c r="AB12" s="104" t="s">
        <v>27</v>
      </c>
      <c r="AC12" s="105"/>
      <c r="AD12" s="105"/>
      <c r="AE12" s="49">
        <f>IF(AJ13&gt;0,AJ13,B12+(E12-E11)+(H12-H11)+(K12-K11)+(N12-N11)+(Q12-Q11)+T12)</f>
        <v>0</v>
      </c>
      <c r="AG12" s="90" t="s">
        <v>30</v>
      </c>
      <c r="AH12" s="90"/>
      <c r="AI12" s="90"/>
      <c r="AJ12" s="48">
        <f>AE10+AE11</f>
        <v>0</v>
      </c>
    </row>
    <row r="13" spans="1:36" ht="15.75" thickBot="1" x14ac:dyDescent="0.3">
      <c r="A13" s="81" t="s">
        <v>15</v>
      </c>
      <c r="B13" s="71"/>
      <c r="C13" s="72"/>
      <c r="D13" s="70" t="s">
        <v>15</v>
      </c>
      <c r="E13" s="71"/>
      <c r="F13" s="72"/>
      <c r="G13" s="70" t="s">
        <v>15</v>
      </c>
      <c r="H13" s="71"/>
      <c r="I13" s="72"/>
      <c r="J13" s="70" t="s">
        <v>15</v>
      </c>
      <c r="K13" s="71"/>
      <c r="L13" s="72"/>
      <c r="M13" s="70" t="s">
        <v>15</v>
      </c>
      <c r="N13" s="71"/>
      <c r="O13" s="72"/>
      <c r="P13" s="70" t="s">
        <v>15</v>
      </c>
      <c r="Q13" s="71"/>
      <c r="R13" s="72"/>
      <c r="S13" s="70" t="s">
        <v>15</v>
      </c>
      <c r="T13" s="71"/>
      <c r="U13" s="76"/>
      <c r="V13" s="22"/>
      <c r="W13" s="23"/>
      <c r="X13" s="23"/>
      <c r="Y13" s="23"/>
      <c r="Z13" s="23"/>
      <c r="AE13" s="49"/>
      <c r="AG13" s="90" t="s">
        <v>29</v>
      </c>
      <c r="AH13" s="90"/>
      <c r="AI13" s="90"/>
      <c r="AJ13" s="48">
        <f>IF(AJ11-AJ12&gt;0,IF(((AJ10+AJ11-AJ12) - 40) &gt; 0,((AJ10+AJ11-AJ12) - 40)*1.5,0) + IF((AJ10+AJ11-AJ12)&gt;40,40-AI2,IF(AJ11-AJ12&gt;0,((AJ10+AJ11-AJ12)-AJ10),0)),0)</f>
        <v>0</v>
      </c>
    </row>
    <row r="14" spans="1:36" ht="15.75" thickBot="1" x14ac:dyDescent="0.3">
      <c r="A14" s="82"/>
      <c r="B14" s="74"/>
      <c r="C14" s="75"/>
      <c r="D14" s="73"/>
      <c r="E14" s="74"/>
      <c r="F14" s="75"/>
      <c r="G14" s="73"/>
      <c r="H14" s="74"/>
      <c r="I14" s="75"/>
      <c r="J14" s="73"/>
      <c r="K14" s="74"/>
      <c r="L14" s="75"/>
      <c r="M14" s="73"/>
      <c r="N14" s="74"/>
      <c r="O14" s="75"/>
      <c r="P14" s="73"/>
      <c r="Q14" s="74"/>
      <c r="R14" s="75"/>
      <c r="S14" s="73"/>
      <c r="T14" s="74"/>
      <c r="U14" s="77"/>
      <c r="V14" s="24"/>
      <c r="W14" s="25"/>
      <c r="X14" s="25"/>
      <c r="Y14" s="25"/>
      <c r="Z14" s="25"/>
      <c r="AE14" s="49"/>
      <c r="AG14" s="4"/>
      <c r="AH14" s="4"/>
      <c r="AI14" s="4"/>
      <c r="AJ14" s="49"/>
    </row>
    <row r="15" spans="1:36" ht="18.75" x14ac:dyDescent="0.3">
      <c r="A15" s="26"/>
      <c r="B15" s="27"/>
      <c r="C15" s="28"/>
      <c r="D15" s="29"/>
      <c r="E15" s="27"/>
      <c r="F15" s="28"/>
      <c r="G15" s="29"/>
      <c r="H15" s="27"/>
      <c r="I15" s="28"/>
      <c r="J15" s="29"/>
      <c r="K15" s="27"/>
      <c r="L15" s="28"/>
      <c r="M15" s="29"/>
      <c r="N15" s="27"/>
      <c r="O15" s="28"/>
      <c r="P15" s="29"/>
      <c r="Q15" s="27"/>
      <c r="R15" s="28"/>
      <c r="S15" s="29"/>
      <c r="T15" s="27"/>
      <c r="U15" s="30"/>
      <c r="V15" s="10"/>
      <c r="W15" s="11"/>
      <c r="X15" s="11"/>
      <c r="Y15" s="11"/>
      <c r="Z15" s="11"/>
      <c r="AB15" s="4"/>
      <c r="AC15" s="4"/>
      <c r="AD15" s="4"/>
      <c r="AE15" s="49"/>
      <c r="AG15" s="4"/>
      <c r="AH15" s="4"/>
      <c r="AI15" s="4"/>
      <c r="AJ15" s="49"/>
    </row>
    <row r="16" spans="1:36" ht="35.25" thickBot="1" x14ac:dyDescent="0.3">
      <c r="A16" s="83">
        <v>8</v>
      </c>
      <c r="B16" s="12" t="s">
        <v>10</v>
      </c>
      <c r="C16" s="7" t="s">
        <v>11</v>
      </c>
      <c r="D16" s="68">
        <v>9</v>
      </c>
      <c r="E16" s="14"/>
      <c r="F16" s="7" t="s">
        <v>11</v>
      </c>
      <c r="G16" s="68">
        <v>10</v>
      </c>
      <c r="H16" s="14"/>
      <c r="I16" s="7" t="s">
        <v>11</v>
      </c>
      <c r="J16" s="68">
        <v>11</v>
      </c>
      <c r="K16" s="14"/>
      <c r="L16" s="7" t="s">
        <v>11</v>
      </c>
      <c r="M16" s="68">
        <v>12</v>
      </c>
      <c r="N16" s="14"/>
      <c r="O16" s="7" t="s">
        <v>11</v>
      </c>
      <c r="P16" s="68">
        <v>13</v>
      </c>
      <c r="Q16" s="14"/>
      <c r="R16" s="7" t="s">
        <v>11</v>
      </c>
      <c r="S16" s="68">
        <v>14</v>
      </c>
      <c r="T16" s="12" t="s">
        <v>10</v>
      </c>
      <c r="U16" s="9" t="s">
        <v>11</v>
      </c>
      <c r="V16" s="16"/>
      <c r="W16" s="17"/>
      <c r="X16" s="17"/>
      <c r="Y16" s="17"/>
      <c r="Z16" s="17"/>
      <c r="AA16" s="31"/>
      <c r="AB16" s="96" t="s">
        <v>23</v>
      </c>
      <c r="AC16" s="96"/>
      <c r="AD16" s="96"/>
      <c r="AE16" s="50">
        <f>SUM(E16+H16+K16+N16+Q16)</f>
        <v>0</v>
      </c>
      <c r="AG16" s="90" t="s">
        <v>24</v>
      </c>
      <c r="AH16" s="90"/>
      <c r="AI16" s="90"/>
      <c r="AJ16" s="45">
        <f>AI2</f>
        <v>37.5</v>
      </c>
    </row>
    <row r="17" spans="1:36" ht="15.75" thickBot="1" x14ac:dyDescent="0.3">
      <c r="A17" s="84"/>
      <c r="B17" s="12" t="s">
        <v>10</v>
      </c>
      <c r="C17" s="13" t="s">
        <v>12</v>
      </c>
      <c r="D17" s="69"/>
      <c r="E17" s="14"/>
      <c r="F17" s="13" t="s">
        <v>12</v>
      </c>
      <c r="G17" s="69"/>
      <c r="H17" s="14"/>
      <c r="I17" s="13" t="s">
        <v>12</v>
      </c>
      <c r="J17" s="69"/>
      <c r="K17" s="14"/>
      <c r="L17" s="13" t="s">
        <v>12</v>
      </c>
      <c r="M17" s="69"/>
      <c r="N17" s="14"/>
      <c r="O17" s="13" t="s">
        <v>12</v>
      </c>
      <c r="P17" s="69"/>
      <c r="Q17" s="14"/>
      <c r="R17" s="13" t="s">
        <v>12</v>
      </c>
      <c r="S17" s="69"/>
      <c r="T17" s="12" t="s">
        <v>10</v>
      </c>
      <c r="U17" s="15" t="s">
        <v>12</v>
      </c>
      <c r="V17" s="16"/>
      <c r="W17" s="17"/>
      <c r="X17" s="17"/>
      <c r="Y17" s="17"/>
      <c r="Z17" s="17"/>
      <c r="AB17" s="90" t="s">
        <v>25</v>
      </c>
      <c r="AC17" s="90"/>
      <c r="AD17" s="90"/>
      <c r="AE17" s="48">
        <f>SUM(E17+H17+K17+N17+Q17)</f>
        <v>0</v>
      </c>
      <c r="AG17" s="90" t="s">
        <v>26</v>
      </c>
      <c r="AH17" s="90"/>
      <c r="AI17" s="90"/>
      <c r="AJ17" s="48">
        <f>SUM(E18+H18+K18+N18+Q18+T18+B18)</f>
        <v>0</v>
      </c>
    </row>
    <row r="18" spans="1:36" ht="15.75" thickBot="1" x14ac:dyDescent="0.3">
      <c r="A18" s="84"/>
      <c r="B18" s="14"/>
      <c r="C18" s="18" t="s">
        <v>13</v>
      </c>
      <c r="D18" s="69"/>
      <c r="E18" s="14"/>
      <c r="F18" s="18" t="s">
        <v>13</v>
      </c>
      <c r="G18" s="69"/>
      <c r="H18" s="14"/>
      <c r="I18" s="18" t="s">
        <v>13</v>
      </c>
      <c r="J18" s="69"/>
      <c r="K18" s="14"/>
      <c r="L18" s="18" t="s">
        <v>13</v>
      </c>
      <c r="M18" s="69"/>
      <c r="N18" s="14"/>
      <c r="O18" s="18" t="s">
        <v>13</v>
      </c>
      <c r="P18" s="69"/>
      <c r="Q18" s="14"/>
      <c r="R18" s="18" t="s">
        <v>13</v>
      </c>
      <c r="S18" s="69"/>
      <c r="T18" s="14"/>
      <c r="U18" s="19" t="s">
        <v>13</v>
      </c>
      <c r="V18" s="20" t="s">
        <v>14</v>
      </c>
      <c r="W18" s="21">
        <f>+AE18</f>
        <v>0</v>
      </c>
      <c r="X18" s="11"/>
      <c r="Y18" s="11"/>
      <c r="Z18" s="11"/>
      <c r="AB18" s="104" t="s">
        <v>27</v>
      </c>
      <c r="AC18" s="105"/>
      <c r="AD18" s="105"/>
      <c r="AE18" s="49">
        <f>IF(AJ19&gt;0,AJ19,B18+(E18-E17)+(H18-H17)+(K18-K17)+(N18-N17)+(Q18-Q17)+T18)</f>
        <v>0</v>
      </c>
      <c r="AG18" s="90" t="s">
        <v>31</v>
      </c>
      <c r="AH18" s="90"/>
      <c r="AI18" s="90"/>
      <c r="AJ18" s="48">
        <f>AE16+AE17</f>
        <v>0</v>
      </c>
    </row>
    <row r="19" spans="1:36" ht="15.75" thickBot="1" x14ac:dyDescent="0.3">
      <c r="A19" s="81" t="s">
        <v>15</v>
      </c>
      <c r="B19" s="71"/>
      <c r="C19" s="72"/>
      <c r="D19" s="70" t="s">
        <v>15</v>
      </c>
      <c r="E19" s="71"/>
      <c r="F19" s="72"/>
      <c r="G19" s="70" t="s">
        <v>15</v>
      </c>
      <c r="H19" s="71"/>
      <c r="I19" s="72"/>
      <c r="J19" s="70" t="s">
        <v>15</v>
      </c>
      <c r="K19" s="71"/>
      <c r="L19" s="72"/>
      <c r="M19" s="70" t="s">
        <v>15</v>
      </c>
      <c r="N19" s="71"/>
      <c r="O19" s="72"/>
      <c r="P19" s="70" t="s">
        <v>15</v>
      </c>
      <c r="Q19" s="71"/>
      <c r="R19" s="72"/>
      <c r="S19" s="70" t="s">
        <v>15</v>
      </c>
      <c r="T19" s="71"/>
      <c r="U19" s="76"/>
      <c r="V19" s="22"/>
      <c r="W19" s="23"/>
      <c r="X19" s="23"/>
      <c r="Y19" s="23"/>
      <c r="Z19" s="23"/>
      <c r="AE19" s="49"/>
      <c r="AG19" s="90" t="s">
        <v>29</v>
      </c>
      <c r="AH19" s="90"/>
      <c r="AI19" s="90"/>
      <c r="AJ19" s="48">
        <f>IF(AJ17-AJ18&gt;0,IF(((AJ16+AJ17-AJ18) - 40) &gt; 0,((AJ16+AJ17-AJ18) - 40)*1.5,0) + IF((AJ16+AJ17-AJ18)&gt;40,40-AI2,IF(AJ17-AJ18&gt;0,((AJ16+AJ17-AJ18)-AJ16),0)),0)</f>
        <v>0</v>
      </c>
    </row>
    <row r="20" spans="1:36" ht="15.75" thickBot="1" x14ac:dyDescent="0.3">
      <c r="A20" s="82"/>
      <c r="B20" s="74"/>
      <c r="C20" s="75"/>
      <c r="D20" s="73"/>
      <c r="E20" s="74"/>
      <c r="F20" s="75"/>
      <c r="G20" s="73"/>
      <c r="H20" s="74"/>
      <c r="I20" s="75"/>
      <c r="J20" s="73"/>
      <c r="K20" s="74"/>
      <c r="L20" s="75"/>
      <c r="M20" s="73"/>
      <c r="N20" s="74"/>
      <c r="O20" s="75"/>
      <c r="P20" s="85"/>
      <c r="Q20" s="86"/>
      <c r="R20" s="87"/>
      <c r="S20" s="85"/>
      <c r="T20" s="86"/>
      <c r="U20" s="88"/>
      <c r="V20" s="24"/>
      <c r="W20" s="25"/>
      <c r="X20" s="25"/>
      <c r="Y20" s="25"/>
      <c r="Z20" s="25"/>
      <c r="AE20" s="49"/>
      <c r="AG20" s="4"/>
      <c r="AH20" s="4"/>
      <c r="AI20" s="4"/>
      <c r="AJ20" s="49"/>
    </row>
    <row r="21" spans="1:36" ht="18.75" x14ac:dyDescent="0.3">
      <c r="A21" s="26"/>
      <c r="B21" s="27"/>
      <c r="C21" s="28"/>
      <c r="D21" s="29"/>
      <c r="E21" s="27"/>
      <c r="F21" s="28"/>
      <c r="G21" s="29"/>
      <c r="H21" s="27"/>
      <c r="I21" s="28"/>
      <c r="J21" s="29"/>
      <c r="K21" s="27"/>
      <c r="L21" s="28"/>
      <c r="M21" s="29"/>
      <c r="N21" s="27"/>
      <c r="O21" s="28"/>
      <c r="P21" s="29"/>
      <c r="Q21" s="27"/>
      <c r="R21" s="28"/>
      <c r="S21" s="29"/>
      <c r="T21" s="27"/>
      <c r="U21" s="30"/>
      <c r="V21" s="10"/>
      <c r="W21" s="11"/>
      <c r="X21" s="11"/>
      <c r="Y21" s="11"/>
      <c r="Z21" s="11"/>
      <c r="AB21" s="4"/>
      <c r="AC21" s="4"/>
      <c r="AD21" s="4"/>
      <c r="AE21" s="49"/>
      <c r="AG21" s="4"/>
      <c r="AH21" s="4"/>
      <c r="AI21" s="4"/>
      <c r="AJ21" s="49"/>
    </row>
    <row r="22" spans="1:36" ht="35.25" thickBot="1" x14ac:dyDescent="0.3">
      <c r="A22" s="83">
        <v>15</v>
      </c>
      <c r="B22" s="12" t="s">
        <v>10</v>
      </c>
      <c r="C22" s="7" t="s">
        <v>11</v>
      </c>
      <c r="D22" s="68">
        <v>16</v>
      </c>
      <c r="E22" s="14"/>
      <c r="F22" s="7" t="s">
        <v>11</v>
      </c>
      <c r="G22" s="68">
        <v>17</v>
      </c>
      <c r="H22" s="14"/>
      <c r="I22" s="7" t="s">
        <v>11</v>
      </c>
      <c r="J22" s="68">
        <v>18</v>
      </c>
      <c r="K22" s="14"/>
      <c r="L22" s="7" t="s">
        <v>11</v>
      </c>
      <c r="M22" s="68">
        <v>19</v>
      </c>
      <c r="N22" s="14"/>
      <c r="O22" s="7" t="s">
        <v>11</v>
      </c>
      <c r="P22" s="68">
        <v>20</v>
      </c>
      <c r="Q22" s="14"/>
      <c r="R22" s="7" t="s">
        <v>11</v>
      </c>
      <c r="S22" s="68">
        <v>21</v>
      </c>
      <c r="T22" s="12" t="s">
        <v>10</v>
      </c>
      <c r="U22" s="9" t="s">
        <v>11</v>
      </c>
      <c r="V22" s="16"/>
      <c r="W22" s="17"/>
      <c r="X22" s="17"/>
      <c r="Y22" s="17"/>
      <c r="Z22" s="17"/>
      <c r="AB22" s="96" t="s">
        <v>23</v>
      </c>
      <c r="AC22" s="96"/>
      <c r="AD22" s="96"/>
      <c r="AE22" s="50">
        <f>SUM(E22+H22+K22+N22+Q22)</f>
        <v>0</v>
      </c>
      <c r="AG22" s="90" t="s">
        <v>24</v>
      </c>
      <c r="AH22" s="90"/>
      <c r="AI22" s="90"/>
      <c r="AJ22" s="45">
        <f>AI2</f>
        <v>37.5</v>
      </c>
    </row>
    <row r="23" spans="1:36" ht="15.75" thickBot="1" x14ac:dyDescent="0.3">
      <c r="A23" s="84"/>
      <c r="B23" s="12" t="s">
        <v>10</v>
      </c>
      <c r="C23" s="13" t="s">
        <v>12</v>
      </c>
      <c r="D23" s="69"/>
      <c r="E23" s="14"/>
      <c r="F23" s="13" t="s">
        <v>12</v>
      </c>
      <c r="G23" s="69"/>
      <c r="H23" s="14"/>
      <c r="I23" s="13" t="s">
        <v>12</v>
      </c>
      <c r="J23" s="69"/>
      <c r="K23" s="14"/>
      <c r="L23" s="13" t="s">
        <v>12</v>
      </c>
      <c r="M23" s="69"/>
      <c r="N23" s="14"/>
      <c r="O23" s="13" t="s">
        <v>12</v>
      </c>
      <c r="P23" s="69"/>
      <c r="Q23" s="14"/>
      <c r="R23" s="13" t="s">
        <v>12</v>
      </c>
      <c r="S23" s="69"/>
      <c r="T23" s="12" t="s">
        <v>10</v>
      </c>
      <c r="U23" s="15" t="s">
        <v>12</v>
      </c>
      <c r="V23" s="16"/>
      <c r="W23" s="17"/>
      <c r="X23" s="17"/>
      <c r="Y23" s="17"/>
      <c r="Z23" s="17"/>
      <c r="AB23" s="90" t="s">
        <v>25</v>
      </c>
      <c r="AC23" s="90"/>
      <c r="AD23" s="90"/>
      <c r="AE23" s="48">
        <f>SUM(E23+H23+K23+N23+Q23)</f>
        <v>0</v>
      </c>
      <c r="AG23" s="90" t="s">
        <v>26</v>
      </c>
      <c r="AH23" s="90"/>
      <c r="AI23" s="90"/>
      <c r="AJ23" s="48">
        <f>SUM(E24+H24+K24+N24+Q24+T24+B24)</f>
        <v>0</v>
      </c>
    </row>
    <row r="24" spans="1:36" ht="15.75" thickBot="1" x14ac:dyDescent="0.3">
      <c r="A24" s="84"/>
      <c r="B24" s="14"/>
      <c r="C24" s="18" t="s">
        <v>13</v>
      </c>
      <c r="D24" s="69"/>
      <c r="E24" s="14"/>
      <c r="F24" s="18" t="s">
        <v>13</v>
      </c>
      <c r="G24" s="69"/>
      <c r="H24" s="14"/>
      <c r="I24" s="18" t="s">
        <v>13</v>
      </c>
      <c r="J24" s="69"/>
      <c r="K24" s="14"/>
      <c r="L24" s="18" t="s">
        <v>13</v>
      </c>
      <c r="M24" s="69"/>
      <c r="N24" s="14"/>
      <c r="O24" s="18" t="s">
        <v>13</v>
      </c>
      <c r="P24" s="69"/>
      <c r="Q24" s="14"/>
      <c r="R24" s="18" t="s">
        <v>13</v>
      </c>
      <c r="S24" s="69"/>
      <c r="T24" s="14"/>
      <c r="U24" s="19" t="s">
        <v>13</v>
      </c>
      <c r="V24" s="20" t="s">
        <v>14</v>
      </c>
      <c r="W24" s="21">
        <f>+AE24</f>
        <v>0</v>
      </c>
      <c r="X24" s="11"/>
      <c r="Y24" s="11"/>
      <c r="Z24" s="11"/>
      <c r="AB24" s="104" t="s">
        <v>27</v>
      </c>
      <c r="AC24" s="105"/>
      <c r="AD24" s="105"/>
      <c r="AE24" s="49">
        <f>IF(AJ25&gt;0,AJ25,B24+(E24-E23)+(H24-H23)+(K24-K23)+(N24-N23)+(Q24-Q23)+T24)</f>
        <v>0</v>
      </c>
      <c r="AG24" s="90" t="s">
        <v>31</v>
      </c>
      <c r="AH24" s="90"/>
      <c r="AI24" s="90"/>
      <c r="AJ24" s="48">
        <f>AE22+AE23</f>
        <v>0</v>
      </c>
    </row>
    <row r="25" spans="1:36" ht="15.75" thickBot="1" x14ac:dyDescent="0.3">
      <c r="A25" s="81" t="s">
        <v>15</v>
      </c>
      <c r="B25" s="71"/>
      <c r="C25" s="72"/>
      <c r="D25" s="70" t="s">
        <v>15</v>
      </c>
      <c r="E25" s="71"/>
      <c r="F25" s="72"/>
      <c r="G25" s="70" t="s">
        <v>15</v>
      </c>
      <c r="H25" s="71"/>
      <c r="I25" s="72"/>
      <c r="J25" s="70" t="s">
        <v>15</v>
      </c>
      <c r="K25" s="71"/>
      <c r="L25" s="72"/>
      <c r="M25" s="70" t="s">
        <v>15</v>
      </c>
      <c r="N25" s="71"/>
      <c r="O25" s="72"/>
      <c r="P25" s="70" t="s">
        <v>15</v>
      </c>
      <c r="Q25" s="71"/>
      <c r="R25" s="72"/>
      <c r="S25" s="70" t="s">
        <v>15</v>
      </c>
      <c r="T25" s="71"/>
      <c r="U25" s="76"/>
      <c r="V25" s="22"/>
      <c r="W25" s="23"/>
      <c r="X25" s="23"/>
      <c r="Y25" s="23"/>
      <c r="Z25" s="23"/>
      <c r="AE25" s="49"/>
      <c r="AG25" s="90" t="s">
        <v>29</v>
      </c>
      <c r="AH25" s="90"/>
      <c r="AI25" s="90"/>
      <c r="AJ25" s="48">
        <f>IF(AJ23-AJ24&gt;0,IF(((AJ22+AJ23-AJ24) - 40) &gt; 0,((AJ22+AJ23-AJ24) - 40)*1.5,0) + IF((AJ22+AJ23-AJ24)&gt;40,40-AI2,IF(AJ23-AJ24&gt;0,((AJ22+AJ23-AJ24)-AJ22),0)),0)</f>
        <v>0</v>
      </c>
    </row>
    <row r="26" spans="1:36" ht="15.75" thickBot="1" x14ac:dyDescent="0.3">
      <c r="A26" s="82"/>
      <c r="B26" s="74"/>
      <c r="C26" s="75"/>
      <c r="D26" s="73"/>
      <c r="E26" s="74"/>
      <c r="F26" s="75"/>
      <c r="G26" s="73"/>
      <c r="H26" s="74"/>
      <c r="I26" s="75"/>
      <c r="J26" s="73"/>
      <c r="K26" s="74"/>
      <c r="L26" s="75"/>
      <c r="M26" s="73"/>
      <c r="N26" s="74"/>
      <c r="O26" s="75"/>
      <c r="P26" s="85"/>
      <c r="Q26" s="86"/>
      <c r="R26" s="87"/>
      <c r="S26" s="85"/>
      <c r="T26" s="86"/>
      <c r="U26" s="88"/>
      <c r="V26" s="24"/>
      <c r="W26" s="25"/>
      <c r="X26" s="25"/>
      <c r="Y26" s="25"/>
      <c r="Z26" s="25"/>
      <c r="AE26" s="49"/>
      <c r="AG26" s="4"/>
      <c r="AH26" s="4"/>
      <c r="AI26" s="4"/>
      <c r="AJ26" s="49"/>
    </row>
    <row r="27" spans="1:36" ht="18.75" x14ac:dyDescent="0.3">
      <c r="A27" s="26"/>
      <c r="B27" s="27"/>
      <c r="C27" s="28"/>
      <c r="D27" s="29"/>
      <c r="E27" s="27"/>
      <c r="F27" s="28"/>
      <c r="G27" s="29"/>
      <c r="H27" s="27"/>
      <c r="I27" s="28"/>
      <c r="J27" s="29"/>
      <c r="K27" s="27"/>
      <c r="L27" s="28"/>
      <c r="M27" s="29"/>
      <c r="N27" s="27"/>
      <c r="O27" s="28"/>
      <c r="P27" s="29"/>
      <c r="Q27" s="27"/>
      <c r="R27" s="28"/>
      <c r="S27" s="29"/>
      <c r="T27" s="27"/>
      <c r="U27" s="30"/>
      <c r="V27" s="10"/>
      <c r="W27" s="11"/>
      <c r="X27" s="11"/>
      <c r="Y27" s="11"/>
      <c r="Z27" s="11"/>
      <c r="AB27" s="4"/>
      <c r="AC27" s="4"/>
      <c r="AD27" s="4"/>
      <c r="AE27" s="49"/>
      <c r="AG27" s="4"/>
      <c r="AH27" s="4"/>
      <c r="AI27" s="4"/>
      <c r="AJ27" s="49"/>
    </row>
    <row r="28" spans="1:36" ht="35.25" customHeight="1" thickBot="1" x14ac:dyDescent="0.3">
      <c r="A28" s="83" t="s">
        <v>39</v>
      </c>
      <c r="B28" s="12"/>
      <c r="C28" s="7" t="s">
        <v>11</v>
      </c>
      <c r="D28" s="68" t="s">
        <v>33</v>
      </c>
      <c r="E28" s="14"/>
      <c r="F28" s="7" t="s">
        <v>11</v>
      </c>
      <c r="G28" s="68">
        <v>24</v>
      </c>
      <c r="H28" s="14"/>
      <c r="I28" s="7" t="s">
        <v>11</v>
      </c>
      <c r="J28" s="68">
        <v>25</v>
      </c>
      <c r="K28" s="14"/>
      <c r="L28" s="7" t="s">
        <v>11</v>
      </c>
      <c r="M28" s="68">
        <v>26</v>
      </c>
      <c r="N28" s="14"/>
      <c r="O28" s="7" t="s">
        <v>11</v>
      </c>
      <c r="P28" s="68">
        <v>27</v>
      </c>
      <c r="Q28" s="14"/>
      <c r="R28" s="7" t="s">
        <v>11</v>
      </c>
      <c r="S28" s="68">
        <v>28</v>
      </c>
      <c r="T28" s="12" t="s">
        <v>10</v>
      </c>
      <c r="U28" s="9" t="s">
        <v>11</v>
      </c>
      <c r="V28" s="16"/>
      <c r="W28" s="17"/>
      <c r="X28" s="17"/>
      <c r="Y28" s="17"/>
      <c r="Z28" s="17"/>
      <c r="AB28" s="96" t="s">
        <v>23</v>
      </c>
      <c r="AC28" s="96"/>
      <c r="AD28" s="96"/>
      <c r="AE28" s="50">
        <f>SUM(E28+H28+K28+N28+Q28)</f>
        <v>0</v>
      </c>
      <c r="AG28" s="90" t="s">
        <v>24</v>
      </c>
      <c r="AH28" s="90"/>
      <c r="AI28" s="90"/>
      <c r="AJ28" s="45">
        <f>AI2</f>
        <v>37.5</v>
      </c>
    </row>
    <row r="29" spans="1:36" ht="15.75" customHeight="1" thickBot="1" x14ac:dyDescent="0.3">
      <c r="A29" s="84"/>
      <c r="B29" s="12" t="s">
        <v>10</v>
      </c>
      <c r="C29" s="13" t="s">
        <v>12</v>
      </c>
      <c r="D29" s="69"/>
      <c r="E29" s="14"/>
      <c r="F29" s="13" t="s">
        <v>12</v>
      </c>
      <c r="G29" s="69"/>
      <c r="H29" s="14"/>
      <c r="I29" s="13" t="s">
        <v>12</v>
      </c>
      <c r="J29" s="69"/>
      <c r="K29" s="14"/>
      <c r="L29" s="13" t="s">
        <v>12</v>
      </c>
      <c r="M29" s="69"/>
      <c r="N29" s="14"/>
      <c r="O29" s="13" t="s">
        <v>12</v>
      </c>
      <c r="P29" s="80"/>
      <c r="Q29" s="14"/>
      <c r="R29" s="13" t="s">
        <v>12</v>
      </c>
      <c r="S29" s="80"/>
      <c r="T29" s="12" t="s">
        <v>10</v>
      </c>
      <c r="U29" s="15" t="s">
        <v>12</v>
      </c>
      <c r="V29" s="16"/>
      <c r="W29" s="17"/>
      <c r="X29" s="17"/>
      <c r="Y29" s="17"/>
      <c r="Z29" s="17"/>
      <c r="AB29" s="90" t="s">
        <v>25</v>
      </c>
      <c r="AC29" s="90"/>
      <c r="AD29" s="90"/>
      <c r="AE29" s="48">
        <f>SUM(E29+H29+K29+N29+Q29)</f>
        <v>0</v>
      </c>
      <c r="AG29" s="90" t="s">
        <v>26</v>
      </c>
      <c r="AH29" s="90"/>
      <c r="AI29" s="90"/>
      <c r="AJ29" s="48">
        <f>SUM(E30+H30+K30+N30+Q30+T30+B30)</f>
        <v>0</v>
      </c>
    </row>
    <row r="30" spans="1:36" ht="15.75" customHeight="1" thickBot="1" x14ac:dyDescent="0.3">
      <c r="A30" s="84"/>
      <c r="B30" s="14"/>
      <c r="C30" s="18" t="s">
        <v>13</v>
      </c>
      <c r="D30" s="69"/>
      <c r="E30" s="14"/>
      <c r="F30" s="18" t="s">
        <v>13</v>
      </c>
      <c r="G30" s="69"/>
      <c r="H30" s="14"/>
      <c r="I30" s="18" t="s">
        <v>13</v>
      </c>
      <c r="J30" s="69"/>
      <c r="K30" s="14"/>
      <c r="L30" s="18" t="s">
        <v>13</v>
      </c>
      <c r="M30" s="69"/>
      <c r="N30" s="14"/>
      <c r="O30" s="18" t="s">
        <v>13</v>
      </c>
      <c r="P30" s="80"/>
      <c r="Q30" s="14"/>
      <c r="R30" s="18" t="s">
        <v>13</v>
      </c>
      <c r="S30" s="80"/>
      <c r="T30" s="14"/>
      <c r="U30" s="19" t="s">
        <v>13</v>
      </c>
      <c r="V30" s="20" t="s">
        <v>14</v>
      </c>
      <c r="W30" s="21">
        <f>+AE30</f>
        <v>0</v>
      </c>
      <c r="X30" s="11"/>
      <c r="Y30" s="11"/>
      <c r="Z30" s="11"/>
      <c r="AB30" s="104" t="s">
        <v>27</v>
      </c>
      <c r="AC30" s="104"/>
      <c r="AD30" s="104"/>
      <c r="AE30" s="49">
        <f>IF(AJ31&gt;0,AJ31,B30+(E30-E29)+(H30-H29)+(K30-K29)+(N30-N29)+(Q30-Q29)+T30)</f>
        <v>0</v>
      </c>
      <c r="AG30" s="90" t="s">
        <v>31</v>
      </c>
      <c r="AH30" s="90"/>
      <c r="AI30" s="90"/>
      <c r="AJ30" s="48">
        <f>AE28+AE29</f>
        <v>0</v>
      </c>
    </row>
    <row r="31" spans="1:36" ht="15.75" thickBot="1" x14ac:dyDescent="0.3">
      <c r="A31" s="81" t="s">
        <v>15</v>
      </c>
      <c r="B31" s="71"/>
      <c r="C31" s="72"/>
      <c r="D31" s="70" t="s">
        <v>15</v>
      </c>
      <c r="E31" s="71"/>
      <c r="F31" s="72"/>
      <c r="G31" s="70" t="s">
        <v>15</v>
      </c>
      <c r="H31" s="71"/>
      <c r="I31" s="72"/>
      <c r="J31" s="70" t="s">
        <v>15</v>
      </c>
      <c r="K31" s="71"/>
      <c r="L31" s="72"/>
      <c r="M31" s="70" t="s">
        <v>15</v>
      </c>
      <c r="N31" s="71"/>
      <c r="O31" s="72"/>
      <c r="P31" s="70" t="s">
        <v>15</v>
      </c>
      <c r="Q31" s="71"/>
      <c r="R31" s="72"/>
      <c r="S31" s="70" t="s">
        <v>15</v>
      </c>
      <c r="T31" s="71"/>
      <c r="U31" s="76"/>
      <c r="V31" s="22"/>
      <c r="W31" s="23"/>
      <c r="X31" s="23"/>
      <c r="Y31" s="23"/>
      <c r="Z31" s="23"/>
      <c r="AE31" s="49"/>
      <c r="AG31" s="90" t="s">
        <v>29</v>
      </c>
      <c r="AH31" s="90"/>
      <c r="AI31" s="90"/>
      <c r="AJ31" s="48">
        <f>IF(AJ29-AJ30&gt;0,IF(((AJ28+AJ29-AJ30) - 40) &gt; 0,((AJ28+AJ29-AJ30) - 40)*1.5,0) + IF((AJ28+AJ29-AJ30)&gt;40,40-AI2,IF(AJ29-AJ30&gt;0,((AJ28+AJ29-AJ30)-AJ28),0)),0)</f>
        <v>0</v>
      </c>
    </row>
    <row r="32" spans="1:36" ht="15.75" thickBot="1" x14ac:dyDescent="0.3">
      <c r="A32" s="113"/>
      <c r="B32" s="92"/>
      <c r="C32" s="93"/>
      <c r="D32" s="94"/>
      <c r="E32" s="92"/>
      <c r="F32" s="93"/>
      <c r="G32" s="94"/>
      <c r="H32" s="92"/>
      <c r="I32" s="93"/>
      <c r="J32" s="94"/>
      <c r="K32" s="92"/>
      <c r="L32" s="93"/>
      <c r="M32" s="94"/>
      <c r="N32" s="92"/>
      <c r="O32" s="93"/>
      <c r="P32" s="94"/>
      <c r="Q32" s="92"/>
      <c r="R32" s="93"/>
      <c r="S32" s="94"/>
      <c r="T32" s="92"/>
      <c r="U32" s="95"/>
      <c r="V32" s="24"/>
      <c r="W32" s="25"/>
      <c r="X32" s="25"/>
      <c r="Y32" s="25"/>
      <c r="Z32" s="25"/>
      <c r="AE32" s="49"/>
      <c r="AG32" s="4"/>
      <c r="AH32" s="4"/>
      <c r="AI32" s="4"/>
      <c r="AJ32" s="49"/>
    </row>
    <row r="33" spans="1:35" ht="19.5" thickBot="1" x14ac:dyDescent="0.35">
      <c r="A33" s="33"/>
      <c r="B33" s="33"/>
      <c r="C33" s="34"/>
      <c r="D33" s="35"/>
      <c r="E33" s="33"/>
      <c r="F33" s="34"/>
      <c r="G33" s="35"/>
      <c r="H33" s="33"/>
      <c r="I33" s="34"/>
      <c r="J33" s="35"/>
      <c r="K33" s="33"/>
      <c r="L33" s="34"/>
      <c r="M33" s="35"/>
      <c r="N33" s="33"/>
      <c r="O33" s="34"/>
      <c r="P33" s="35"/>
      <c r="Q33" s="33"/>
      <c r="R33" s="34"/>
      <c r="S33" s="36"/>
      <c r="T33" s="37"/>
      <c r="U33" s="38"/>
      <c r="V33" s="10"/>
      <c r="W33" s="11"/>
      <c r="X33" s="11"/>
      <c r="Y33" s="11"/>
      <c r="Z33" s="11"/>
      <c r="AG33" s="4"/>
      <c r="AH33" s="4"/>
      <c r="AI33" s="4"/>
    </row>
    <row r="34" spans="1:35" x14ac:dyDescent="0.25">
      <c r="W34"/>
      <c r="X34"/>
      <c r="Y34"/>
      <c r="Z34"/>
    </row>
    <row r="35" spans="1:35" ht="15.75" thickBot="1" x14ac:dyDescent="0.3">
      <c r="A35" s="102" t="s">
        <v>16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40" t="s">
        <v>17</v>
      </c>
      <c r="W35" s="41">
        <f>W2+W6+W12+W18+W24+W30</f>
        <v>0</v>
      </c>
      <c r="X35" s="42"/>
      <c r="Y35" s="42"/>
      <c r="Z35" s="42"/>
      <c r="AB35" s="90"/>
      <c r="AC35" s="90"/>
      <c r="AD35" s="90"/>
      <c r="AE35" s="90"/>
      <c r="AF35" s="50"/>
    </row>
    <row r="37" spans="1:35" x14ac:dyDescent="0.25">
      <c r="I37" s="43">
        <v>0.25</v>
      </c>
      <c r="J37" s="89" t="s">
        <v>18</v>
      </c>
      <c r="K37" s="89"/>
      <c r="L37" s="89"/>
    </row>
    <row r="38" spans="1:35" x14ac:dyDescent="0.25">
      <c r="I38" s="43">
        <v>0.5</v>
      </c>
      <c r="J38" s="89" t="s">
        <v>19</v>
      </c>
      <c r="K38" s="89"/>
      <c r="L38" s="89"/>
    </row>
    <row r="39" spans="1:35" x14ac:dyDescent="0.25">
      <c r="I39" s="43">
        <v>0.75</v>
      </c>
      <c r="J39" s="89" t="s">
        <v>20</v>
      </c>
      <c r="K39" s="89"/>
      <c r="L39" s="89"/>
    </row>
    <row r="40" spans="1:35" x14ac:dyDescent="0.25">
      <c r="I40" s="43">
        <v>1</v>
      </c>
      <c r="J40" s="89" t="s">
        <v>21</v>
      </c>
      <c r="K40" s="89"/>
      <c r="L40" s="89"/>
    </row>
  </sheetData>
  <mergeCells count="123">
    <mergeCell ref="A28:A30"/>
    <mergeCell ref="D28:D30"/>
    <mergeCell ref="G28:G30"/>
    <mergeCell ref="J28:J30"/>
    <mergeCell ref="M28:M30"/>
    <mergeCell ref="P28:P30"/>
    <mergeCell ref="S28:S30"/>
    <mergeCell ref="AB28:AD28"/>
    <mergeCell ref="J39:L39"/>
    <mergeCell ref="J40:L40"/>
    <mergeCell ref="S31:U32"/>
    <mergeCell ref="AG31:AI31"/>
    <mergeCell ref="A35:U35"/>
    <mergeCell ref="AB35:AE35"/>
    <mergeCell ref="J37:L37"/>
    <mergeCell ref="J38:L38"/>
    <mergeCell ref="A31:C32"/>
    <mergeCell ref="D31:F32"/>
    <mergeCell ref="G31:I32"/>
    <mergeCell ref="J31:L32"/>
    <mergeCell ref="M31:O32"/>
    <mergeCell ref="P31:R32"/>
    <mergeCell ref="AG24:AI24"/>
    <mergeCell ref="A25:C26"/>
    <mergeCell ref="D25:F26"/>
    <mergeCell ref="G25:I26"/>
    <mergeCell ref="J25:L26"/>
    <mergeCell ref="M25:O26"/>
    <mergeCell ref="A22:A24"/>
    <mergeCell ref="D22:D24"/>
    <mergeCell ref="G22:G24"/>
    <mergeCell ref="J22:J24"/>
    <mergeCell ref="M22:M24"/>
    <mergeCell ref="S25:U26"/>
    <mergeCell ref="AG25:AI25"/>
    <mergeCell ref="AG28:AI28"/>
    <mergeCell ref="AB29:AD29"/>
    <mergeCell ref="AG29:AI29"/>
    <mergeCell ref="AB30:AD30"/>
    <mergeCell ref="AG30:AI30"/>
    <mergeCell ref="P25:R26"/>
    <mergeCell ref="S13:U14"/>
    <mergeCell ref="AG13:AI13"/>
    <mergeCell ref="S19:U20"/>
    <mergeCell ref="AG19:AI19"/>
    <mergeCell ref="P22:P24"/>
    <mergeCell ref="S22:S24"/>
    <mergeCell ref="AB22:AD22"/>
    <mergeCell ref="S16:S18"/>
    <mergeCell ref="AB16:AD16"/>
    <mergeCell ref="AG16:AI16"/>
    <mergeCell ref="AB17:AD17"/>
    <mergeCell ref="AG17:AI17"/>
    <mergeCell ref="AB18:AD18"/>
    <mergeCell ref="AG18:AI18"/>
    <mergeCell ref="AG22:AI22"/>
    <mergeCell ref="AB23:AD23"/>
    <mergeCell ref="AG23:AI23"/>
    <mergeCell ref="AB24:AD24"/>
    <mergeCell ref="M3:O3"/>
    <mergeCell ref="A13:C14"/>
    <mergeCell ref="D13:F14"/>
    <mergeCell ref="G13:I14"/>
    <mergeCell ref="J13:L14"/>
    <mergeCell ref="M13:O14"/>
    <mergeCell ref="P13:R14"/>
    <mergeCell ref="A19:C20"/>
    <mergeCell ref="D19:F20"/>
    <mergeCell ref="G19:I20"/>
    <mergeCell ref="J19:L20"/>
    <mergeCell ref="M19:O20"/>
    <mergeCell ref="P19:R20"/>
    <mergeCell ref="A16:A18"/>
    <mergeCell ref="D16:D18"/>
    <mergeCell ref="G16:G18"/>
    <mergeCell ref="J16:J18"/>
    <mergeCell ref="M16:M18"/>
    <mergeCell ref="P16:P18"/>
    <mergeCell ref="S7:U8"/>
    <mergeCell ref="AG7:AI7"/>
    <mergeCell ref="A10:A12"/>
    <mergeCell ref="D10:D12"/>
    <mergeCell ref="G10:G12"/>
    <mergeCell ref="J10:J12"/>
    <mergeCell ref="M10:M12"/>
    <mergeCell ref="P10:P12"/>
    <mergeCell ref="S10:S12"/>
    <mergeCell ref="AB10:AD10"/>
    <mergeCell ref="A7:C8"/>
    <mergeCell ref="D7:F8"/>
    <mergeCell ref="G7:I8"/>
    <mergeCell ref="J7:L8"/>
    <mergeCell ref="M7:O8"/>
    <mergeCell ref="P7:R8"/>
    <mergeCell ref="AG10:AI10"/>
    <mergeCell ref="AB11:AD11"/>
    <mergeCell ref="AG11:AI11"/>
    <mergeCell ref="AB12:AD12"/>
    <mergeCell ref="AG12:AI12"/>
    <mergeCell ref="A1:U1"/>
    <mergeCell ref="AB4:AD4"/>
    <mergeCell ref="AG4:AI4"/>
    <mergeCell ref="AB5:AD5"/>
    <mergeCell ref="AG5:AI5"/>
    <mergeCell ref="AB6:AD6"/>
    <mergeCell ref="AG6:AI6"/>
    <mergeCell ref="P3:R3"/>
    <mergeCell ref="S3:U3"/>
    <mergeCell ref="A4:A6"/>
    <mergeCell ref="D4:D6"/>
    <mergeCell ref="G4:G6"/>
    <mergeCell ref="J4:J6"/>
    <mergeCell ref="M4:M6"/>
    <mergeCell ref="P4:P6"/>
    <mergeCell ref="S4:S6"/>
    <mergeCell ref="A2:U2"/>
    <mergeCell ref="X2:Y2"/>
    <mergeCell ref="AB2:AD2"/>
    <mergeCell ref="AG2:AH2"/>
    <mergeCell ref="A3:C3"/>
    <mergeCell ref="D3:F3"/>
    <mergeCell ref="G3:I3"/>
    <mergeCell ref="J3:L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40"/>
  <sheetViews>
    <sheetView workbookViewId="0">
      <selection activeCell="V32" sqref="V32"/>
    </sheetView>
  </sheetViews>
  <sheetFormatPr defaultColWidth="8.85546875" defaultRowHeight="15" x14ac:dyDescent="0.25"/>
  <cols>
    <col min="1" max="1" width="7.42578125" style="1" customWidth="1"/>
    <col min="2" max="2" width="4.7109375" style="39" customWidth="1"/>
    <col min="3" max="3" width="10" style="1" bestFit="1" customWidth="1"/>
    <col min="4" max="4" width="7.42578125" style="1" customWidth="1"/>
    <col min="5" max="5" width="5.28515625" style="39" bestFit="1" customWidth="1"/>
    <col min="6" max="6" width="10" style="1" bestFit="1" customWidth="1"/>
    <col min="7" max="7" width="7.42578125" style="1" customWidth="1"/>
    <col min="8" max="8" width="5.42578125" style="39" bestFit="1" customWidth="1"/>
    <col min="9" max="9" width="10" style="1" bestFit="1" customWidth="1"/>
    <col min="10" max="10" width="7.42578125" style="1" customWidth="1"/>
    <col min="11" max="11" width="5.28515625" style="39" bestFit="1" customWidth="1"/>
    <col min="12" max="12" width="10" style="1" bestFit="1" customWidth="1"/>
    <col min="13" max="13" width="7.42578125" style="1" customWidth="1"/>
    <col min="14" max="14" width="5.28515625" style="39" bestFit="1" customWidth="1"/>
    <col min="15" max="15" width="10" style="1" bestFit="1" customWidth="1"/>
    <col min="16" max="16" width="7.85546875" style="1" customWidth="1"/>
    <col min="17" max="17" width="5.7109375" style="39" customWidth="1"/>
    <col min="18" max="18" width="10" style="1" bestFit="1" customWidth="1"/>
    <col min="19" max="19" width="7.42578125" style="1" customWidth="1"/>
    <col min="20" max="20" width="5.28515625" style="39" bestFit="1" customWidth="1"/>
    <col min="21" max="21" width="10.140625" style="1" customWidth="1"/>
    <col min="22" max="22" width="31" style="1" bestFit="1" customWidth="1"/>
    <col min="23" max="26" width="8.85546875" style="1" customWidth="1"/>
    <col min="27" max="27" width="2.140625" style="1" hidden="1" customWidth="1"/>
    <col min="28" max="30" width="8.85546875" style="1" hidden="1" customWidth="1"/>
    <col min="31" max="31" width="8.85546875" style="39" hidden="1" customWidth="1"/>
    <col min="32" max="35" width="8.85546875" style="1" hidden="1" customWidth="1"/>
    <col min="36" max="36" width="8.85546875" style="39" hidden="1" customWidth="1"/>
    <col min="37" max="39" width="0" style="1" hidden="1" customWidth="1"/>
    <col min="40" max="16384" width="8.85546875" style="1"/>
  </cols>
  <sheetData>
    <row r="1" spans="1:36" ht="21" customHeight="1" thickBot="1" x14ac:dyDescent="0.4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4"/>
    </row>
    <row r="2" spans="1:36" ht="21.75" customHeight="1" thickBot="1" x14ac:dyDescent="0.4">
      <c r="A2" s="65" t="s">
        <v>40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7"/>
      <c r="V2" s="2" t="s">
        <v>1</v>
      </c>
      <c r="W2" s="51">
        <f>'November 2026'!W35</f>
        <v>0</v>
      </c>
      <c r="X2" s="58" t="s">
        <v>32</v>
      </c>
      <c r="Y2" s="58"/>
      <c r="Z2" s="52">
        <f>'July 2026'!Z2</f>
        <v>37.5</v>
      </c>
      <c r="AB2" s="90" t="s">
        <v>22</v>
      </c>
      <c r="AC2" s="90"/>
      <c r="AD2" s="90"/>
      <c r="AE2" s="45">
        <f>W2</f>
        <v>0</v>
      </c>
      <c r="AG2" s="100" t="s">
        <v>2</v>
      </c>
      <c r="AH2" s="100"/>
      <c r="AI2" s="45">
        <f>Z2</f>
        <v>37.5</v>
      </c>
    </row>
    <row r="3" spans="1:36" x14ac:dyDescent="0.25">
      <c r="A3" s="59" t="s">
        <v>3</v>
      </c>
      <c r="B3" s="60"/>
      <c r="C3" s="60"/>
      <c r="D3" s="60" t="s">
        <v>4</v>
      </c>
      <c r="E3" s="60"/>
      <c r="F3" s="60"/>
      <c r="G3" s="60" t="s">
        <v>5</v>
      </c>
      <c r="H3" s="60"/>
      <c r="I3" s="60"/>
      <c r="J3" s="60" t="s">
        <v>6</v>
      </c>
      <c r="K3" s="60"/>
      <c r="L3" s="60"/>
      <c r="M3" s="60" t="s">
        <v>7</v>
      </c>
      <c r="N3" s="60"/>
      <c r="O3" s="60"/>
      <c r="P3" s="60" t="s">
        <v>8</v>
      </c>
      <c r="Q3" s="60"/>
      <c r="R3" s="60"/>
      <c r="S3" s="60" t="s">
        <v>9</v>
      </c>
      <c r="T3" s="60"/>
      <c r="U3" s="61"/>
      <c r="V3" s="4"/>
      <c r="W3" s="4"/>
      <c r="X3" s="4"/>
      <c r="Y3" s="4"/>
      <c r="Z3" s="4"/>
    </row>
    <row r="4" spans="1:36" ht="35.25" customHeight="1" thickBot="1" x14ac:dyDescent="0.3">
      <c r="A4" s="110"/>
      <c r="B4" s="12" t="s">
        <v>10</v>
      </c>
      <c r="C4" s="7" t="s">
        <v>11</v>
      </c>
      <c r="D4" s="108"/>
      <c r="E4" s="14"/>
      <c r="F4" s="7" t="s">
        <v>11</v>
      </c>
      <c r="G4" s="108">
        <v>1</v>
      </c>
      <c r="H4" s="14"/>
      <c r="I4" s="7" t="s">
        <v>11</v>
      </c>
      <c r="J4" s="108">
        <v>2</v>
      </c>
      <c r="K4" s="14"/>
      <c r="L4" s="7" t="s">
        <v>11</v>
      </c>
      <c r="M4" s="108">
        <v>3</v>
      </c>
      <c r="N4" s="14"/>
      <c r="O4" s="7" t="s">
        <v>11</v>
      </c>
      <c r="P4" s="68">
        <v>4</v>
      </c>
      <c r="Q4" s="14"/>
      <c r="R4" s="7" t="s">
        <v>11</v>
      </c>
      <c r="S4" s="68">
        <v>5</v>
      </c>
      <c r="T4" s="12" t="s">
        <v>10</v>
      </c>
      <c r="U4" s="9" t="s">
        <v>11</v>
      </c>
      <c r="V4" s="16"/>
      <c r="W4" s="16"/>
      <c r="X4" s="16"/>
      <c r="Y4" s="16"/>
      <c r="Z4" s="16"/>
      <c r="AB4" s="96" t="s">
        <v>23</v>
      </c>
      <c r="AC4" s="96"/>
      <c r="AD4" s="96"/>
      <c r="AE4" s="50">
        <f>SUM(E4+H4+K4+N4+Q4)</f>
        <v>0</v>
      </c>
      <c r="AG4" s="90" t="s">
        <v>24</v>
      </c>
      <c r="AH4" s="90"/>
      <c r="AI4" s="90"/>
      <c r="AJ4" s="45">
        <f>AI2</f>
        <v>37.5</v>
      </c>
    </row>
    <row r="5" spans="1:36" ht="15.75" customHeight="1" thickBot="1" x14ac:dyDescent="0.3">
      <c r="A5" s="111"/>
      <c r="B5" s="12" t="s">
        <v>10</v>
      </c>
      <c r="C5" s="13" t="s">
        <v>12</v>
      </c>
      <c r="D5" s="109"/>
      <c r="E5" s="14"/>
      <c r="F5" s="13" t="s">
        <v>12</v>
      </c>
      <c r="G5" s="109"/>
      <c r="H5" s="14"/>
      <c r="I5" s="13" t="s">
        <v>12</v>
      </c>
      <c r="J5" s="109"/>
      <c r="K5" s="14"/>
      <c r="L5" s="13" t="s">
        <v>12</v>
      </c>
      <c r="M5" s="109"/>
      <c r="N5" s="14"/>
      <c r="O5" s="13" t="s">
        <v>12</v>
      </c>
      <c r="P5" s="69"/>
      <c r="Q5" s="14"/>
      <c r="R5" s="13" t="s">
        <v>12</v>
      </c>
      <c r="S5" s="69"/>
      <c r="T5" s="12" t="s">
        <v>10</v>
      </c>
      <c r="U5" s="15" t="s">
        <v>12</v>
      </c>
      <c r="V5" s="16"/>
      <c r="W5" s="16"/>
      <c r="X5" s="16"/>
      <c r="Y5" s="16"/>
      <c r="Z5" s="16"/>
      <c r="AB5" s="90" t="s">
        <v>25</v>
      </c>
      <c r="AC5" s="90"/>
      <c r="AD5" s="90"/>
      <c r="AE5" s="48">
        <f>SUM(E5+H5+K5+N5+Q5)</f>
        <v>0</v>
      </c>
      <c r="AG5" s="90" t="s">
        <v>26</v>
      </c>
      <c r="AH5" s="90"/>
      <c r="AI5" s="90"/>
      <c r="AJ5" s="48">
        <f>SUM(E6+H6+K6+N6+Q6+T6+B6)</f>
        <v>0</v>
      </c>
    </row>
    <row r="6" spans="1:36" ht="15.75" customHeight="1" thickBot="1" x14ac:dyDescent="0.3">
      <c r="A6" s="111"/>
      <c r="B6" s="14"/>
      <c r="C6" s="18" t="s">
        <v>13</v>
      </c>
      <c r="D6" s="109"/>
      <c r="E6" s="14"/>
      <c r="F6" s="18" t="s">
        <v>13</v>
      </c>
      <c r="G6" s="109"/>
      <c r="H6" s="14"/>
      <c r="I6" s="18" t="s">
        <v>13</v>
      </c>
      <c r="J6" s="109"/>
      <c r="K6" s="14"/>
      <c r="L6" s="18" t="s">
        <v>13</v>
      </c>
      <c r="M6" s="109"/>
      <c r="N6" s="14"/>
      <c r="O6" s="18" t="s">
        <v>13</v>
      </c>
      <c r="P6" s="69"/>
      <c r="Q6" s="14"/>
      <c r="R6" s="18" t="s">
        <v>13</v>
      </c>
      <c r="S6" s="69"/>
      <c r="T6" s="14"/>
      <c r="U6" s="19" t="s">
        <v>13</v>
      </c>
      <c r="V6" s="20" t="s">
        <v>14</v>
      </c>
      <c r="W6" s="21">
        <f>+AE6</f>
        <v>0</v>
      </c>
      <c r="X6" s="10"/>
      <c r="Y6" s="10"/>
      <c r="Z6" s="10"/>
      <c r="AB6" s="101" t="s">
        <v>27</v>
      </c>
      <c r="AC6" s="101"/>
      <c r="AD6" s="101"/>
      <c r="AE6" s="49">
        <f>IF(AJ7&gt;0,AJ7,B6+(E6-E5)+(H6-H5)+(K6-K5)+(N6-N5)+(Q6-Q5)+T6)</f>
        <v>0</v>
      </c>
      <c r="AG6" s="90" t="s">
        <v>28</v>
      </c>
      <c r="AH6" s="90"/>
      <c r="AI6" s="90"/>
      <c r="AJ6" s="48">
        <f>AE4+AE5</f>
        <v>0</v>
      </c>
    </row>
    <row r="7" spans="1:36" ht="15.75" thickBot="1" x14ac:dyDescent="0.3">
      <c r="A7" s="81" t="s">
        <v>15</v>
      </c>
      <c r="B7" s="71"/>
      <c r="C7" s="72"/>
      <c r="D7" s="70" t="s">
        <v>15</v>
      </c>
      <c r="E7" s="71"/>
      <c r="F7" s="72"/>
      <c r="G7" s="70" t="s">
        <v>15</v>
      </c>
      <c r="H7" s="71"/>
      <c r="I7" s="72"/>
      <c r="J7" s="70" t="s">
        <v>15</v>
      </c>
      <c r="K7" s="71"/>
      <c r="L7" s="72"/>
      <c r="M7" s="70" t="s">
        <v>15</v>
      </c>
      <c r="N7" s="71"/>
      <c r="O7" s="72"/>
      <c r="P7" s="70" t="s">
        <v>15</v>
      </c>
      <c r="Q7" s="71"/>
      <c r="R7" s="72"/>
      <c r="S7" s="70" t="s">
        <v>15</v>
      </c>
      <c r="T7" s="71"/>
      <c r="U7" s="76"/>
      <c r="V7" s="22"/>
      <c r="W7" s="22"/>
      <c r="X7" s="22"/>
      <c r="Y7" s="22"/>
      <c r="Z7" s="22"/>
      <c r="AE7" s="49"/>
      <c r="AG7" s="90" t="s">
        <v>29</v>
      </c>
      <c r="AH7" s="90"/>
      <c r="AI7" s="90"/>
      <c r="AJ7" s="48">
        <f>IF(AJ5-AJ6&gt;0,IF(((AJ4+AJ5-AJ6) - 40) &gt; 0,((AJ4+AJ5-AJ6) - 40)*1.5,0) + IF((AJ4+AJ5-AJ6)&gt;40,40-AI2,IF(AJ5-AJ6&gt;0,((AJ4+AJ5-AJ6)-AJ4),0)),0)</f>
        <v>0</v>
      </c>
    </row>
    <row r="8" spans="1:36" ht="15.75" thickBot="1" x14ac:dyDescent="0.3">
      <c r="A8" s="82"/>
      <c r="B8" s="74"/>
      <c r="C8" s="75"/>
      <c r="D8" s="73"/>
      <c r="E8" s="74"/>
      <c r="F8" s="75"/>
      <c r="G8" s="73"/>
      <c r="H8" s="74"/>
      <c r="I8" s="75"/>
      <c r="J8" s="73"/>
      <c r="K8" s="74"/>
      <c r="L8" s="75"/>
      <c r="M8" s="73"/>
      <c r="N8" s="74"/>
      <c r="O8" s="75"/>
      <c r="P8" s="73"/>
      <c r="Q8" s="74"/>
      <c r="R8" s="75"/>
      <c r="S8" s="73"/>
      <c r="T8" s="74"/>
      <c r="U8" s="77"/>
      <c r="V8" s="24"/>
      <c r="W8" s="24"/>
      <c r="X8" s="24"/>
      <c r="Y8" s="24"/>
      <c r="Z8" s="24"/>
      <c r="AE8" s="49"/>
      <c r="AG8" s="4"/>
      <c r="AH8" s="4"/>
      <c r="AI8" s="4"/>
      <c r="AJ8" s="49"/>
    </row>
    <row r="9" spans="1:36" ht="18.75" x14ac:dyDescent="0.3">
      <c r="A9" s="26"/>
      <c r="B9" s="27"/>
      <c r="C9" s="28"/>
      <c r="D9" s="29"/>
      <c r="E9" s="27"/>
      <c r="F9" s="28"/>
      <c r="G9" s="29"/>
      <c r="H9" s="27"/>
      <c r="I9" s="28"/>
      <c r="J9" s="29"/>
      <c r="K9" s="27"/>
      <c r="L9" s="28"/>
      <c r="M9" s="29"/>
      <c r="N9" s="27"/>
      <c r="O9" s="28"/>
      <c r="P9" s="29"/>
      <c r="Q9" s="27"/>
      <c r="R9" s="28"/>
      <c r="S9" s="29"/>
      <c r="T9" s="27"/>
      <c r="U9" s="30"/>
      <c r="V9" s="10"/>
      <c r="W9" s="10"/>
      <c r="X9" s="10"/>
      <c r="Y9" s="10"/>
      <c r="Z9" s="10"/>
      <c r="AB9" s="4"/>
      <c r="AC9" s="4"/>
      <c r="AD9" s="4"/>
      <c r="AE9" s="49"/>
      <c r="AG9" s="4"/>
      <c r="AH9" s="4"/>
      <c r="AI9" s="4"/>
      <c r="AJ9" s="49"/>
    </row>
    <row r="10" spans="1:36" ht="35.25" thickBot="1" x14ac:dyDescent="0.3">
      <c r="A10" s="83">
        <v>6</v>
      </c>
      <c r="B10" s="12" t="s">
        <v>10</v>
      </c>
      <c r="C10" s="7" t="s">
        <v>11</v>
      </c>
      <c r="D10" s="68">
        <v>7</v>
      </c>
      <c r="E10" s="14"/>
      <c r="F10" s="7" t="s">
        <v>11</v>
      </c>
      <c r="G10" s="68">
        <v>8</v>
      </c>
      <c r="H10" s="14"/>
      <c r="I10" s="7" t="s">
        <v>11</v>
      </c>
      <c r="J10" s="68">
        <v>9</v>
      </c>
      <c r="K10" s="14"/>
      <c r="L10" s="7" t="s">
        <v>11</v>
      </c>
      <c r="M10" s="68">
        <v>10</v>
      </c>
      <c r="N10" s="14"/>
      <c r="O10" s="7" t="s">
        <v>11</v>
      </c>
      <c r="P10" s="68">
        <v>11</v>
      </c>
      <c r="Q10" s="14"/>
      <c r="R10" s="7" t="s">
        <v>11</v>
      </c>
      <c r="S10" s="68">
        <v>12</v>
      </c>
      <c r="T10" s="12" t="s">
        <v>10</v>
      </c>
      <c r="U10" s="9" t="s">
        <v>11</v>
      </c>
      <c r="V10" s="16"/>
      <c r="W10" s="16"/>
      <c r="X10" s="16"/>
      <c r="Y10" s="16"/>
      <c r="Z10" s="16"/>
      <c r="AB10" s="96" t="s">
        <v>23</v>
      </c>
      <c r="AC10" s="96"/>
      <c r="AD10" s="96"/>
      <c r="AE10" s="50">
        <f>SUM(E10+H10+K10+N10+Q10)</f>
        <v>0</v>
      </c>
      <c r="AG10" s="90" t="s">
        <v>24</v>
      </c>
      <c r="AH10" s="90"/>
      <c r="AI10" s="90"/>
      <c r="AJ10" s="45">
        <f>AI2</f>
        <v>37.5</v>
      </c>
    </row>
    <row r="11" spans="1:36" ht="15.75" thickBot="1" x14ac:dyDescent="0.3">
      <c r="A11" s="84"/>
      <c r="B11" s="12" t="s">
        <v>10</v>
      </c>
      <c r="C11" s="13" t="s">
        <v>12</v>
      </c>
      <c r="D11" s="69"/>
      <c r="E11" s="14"/>
      <c r="F11" s="13" t="s">
        <v>12</v>
      </c>
      <c r="G11" s="69"/>
      <c r="H11" s="14"/>
      <c r="I11" s="13" t="s">
        <v>12</v>
      </c>
      <c r="J11" s="69"/>
      <c r="K11" s="14"/>
      <c r="L11" s="13" t="s">
        <v>12</v>
      </c>
      <c r="M11" s="69"/>
      <c r="N11" s="14"/>
      <c r="O11" s="13" t="s">
        <v>12</v>
      </c>
      <c r="P11" s="69"/>
      <c r="Q11" s="14"/>
      <c r="R11" s="13" t="s">
        <v>12</v>
      </c>
      <c r="S11" s="69"/>
      <c r="T11" s="12" t="s">
        <v>10</v>
      </c>
      <c r="U11" s="15" t="s">
        <v>12</v>
      </c>
      <c r="V11" s="16"/>
      <c r="W11" s="16"/>
      <c r="X11" s="16"/>
      <c r="Y11" s="16"/>
      <c r="Z11" s="16"/>
      <c r="AB11" s="90" t="s">
        <v>25</v>
      </c>
      <c r="AC11" s="90"/>
      <c r="AD11" s="90"/>
      <c r="AE11" s="48">
        <f>SUM(E11+H11+K11+N11+Q11)</f>
        <v>0</v>
      </c>
      <c r="AG11" s="90" t="s">
        <v>26</v>
      </c>
      <c r="AH11" s="90"/>
      <c r="AI11" s="90"/>
      <c r="AJ11" s="48">
        <f>SUM(E12+H12+K12+N12+Q12+T12+B12)</f>
        <v>0</v>
      </c>
    </row>
    <row r="12" spans="1:36" ht="15.75" thickBot="1" x14ac:dyDescent="0.3">
      <c r="A12" s="84"/>
      <c r="B12" s="14"/>
      <c r="C12" s="18" t="s">
        <v>13</v>
      </c>
      <c r="D12" s="69"/>
      <c r="E12" s="14"/>
      <c r="F12" s="18" t="s">
        <v>13</v>
      </c>
      <c r="G12" s="69"/>
      <c r="H12" s="14"/>
      <c r="I12" s="18" t="s">
        <v>13</v>
      </c>
      <c r="J12" s="69"/>
      <c r="K12" s="14"/>
      <c r="L12" s="18" t="s">
        <v>13</v>
      </c>
      <c r="M12" s="69"/>
      <c r="N12" s="14"/>
      <c r="O12" s="18" t="s">
        <v>13</v>
      </c>
      <c r="P12" s="69"/>
      <c r="Q12" s="14"/>
      <c r="R12" s="18" t="s">
        <v>13</v>
      </c>
      <c r="S12" s="69"/>
      <c r="T12" s="14"/>
      <c r="U12" s="19" t="s">
        <v>13</v>
      </c>
      <c r="V12" s="20" t="s">
        <v>14</v>
      </c>
      <c r="W12" s="21">
        <f>+AE12</f>
        <v>0</v>
      </c>
      <c r="X12" s="10"/>
      <c r="Y12" s="10"/>
      <c r="Z12" s="10"/>
      <c r="AB12" s="104" t="s">
        <v>27</v>
      </c>
      <c r="AC12" s="105"/>
      <c r="AD12" s="105"/>
      <c r="AE12" s="49">
        <f>IF(AJ13&gt;0,AJ13,B12+(E12-E11)+(H12-H11)+(K12-K11)+(N12-N11)+(Q12-Q11)+T12)</f>
        <v>0</v>
      </c>
      <c r="AG12" s="90" t="s">
        <v>30</v>
      </c>
      <c r="AH12" s="90"/>
      <c r="AI12" s="90"/>
      <c r="AJ12" s="48">
        <f>AE10+AE11</f>
        <v>0</v>
      </c>
    </row>
    <row r="13" spans="1:36" ht="15.75" thickBot="1" x14ac:dyDescent="0.3">
      <c r="A13" s="81" t="s">
        <v>15</v>
      </c>
      <c r="B13" s="71"/>
      <c r="C13" s="72"/>
      <c r="D13" s="70" t="s">
        <v>15</v>
      </c>
      <c r="E13" s="71"/>
      <c r="F13" s="72"/>
      <c r="G13" s="70" t="s">
        <v>15</v>
      </c>
      <c r="H13" s="71"/>
      <c r="I13" s="72"/>
      <c r="J13" s="70" t="s">
        <v>15</v>
      </c>
      <c r="K13" s="71"/>
      <c r="L13" s="72"/>
      <c r="M13" s="70" t="s">
        <v>15</v>
      </c>
      <c r="N13" s="71"/>
      <c r="O13" s="72"/>
      <c r="P13" s="70" t="s">
        <v>15</v>
      </c>
      <c r="Q13" s="71"/>
      <c r="R13" s="72"/>
      <c r="S13" s="70" t="s">
        <v>15</v>
      </c>
      <c r="T13" s="71"/>
      <c r="U13" s="76"/>
      <c r="V13" s="22"/>
      <c r="W13" s="22"/>
      <c r="X13" s="22"/>
      <c r="Y13" s="22"/>
      <c r="Z13" s="22"/>
      <c r="AE13" s="49"/>
      <c r="AG13" s="90" t="s">
        <v>29</v>
      </c>
      <c r="AH13" s="90"/>
      <c r="AI13" s="90"/>
      <c r="AJ13" s="48">
        <f>IF(AJ11-AJ12&gt;0,IF(((AJ10+AJ11-AJ12) - 40) &gt; 0,((AJ10+AJ11-AJ12) - 40)*1.5,0) + IF((AJ10+AJ11-AJ12)&gt;40,40-AI2,IF(AJ11-AJ12&gt;0,((AJ10+AJ11-AJ12)-AJ10),0)),0)</f>
        <v>0</v>
      </c>
    </row>
    <row r="14" spans="1:36" ht="15.75" thickBot="1" x14ac:dyDescent="0.3">
      <c r="A14" s="82"/>
      <c r="B14" s="74"/>
      <c r="C14" s="75"/>
      <c r="D14" s="73"/>
      <c r="E14" s="74"/>
      <c r="F14" s="75"/>
      <c r="G14" s="73"/>
      <c r="H14" s="74"/>
      <c r="I14" s="75"/>
      <c r="J14" s="73"/>
      <c r="K14" s="74"/>
      <c r="L14" s="75"/>
      <c r="M14" s="73"/>
      <c r="N14" s="74"/>
      <c r="O14" s="75"/>
      <c r="P14" s="73"/>
      <c r="Q14" s="74"/>
      <c r="R14" s="75"/>
      <c r="S14" s="73"/>
      <c r="T14" s="74"/>
      <c r="U14" s="77"/>
      <c r="V14" s="24"/>
      <c r="W14" s="24"/>
      <c r="X14" s="24"/>
      <c r="Y14" s="24"/>
      <c r="Z14" s="24"/>
      <c r="AE14" s="49"/>
      <c r="AG14" s="4"/>
      <c r="AH14" s="4"/>
      <c r="AI14" s="4"/>
      <c r="AJ14" s="49"/>
    </row>
    <row r="15" spans="1:36" ht="18.75" x14ac:dyDescent="0.3">
      <c r="A15" s="26"/>
      <c r="B15" s="27"/>
      <c r="C15" s="28"/>
      <c r="D15" s="29"/>
      <c r="E15" s="27"/>
      <c r="F15" s="28"/>
      <c r="G15" s="29"/>
      <c r="H15" s="27"/>
      <c r="I15" s="28"/>
      <c r="J15" s="29"/>
      <c r="K15" s="27"/>
      <c r="L15" s="28"/>
      <c r="M15" s="29"/>
      <c r="N15" s="27"/>
      <c r="O15" s="28"/>
      <c r="P15" s="29"/>
      <c r="Q15" s="27"/>
      <c r="R15" s="28"/>
      <c r="S15" s="29"/>
      <c r="T15" s="27"/>
      <c r="U15" s="30"/>
      <c r="V15" s="10"/>
      <c r="W15" s="10"/>
      <c r="X15" s="10"/>
      <c r="Y15" s="10"/>
      <c r="Z15" s="10"/>
      <c r="AB15" s="4"/>
      <c r="AC15" s="4"/>
      <c r="AD15" s="4"/>
      <c r="AE15" s="49"/>
      <c r="AG15" s="4"/>
      <c r="AH15" s="4"/>
      <c r="AI15" s="4"/>
      <c r="AJ15" s="49"/>
    </row>
    <row r="16" spans="1:36" ht="35.25" thickBot="1" x14ac:dyDescent="0.3">
      <c r="A16" s="83">
        <v>13</v>
      </c>
      <c r="B16" s="12" t="s">
        <v>10</v>
      </c>
      <c r="C16" s="7" t="s">
        <v>11</v>
      </c>
      <c r="D16" s="68">
        <v>14</v>
      </c>
      <c r="E16" s="14"/>
      <c r="F16" s="7" t="s">
        <v>11</v>
      </c>
      <c r="G16" s="68">
        <v>15</v>
      </c>
      <c r="H16" s="14"/>
      <c r="I16" s="7" t="s">
        <v>11</v>
      </c>
      <c r="J16" s="68">
        <v>16</v>
      </c>
      <c r="K16" s="14"/>
      <c r="L16" s="7" t="s">
        <v>11</v>
      </c>
      <c r="M16" s="68">
        <v>17</v>
      </c>
      <c r="N16" s="14"/>
      <c r="O16" s="7" t="s">
        <v>11</v>
      </c>
      <c r="P16" s="68">
        <v>18</v>
      </c>
      <c r="Q16" s="14"/>
      <c r="R16" s="7" t="s">
        <v>11</v>
      </c>
      <c r="S16" s="68">
        <v>19</v>
      </c>
      <c r="T16" s="12" t="s">
        <v>10</v>
      </c>
      <c r="U16" s="9" t="s">
        <v>11</v>
      </c>
      <c r="V16" s="16"/>
      <c r="W16" s="16"/>
      <c r="X16" s="16"/>
      <c r="Y16" s="16"/>
      <c r="Z16" s="16"/>
      <c r="AB16" s="96" t="s">
        <v>23</v>
      </c>
      <c r="AC16" s="96"/>
      <c r="AD16" s="96"/>
      <c r="AE16" s="50">
        <f>SUM(E16+H16+K16+N16+Q16)</f>
        <v>0</v>
      </c>
      <c r="AG16" s="90" t="s">
        <v>24</v>
      </c>
      <c r="AH16" s="90"/>
      <c r="AI16" s="90"/>
      <c r="AJ16" s="45">
        <f>AI2</f>
        <v>37.5</v>
      </c>
    </row>
    <row r="17" spans="1:36" ht="15.75" thickBot="1" x14ac:dyDescent="0.3">
      <c r="A17" s="84"/>
      <c r="B17" s="12" t="s">
        <v>10</v>
      </c>
      <c r="C17" s="13" t="s">
        <v>12</v>
      </c>
      <c r="D17" s="69"/>
      <c r="E17" s="14"/>
      <c r="F17" s="13" t="s">
        <v>12</v>
      </c>
      <c r="G17" s="69"/>
      <c r="H17" s="14"/>
      <c r="I17" s="13" t="s">
        <v>12</v>
      </c>
      <c r="J17" s="69"/>
      <c r="K17" s="14"/>
      <c r="L17" s="13" t="s">
        <v>12</v>
      </c>
      <c r="M17" s="69"/>
      <c r="N17" s="14"/>
      <c r="O17" s="13" t="s">
        <v>12</v>
      </c>
      <c r="P17" s="69"/>
      <c r="Q17" s="14"/>
      <c r="R17" s="13" t="s">
        <v>12</v>
      </c>
      <c r="S17" s="69"/>
      <c r="T17" s="12" t="s">
        <v>10</v>
      </c>
      <c r="U17" s="15" t="s">
        <v>12</v>
      </c>
      <c r="V17" s="16"/>
      <c r="W17" s="16"/>
      <c r="X17" s="16"/>
      <c r="Y17" s="16"/>
      <c r="Z17" s="16"/>
      <c r="AB17" s="90" t="s">
        <v>25</v>
      </c>
      <c r="AC17" s="90"/>
      <c r="AD17" s="90"/>
      <c r="AE17" s="48">
        <f>SUM(E17+H17+K17+N17+Q17)</f>
        <v>0</v>
      </c>
      <c r="AG17" s="90" t="s">
        <v>26</v>
      </c>
      <c r="AH17" s="90"/>
      <c r="AI17" s="90"/>
      <c r="AJ17" s="48">
        <f>SUM(E18+H18+K18+N18+Q18+T18+B18)</f>
        <v>0</v>
      </c>
    </row>
    <row r="18" spans="1:36" ht="15.75" thickBot="1" x14ac:dyDescent="0.3">
      <c r="A18" s="84"/>
      <c r="B18" s="14"/>
      <c r="C18" s="18" t="s">
        <v>13</v>
      </c>
      <c r="D18" s="69"/>
      <c r="E18" s="14"/>
      <c r="F18" s="18" t="s">
        <v>13</v>
      </c>
      <c r="G18" s="69"/>
      <c r="H18" s="14"/>
      <c r="I18" s="18" t="s">
        <v>13</v>
      </c>
      <c r="J18" s="69"/>
      <c r="K18" s="14"/>
      <c r="L18" s="18" t="s">
        <v>13</v>
      </c>
      <c r="M18" s="69"/>
      <c r="N18" s="14"/>
      <c r="O18" s="18" t="s">
        <v>13</v>
      </c>
      <c r="P18" s="69"/>
      <c r="Q18" s="14"/>
      <c r="R18" s="18" t="s">
        <v>13</v>
      </c>
      <c r="S18" s="69"/>
      <c r="T18" s="14"/>
      <c r="U18" s="19" t="s">
        <v>13</v>
      </c>
      <c r="V18" s="20" t="s">
        <v>14</v>
      </c>
      <c r="W18" s="21">
        <f>+AE18</f>
        <v>0</v>
      </c>
      <c r="X18" s="10"/>
      <c r="Y18" s="10"/>
      <c r="Z18" s="10"/>
      <c r="AB18" s="104" t="s">
        <v>27</v>
      </c>
      <c r="AC18" s="105"/>
      <c r="AD18" s="105"/>
      <c r="AE18" s="49">
        <f>IF(AJ19&gt;0,AJ19,B18+(E18-E17)+(H18-H17)+(K18-K17)+(N18-N17)+(Q18-Q17)+T18)</f>
        <v>0</v>
      </c>
      <c r="AG18" s="90" t="s">
        <v>31</v>
      </c>
      <c r="AH18" s="90"/>
      <c r="AI18" s="90"/>
      <c r="AJ18" s="48">
        <f>AE16+AE17</f>
        <v>0</v>
      </c>
    </row>
    <row r="19" spans="1:36" ht="15.75" thickBot="1" x14ac:dyDescent="0.3">
      <c r="A19" s="81" t="s">
        <v>15</v>
      </c>
      <c r="B19" s="71"/>
      <c r="C19" s="72"/>
      <c r="D19" s="70" t="s">
        <v>15</v>
      </c>
      <c r="E19" s="71"/>
      <c r="F19" s="72"/>
      <c r="G19" s="70" t="s">
        <v>15</v>
      </c>
      <c r="H19" s="71"/>
      <c r="I19" s="72"/>
      <c r="J19" s="70" t="s">
        <v>15</v>
      </c>
      <c r="K19" s="71"/>
      <c r="L19" s="72"/>
      <c r="M19" s="70" t="s">
        <v>15</v>
      </c>
      <c r="N19" s="71"/>
      <c r="O19" s="72"/>
      <c r="P19" s="70" t="s">
        <v>15</v>
      </c>
      <c r="Q19" s="71"/>
      <c r="R19" s="72"/>
      <c r="S19" s="70" t="s">
        <v>15</v>
      </c>
      <c r="T19" s="71"/>
      <c r="U19" s="76"/>
      <c r="V19" s="22"/>
      <c r="W19" s="22"/>
      <c r="X19" s="22"/>
      <c r="Y19" s="22"/>
      <c r="Z19" s="22"/>
      <c r="AE19" s="49"/>
      <c r="AG19" s="90" t="s">
        <v>29</v>
      </c>
      <c r="AH19" s="90"/>
      <c r="AI19" s="90"/>
      <c r="AJ19" s="48">
        <f>IF(AJ17-AJ18&gt;0,IF(((AJ16+AJ17-AJ18) - 40) &gt; 0,((AJ16+AJ17-AJ18) - 40)*1.5,0) + IF((AJ16+AJ17-AJ18)&gt;40,40-AI2,IF(AJ17-AJ18&gt;0,((AJ16+AJ17-AJ18)-AJ16),0)),0)</f>
        <v>0</v>
      </c>
    </row>
    <row r="20" spans="1:36" ht="15.75" thickBot="1" x14ac:dyDescent="0.3">
      <c r="A20" s="82"/>
      <c r="B20" s="74"/>
      <c r="C20" s="75"/>
      <c r="D20" s="73"/>
      <c r="E20" s="74"/>
      <c r="F20" s="75"/>
      <c r="G20" s="73"/>
      <c r="H20" s="74"/>
      <c r="I20" s="75"/>
      <c r="J20" s="73"/>
      <c r="K20" s="74"/>
      <c r="L20" s="75"/>
      <c r="M20" s="73"/>
      <c r="N20" s="74"/>
      <c r="O20" s="75"/>
      <c r="P20" s="85"/>
      <c r="Q20" s="86"/>
      <c r="R20" s="87"/>
      <c r="S20" s="85"/>
      <c r="T20" s="86"/>
      <c r="U20" s="88"/>
      <c r="V20" s="24"/>
      <c r="W20" s="24"/>
      <c r="X20" s="24"/>
      <c r="Y20" s="24"/>
      <c r="Z20" s="24"/>
      <c r="AE20" s="49"/>
      <c r="AG20" s="4"/>
      <c r="AH20" s="4"/>
      <c r="AI20" s="4"/>
      <c r="AJ20" s="49"/>
    </row>
    <row r="21" spans="1:36" ht="18.75" x14ac:dyDescent="0.3">
      <c r="A21" s="26"/>
      <c r="B21" s="27"/>
      <c r="C21" s="28"/>
      <c r="D21" s="29"/>
      <c r="E21" s="27"/>
      <c r="F21" s="28"/>
      <c r="G21" s="29"/>
      <c r="H21" s="27"/>
      <c r="I21" s="28"/>
      <c r="J21" s="29"/>
      <c r="K21" s="27"/>
      <c r="L21" s="28"/>
      <c r="M21" s="29"/>
      <c r="N21" s="27"/>
      <c r="O21" s="28"/>
      <c r="P21" s="29"/>
      <c r="Q21" s="27"/>
      <c r="R21" s="28"/>
      <c r="S21" s="29"/>
      <c r="T21" s="27"/>
      <c r="U21" s="30"/>
      <c r="V21" s="10"/>
      <c r="W21" s="10"/>
      <c r="X21" s="10"/>
      <c r="Y21" s="10"/>
      <c r="Z21" s="10"/>
      <c r="AB21" s="4"/>
      <c r="AC21" s="4"/>
      <c r="AD21" s="4"/>
      <c r="AE21" s="49"/>
      <c r="AG21" s="4"/>
      <c r="AH21" s="4"/>
      <c r="AI21" s="4"/>
      <c r="AJ21" s="49"/>
    </row>
    <row r="22" spans="1:36" ht="35.25" thickBot="1" x14ac:dyDescent="0.3">
      <c r="A22" s="83">
        <v>20</v>
      </c>
      <c r="B22" s="12" t="s">
        <v>10</v>
      </c>
      <c r="C22" s="7" t="s">
        <v>11</v>
      </c>
      <c r="D22" s="68">
        <v>21</v>
      </c>
      <c r="E22" s="14"/>
      <c r="F22" s="7" t="s">
        <v>11</v>
      </c>
      <c r="G22" s="68">
        <v>22</v>
      </c>
      <c r="H22" s="14"/>
      <c r="I22" s="7" t="s">
        <v>11</v>
      </c>
      <c r="J22" s="68">
        <v>23</v>
      </c>
      <c r="K22" s="14"/>
      <c r="L22" s="7" t="s">
        <v>11</v>
      </c>
      <c r="M22" s="68">
        <v>24</v>
      </c>
      <c r="N22" s="14"/>
      <c r="O22" s="7" t="s">
        <v>11</v>
      </c>
      <c r="P22" s="68">
        <v>25</v>
      </c>
      <c r="Q22" s="14"/>
      <c r="R22" s="7" t="s">
        <v>11</v>
      </c>
      <c r="S22" s="68">
        <v>26</v>
      </c>
      <c r="T22" s="12" t="s">
        <v>10</v>
      </c>
      <c r="U22" s="9" t="s">
        <v>11</v>
      </c>
      <c r="V22" s="16"/>
      <c r="W22" s="16"/>
      <c r="X22" s="16"/>
      <c r="Y22" s="16"/>
      <c r="Z22" s="16"/>
      <c r="AB22" s="96" t="s">
        <v>23</v>
      </c>
      <c r="AC22" s="96"/>
      <c r="AD22" s="96"/>
      <c r="AE22" s="50">
        <f>SUM(E22+H22+K22+N22+Q22)</f>
        <v>0</v>
      </c>
      <c r="AG22" s="90" t="s">
        <v>24</v>
      </c>
      <c r="AH22" s="90"/>
      <c r="AI22" s="90"/>
      <c r="AJ22" s="45">
        <f>AI2</f>
        <v>37.5</v>
      </c>
    </row>
    <row r="23" spans="1:36" ht="15.75" thickBot="1" x14ac:dyDescent="0.3">
      <c r="A23" s="84"/>
      <c r="B23" s="12" t="s">
        <v>10</v>
      </c>
      <c r="C23" s="13" t="s">
        <v>12</v>
      </c>
      <c r="D23" s="69"/>
      <c r="E23" s="14"/>
      <c r="F23" s="13" t="s">
        <v>12</v>
      </c>
      <c r="G23" s="69"/>
      <c r="H23" s="14"/>
      <c r="I23" s="13" t="s">
        <v>12</v>
      </c>
      <c r="J23" s="69"/>
      <c r="K23" s="14"/>
      <c r="L23" s="13" t="s">
        <v>12</v>
      </c>
      <c r="M23" s="69"/>
      <c r="N23" s="14"/>
      <c r="O23" s="13" t="s">
        <v>12</v>
      </c>
      <c r="P23" s="69"/>
      <c r="Q23" s="14"/>
      <c r="R23" s="13" t="s">
        <v>12</v>
      </c>
      <c r="S23" s="69"/>
      <c r="T23" s="12" t="s">
        <v>10</v>
      </c>
      <c r="U23" s="15" t="s">
        <v>12</v>
      </c>
      <c r="V23" s="16"/>
      <c r="W23" s="16"/>
      <c r="X23" s="16"/>
      <c r="Y23" s="16"/>
      <c r="Z23" s="16"/>
      <c r="AB23" s="90" t="s">
        <v>25</v>
      </c>
      <c r="AC23" s="90"/>
      <c r="AD23" s="90"/>
      <c r="AE23" s="48">
        <f>SUM(E23+H23+K23+N23+Q23)</f>
        <v>0</v>
      </c>
      <c r="AG23" s="90" t="s">
        <v>26</v>
      </c>
      <c r="AH23" s="90"/>
      <c r="AI23" s="90"/>
      <c r="AJ23" s="48">
        <f>SUM(E24+H24+K24+N24+Q24+T24+B24)</f>
        <v>0</v>
      </c>
    </row>
    <row r="24" spans="1:36" ht="15.75" thickBot="1" x14ac:dyDescent="0.3">
      <c r="A24" s="84"/>
      <c r="B24" s="14"/>
      <c r="C24" s="18" t="s">
        <v>13</v>
      </c>
      <c r="D24" s="69"/>
      <c r="E24" s="14"/>
      <c r="F24" s="18" t="s">
        <v>13</v>
      </c>
      <c r="G24" s="69"/>
      <c r="H24" s="14"/>
      <c r="I24" s="18" t="s">
        <v>13</v>
      </c>
      <c r="J24" s="69"/>
      <c r="K24" s="14"/>
      <c r="L24" s="18" t="s">
        <v>13</v>
      </c>
      <c r="M24" s="69"/>
      <c r="N24" s="14"/>
      <c r="O24" s="18" t="s">
        <v>13</v>
      </c>
      <c r="P24" s="69"/>
      <c r="Q24" s="14"/>
      <c r="R24" s="18" t="s">
        <v>13</v>
      </c>
      <c r="S24" s="69"/>
      <c r="T24" s="14"/>
      <c r="U24" s="19" t="s">
        <v>13</v>
      </c>
      <c r="V24" s="20" t="s">
        <v>14</v>
      </c>
      <c r="W24" s="21">
        <f>+AE24</f>
        <v>0</v>
      </c>
      <c r="X24" s="10"/>
      <c r="Y24" s="10"/>
      <c r="Z24" s="10"/>
      <c r="AB24" s="104" t="s">
        <v>27</v>
      </c>
      <c r="AC24" s="105"/>
      <c r="AD24" s="105"/>
      <c r="AE24" s="49">
        <f>IF(AJ25&gt;0,AJ25,B24+(E24-E23)+(H24-H23)+(K24-K23)+(N24-N23)+(Q24-Q23)+T24)</f>
        <v>0</v>
      </c>
      <c r="AG24" s="90" t="s">
        <v>31</v>
      </c>
      <c r="AH24" s="90"/>
      <c r="AI24" s="90"/>
      <c r="AJ24" s="48">
        <f>AE22+AE23</f>
        <v>0</v>
      </c>
    </row>
    <row r="25" spans="1:36" ht="15.75" thickBot="1" x14ac:dyDescent="0.3">
      <c r="A25" s="81" t="s">
        <v>15</v>
      </c>
      <c r="B25" s="71"/>
      <c r="C25" s="72"/>
      <c r="D25" s="70" t="s">
        <v>15</v>
      </c>
      <c r="E25" s="71"/>
      <c r="F25" s="72"/>
      <c r="G25" s="70" t="s">
        <v>15</v>
      </c>
      <c r="H25" s="71"/>
      <c r="I25" s="72"/>
      <c r="J25" s="70" t="s">
        <v>15</v>
      </c>
      <c r="K25" s="71"/>
      <c r="L25" s="72"/>
      <c r="M25" s="70" t="s">
        <v>15</v>
      </c>
      <c r="N25" s="71"/>
      <c r="O25" s="72"/>
      <c r="P25" s="70" t="s">
        <v>15</v>
      </c>
      <c r="Q25" s="71"/>
      <c r="R25" s="72"/>
      <c r="S25" s="70" t="s">
        <v>15</v>
      </c>
      <c r="T25" s="71"/>
      <c r="U25" s="76"/>
      <c r="V25" s="22"/>
      <c r="W25" s="22"/>
      <c r="X25" s="22"/>
      <c r="Y25" s="22"/>
      <c r="Z25" s="22"/>
      <c r="AE25" s="49"/>
      <c r="AG25" s="90" t="s">
        <v>29</v>
      </c>
      <c r="AH25" s="90"/>
      <c r="AI25" s="90"/>
      <c r="AJ25" s="48">
        <f>IF(AJ23-AJ24&gt;0,IF(((AJ22+AJ23-AJ24) - 40) &gt; 0,((AJ22+AJ23-AJ24) - 40)*1.5,0) + IF((AJ22+AJ23-AJ24)&gt;40,40-AI2,IF(AJ23-AJ24&gt;0,((AJ22+AJ23-AJ24)-AJ22),0)),0)</f>
        <v>0</v>
      </c>
    </row>
    <row r="26" spans="1:36" ht="15.75" thickBot="1" x14ac:dyDescent="0.3">
      <c r="A26" s="82"/>
      <c r="B26" s="74"/>
      <c r="C26" s="75"/>
      <c r="D26" s="73"/>
      <c r="E26" s="74"/>
      <c r="F26" s="75"/>
      <c r="G26" s="73"/>
      <c r="H26" s="74"/>
      <c r="I26" s="75"/>
      <c r="J26" s="73"/>
      <c r="K26" s="74"/>
      <c r="L26" s="75"/>
      <c r="M26" s="73"/>
      <c r="N26" s="74"/>
      <c r="O26" s="75"/>
      <c r="P26" s="73"/>
      <c r="Q26" s="74"/>
      <c r="R26" s="75"/>
      <c r="S26" s="73"/>
      <c r="T26" s="74"/>
      <c r="U26" s="77"/>
      <c r="V26" s="24"/>
      <c r="W26" s="24"/>
      <c r="X26" s="24"/>
      <c r="Y26" s="24"/>
      <c r="Z26" s="24"/>
      <c r="AE26" s="49"/>
      <c r="AG26" s="4"/>
      <c r="AH26" s="4"/>
      <c r="AI26" s="4"/>
      <c r="AJ26" s="49"/>
    </row>
    <row r="27" spans="1:36" ht="18.75" x14ac:dyDescent="0.3">
      <c r="A27" s="26"/>
      <c r="B27" s="27"/>
      <c r="C27" s="28"/>
      <c r="D27" s="29"/>
      <c r="E27" s="27"/>
      <c r="F27" s="28"/>
      <c r="G27" s="29"/>
      <c r="H27" s="27"/>
      <c r="I27" s="28"/>
      <c r="J27" s="29"/>
      <c r="K27" s="27"/>
      <c r="L27" s="28"/>
      <c r="M27" s="29"/>
      <c r="N27" s="27"/>
      <c r="O27" s="28"/>
      <c r="P27" s="29"/>
      <c r="Q27" s="27"/>
      <c r="R27" s="28"/>
      <c r="S27" s="29"/>
      <c r="T27" s="27"/>
      <c r="U27" s="30"/>
      <c r="V27" s="10"/>
      <c r="W27" s="10"/>
      <c r="X27" s="10"/>
      <c r="Y27" s="10"/>
      <c r="Z27" s="10"/>
      <c r="AB27" s="4"/>
      <c r="AC27" s="4"/>
      <c r="AD27" s="4"/>
      <c r="AE27" s="49"/>
      <c r="AG27" s="4"/>
      <c r="AH27" s="4"/>
      <c r="AI27" s="4"/>
      <c r="AJ27" s="49"/>
    </row>
    <row r="28" spans="1:36" ht="35.25" thickBot="1" x14ac:dyDescent="0.3">
      <c r="A28" s="83">
        <v>27</v>
      </c>
      <c r="B28" s="12" t="s">
        <v>10</v>
      </c>
      <c r="C28" s="7" t="s">
        <v>11</v>
      </c>
      <c r="D28" s="68">
        <v>28</v>
      </c>
      <c r="E28" s="14"/>
      <c r="F28" s="7" t="s">
        <v>11</v>
      </c>
      <c r="G28" s="68">
        <v>29</v>
      </c>
      <c r="H28" s="14"/>
      <c r="I28" s="7" t="s">
        <v>11</v>
      </c>
      <c r="J28" s="68">
        <v>30</v>
      </c>
      <c r="K28" s="14"/>
      <c r="L28" s="7" t="s">
        <v>11</v>
      </c>
      <c r="M28" s="68">
        <v>31</v>
      </c>
      <c r="N28" s="14"/>
      <c r="O28" s="7" t="s">
        <v>11</v>
      </c>
      <c r="P28" s="68"/>
      <c r="Q28" s="14"/>
      <c r="R28" s="7" t="s">
        <v>11</v>
      </c>
      <c r="S28" s="68"/>
      <c r="T28" s="12" t="s">
        <v>10</v>
      </c>
      <c r="U28" s="9" t="s">
        <v>11</v>
      </c>
      <c r="V28" s="16"/>
      <c r="W28" s="16"/>
      <c r="X28" s="16"/>
      <c r="Y28" s="16"/>
      <c r="Z28" s="16"/>
      <c r="AB28" s="96" t="s">
        <v>23</v>
      </c>
      <c r="AC28" s="96"/>
      <c r="AD28" s="96"/>
      <c r="AE28" s="50">
        <f>SUM(E28+H28+K28+N28+Q28)</f>
        <v>0</v>
      </c>
      <c r="AG28" s="90" t="s">
        <v>24</v>
      </c>
      <c r="AH28" s="90"/>
      <c r="AI28" s="90"/>
      <c r="AJ28" s="45">
        <f>AI2</f>
        <v>37.5</v>
      </c>
    </row>
    <row r="29" spans="1:36" ht="15.75" thickBot="1" x14ac:dyDescent="0.3">
      <c r="A29" s="84"/>
      <c r="B29" s="12" t="s">
        <v>10</v>
      </c>
      <c r="C29" s="13" t="s">
        <v>12</v>
      </c>
      <c r="D29" s="69"/>
      <c r="E29" s="14"/>
      <c r="F29" s="13" t="s">
        <v>12</v>
      </c>
      <c r="G29" s="69"/>
      <c r="H29" s="14"/>
      <c r="I29" s="13" t="s">
        <v>12</v>
      </c>
      <c r="J29" s="69"/>
      <c r="K29" s="14"/>
      <c r="L29" s="13" t="s">
        <v>12</v>
      </c>
      <c r="M29" s="69"/>
      <c r="N29" s="14"/>
      <c r="O29" s="13" t="s">
        <v>12</v>
      </c>
      <c r="P29" s="69"/>
      <c r="Q29" s="14"/>
      <c r="R29" s="13" t="s">
        <v>12</v>
      </c>
      <c r="S29" s="69"/>
      <c r="T29" s="12" t="s">
        <v>10</v>
      </c>
      <c r="U29" s="15" t="s">
        <v>12</v>
      </c>
      <c r="V29" s="16"/>
      <c r="W29" s="16"/>
      <c r="X29" s="16"/>
      <c r="Y29" s="16"/>
      <c r="Z29" s="16"/>
      <c r="AB29" s="90" t="s">
        <v>25</v>
      </c>
      <c r="AC29" s="90"/>
      <c r="AD29" s="90"/>
      <c r="AE29" s="50">
        <f>SUM(E29+H29+K29+N29+Q29)</f>
        <v>0</v>
      </c>
      <c r="AG29" s="90" t="s">
        <v>26</v>
      </c>
      <c r="AH29" s="90"/>
      <c r="AI29" s="90"/>
      <c r="AJ29" s="48">
        <f>SUM(E30+H30+K30+N30+Q30+T30+B30)</f>
        <v>0</v>
      </c>
    </row>
    <row r="30" spans="1:36" ht="15.75" thickBot="1" x14ac:dyDescent="0.3">
      <c r="A30" s="84"/>
      <c r="B30" s="14"/>
      <c r="C30" s="18" t="s">
        <v>13</v>
      </c>
      <c r="D30" s="69"/>
      <c r="E30" s="14"/>
      <c r="F30" s="18" t="s">
        <v>13</v>
      </c>
      <c r="G30" s="69"/>
      <c r="H30" s="14"/>
      <c r="I30" s="18" t="s">
        <v>13</v>
      </c>
      <c r="J30" s="69"/>
      <c r="K30" s="14"/>
      <c r="L30" s="18" t="s">
        <v>13</v>
      </c>
      <c r="M30" s="69"/>
      <c r="N30" s="14"/>
      <c r="O30" s="18" t="s">
        <v>13</v>
      </c>
      <c r="P30" s="69"/>
      <c r="Q30" s="14"/>
      <c r="R30" s="18" t="s">
        <v>13</v>
      </c>
      <c r="S30" s="69"/>
      <c r="T30" s="14"/>
      <c r="U30" s="19" t="s">
        <v>13</v>
      </c>
      <c r="V30" s="20" t="s">
        <v>14</v>
      </c>
      <c r="W30" s="21">
        <f>+AE30</f>
        <v>0</v>
      </c>
      <c r="X30" s="10"/>
      <c r="Y30" s="10"/>
      <c r="Z30" s="10"/>
      <c r="AB30" s="104" t="s">
        <v>27</v>
      </c>
      <c r="AC30" s="105"/>
      <c r="AD30" s="105"/>
      <c r="AE30" s="49">
        <f>IF(AJ31&gt;0,AJ31,B30+(E30-E29)+(H30-H29)+(K30-K29)+(N30-N29)+(Q30-Q29)+T30)</f>
        <v>0</v>
      </c>
      <c r="AG30" s="90" t="s">
        <v>31</v>
      </c>
      <c r="AH30" s="90"/>
      <c r="AI30" s="90"/>
      <c r="AJ30" s="48">
        <f>AE28+AE29</f>
        <v>0</v>
      </c>
    </row>
    <row r="31" spans="1:36" ht="15.75" thickBot="1" x14ac:dyDescent="0.3">
      <c r="A31" s="71" t="s">
        <v>15</v>
      </c>
      <c r="B31" s="71"/>
      <c r="C31" s="72"/>
      <c r="D31" s="70" t="s">
        <v>15</v>
      </c>
      <c r="E31" s="71"/>
      <c r="F31" s="72"/>
      <c r="G31" s="70" t="s">
        <v>15</v>
      </c>
      <c r="H31" s="71"/>
      <c r="I31" s="72"/>
      <c r="J31" s="70" t="s">
        <v>15</v>
      </c>
      <c r="K31" s="71"/>
      <c r="L31" s="72"/>
      <c r="M31" s="70" t="s">
        <v>15</v>
      </c>
      <c r="N31" s="71"/>
      <c r="O31" s="72"/>
      <c r="P31" s="70" t="s">
        <v>15</v>
      </c>
      <c r="Q31" s="71"/>
      <c r="R31" s="72"/>
      <c r="S31" s="70" t="s">
        <v>15</v>
      </c>
      <c r="T31" s="71"/>
      <c r="U31" s="76"/>
      <c r="V31" s="31"/>
      <c r="W31" s="31"/>
      <c r="X31" s="31"/>
      <c r="Y31" s="31"/>
      <c r="Z31" s="31"/>
      <c r="AG31" s="90" t="s">
        <v>29</v>
      </c>
      <c r="AH31" s="90"/>
      <c r="AI31" s="90"/>
      <c r="AJ31" s="48">
        <f>IF(AJ29-AJ30&gt;0,IF(((AJ28+AJ29-AJ30) - 40) &gt; 0,((AJ28+AJ29-AJ30) - 40)*1.5,0) + IF((AJ28+AJ29-AJ30)&gt;40,40-AI2,IF(AJ29-AJ30&gt;0,((AJ28+AJ29-AJ30)-AJ28),0)),0)</f>
        <v>0</v>
      </c>
    </row>
    <row r="32" spans="1:36" ht="15.75" thickBot="1" x14ac:dyDescent="0.3">
      <c r="A32" s="74"/>
      <c r="B32" s="74"/>
      <c r="C32" s="75"/>
      <c r="D32" s="73"/>
      <c r="E32" s="74"/>
      <c r="F32" s="75"/>
      <c r="G32" s="73"/>
      <c r="H32" s="74"/>
      <c r="I32" s="75"/>
      <c r="J32" s="73"/>
      <c r="K32" s="74"/>
      <c r="L32" s="75"/>
      <c r="M32" s="73"/>
      <c r="N32" s="74"/>
      <c r="O32" s="75"/>
      <c r="P32" s="73"/>
      <c r="Q32" s="74"/>
      <c r="R32" s="75"/>
      <c r="S32" s="73"/>
      <c r="T32" s="74"/>
      <c r="U32" s="77"/>
      <c r="V32" s="31"/>
      <c r="W32" s="31"/>
      <c r="X32" s="31"/>
      <c r="Y32" s="31"/>
      <c r="Z32" s="31"/>
      <c r="AG32" s="4"/>
      <c r="AH32" s="4"/>
      <c r="AI32" s="4"/>
    </row>
    <row r="33" spans="1:35" ht="19.5" thickBot="1" x14ac:dyDescent="0.35">
      <c r="A33" s="33"/>
      <c r="B33" s="33"/>
      <c r="C33" s="34"/>
      <c r="D33" s="35"/>
      <c r="E33" s="33"/>
      <c r="F33" s="34"/>
      <c r="G33" s="35"/>
      <c r="H33" s="33"/>
      <c r="I33" s="34"/>
      <c r="J33" s="35"/>
      <c r="K33" s="33"/>
      <c r="L33" s="34"/>
      <c r="M33" s="35"/>
      <c r="N33" s="33"/>
      <c r="O33" s="34"/>
      <c r="P33" s="35"/>
      <c r="Q33" s="33"/>
      <c r="R33" s="34"/>
      <c r="S33" s="36"/>
      <c r="T33" s="37"/>
      <c r="U33" s="38"/>
      <c r="V33" s="10"/>
      <c r="W33" s="10"/>
      <c r="X33" s="10"/>
      <c r="Y33" s="10"/>
      <c r="Z33" s="10"/>
      <c r="AG33" s="4"/>
      <c r="AH33" s="4"/>
      <c r="AI33" s="4"/>
    </row>
    <row r="35" spans="1:35" ht="15.75" thickBot="1" x14ac:dyDescent="0.3">
      <c r="A35" s="102" t="s">
        <v>16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40" t="s">
        <v>17</v>
      </c>
      <c r="W35" s="41">
        <f>W2+W6+W12+W18+W24+W30</f>
        <v>0</v>
      </c>
      <c r="X35" s="40"/>
      <c r="Y35" s="40"/>
      <c r="Z35" s="40"/>
      <c r="AB35" s="90"/>
      <c r="AC35" s="90"/>
      <c r="AD35" s="90"/>
      <c r="AE35" s="90"/>
      <c r="AF35" s="50"/>
    </row>
    <row r="37" spans="1:35" x14ac:dyDescent="0.25">
      <c r="I37" s="43">
        <v>0.25</v>
      </c>
      <c r="J37" s="89" t="s">
        <v>18</v>
      </c>
      <c r="K37" s="89"/>
      <c r="L37" s="89"/>
    </row>
    <row r="38" spans="1:35" x14ac:dyDescent="0.25">
      <c r="I38" s="43">
        <v>0.5</v>
      </c>
      <c r="J38" s="89" t="s">
        <v>19</v>
      </c>
      <c r="K38" s="89"/>
      <c r="L38" s="89"/>
    </row>
    <row r="39" spans="1:35" x14ac:dyDescent="0.25">
      <c r="I39" s="43">
        <v>0.75</v>
      </c>
      <c r="J39" s="89" t="s">
        <v>20</v>
      </c>
      <c r="K39" s="89"/>
      <c r="L39" s="89"/>
    </row>
    <row r="40" spans="1:35" x14ac:dyDescent="0.25">
      <c r="I40" s="43">
        <v>1</v>
      </c>
      <c r="J40" s="89" t="s">
        <v>21</v>
      </c>
      <c r="K40" s="89"/>
      <c r="L40" s="89"/>
    </row>
  </sheetData>
  <mergeCells count="123">
    <mergeCell ref="A28:A30"/>
    <mergeCell ref="D28:D30"/>
    <mergeCell ref="G28:G30"/>
    <mergeCell ref="J28:J30"/>
    <mergeCell ref="M28:M30"/>
    <mergeCell ref="P28:P30"/>
    <mergeCell ref="S28:S30"/>
    <mergeCell ref="AB28:AD28"/>
    <mergeCell ref="J39:L39"/>
    <mergeCell ref="J40:L40"/>
    <mergeCell ref="S31:U32"/>
    <mergeCell ref="AG31:AI31"/>
    <mergeCell ref="A35:U35"/>
    <mergeCell ref="AB35:AE35"/>
    <mergeCell ref="J37:L37"/>
    <mergeCell ref="J38:L38"/>
    <mergeCell ref="A31:C32"/>
    <mergeCell ref="D31:F32"/>
    <mergeCell ref="G31:I32"/>
    <mergeCell ref="J31:L32"/>
    <mergeCell ref="M31:O32"/>
    <mergeCell ref="P31:R32"/>
    <mergeCell ref="AG24:AI24"/>
    <mergeCell ref="A25:C26"/>
    <mergeCell ref="D25:F26"/>
    <mergeCell ref="G25:I26"/>
    <mergeCell ref="J25:L26"/>
    <mergeCell ref="M25:O26"/>
    <mergeCell ref="A22:A24"/>
    <mergeCell ref="D22:D24"/>
    <mergeCell ref="G22:G24"/>
    <mergeCell ref="J22:J24"/>
    <mergeCell ref="M22:M24"/>
    <mergeCell ref="S25:U26"/>
    <mergeCell ref="AG25:AI25"/>
    <mergeCell ref="AG28:AI28"/>
    <mergeCell ref="AB29:AD29"/>
    <mergeCell ref="AG29:AI29"/>
    <mergeCell ref="AB30:AD30"/>
    <mergeCell ref="AG30:AI30"/>
    <mergeCell ref="P25:R26"/>
    <mergeCell ref="S13:U14"/>
    <mergeCell ref="AG13:AI13"/>
    <mergeCell ref="S19:U20"/>
    <mergeCell ref="AG19:AI19"/>
    <mergeCell ref="P22:P24"/>
    <mergeCell ref="S22:S24"/>
    <mergeCell ref="AB22:AD22"/>
    <mergeCell ref="S16:S18"/>
    <mergeCell ref="AB16:AD16"/>
    <mergeCell ref="AG16:AI16"/>
    <mergeCell ref="AB17:AD17"/>
    <mergeCell ref="AG17:AI17"/>
    <mergeCell ref="AB18:AD18"/>
    <mergeCell ref="AG18:AI18"/>
    <mergeCell ref="AG22:AI22"/>
    <mergeCell ref="AB23:AD23"/>
    <mergeCell ref="AG23:AI23"/>
    <mergeCell ref="AB24:AD24"/>
    <mergeCell ref="A19:C20"/>
    <mergeCell ref="D19:F20"/>
    <mergeCell ref="G19:I20"/>
    <mergeCell ref="J19:L20"/>
    <mergeCell ref="M19:O20"/>
    <mergeCell ref="P19:R20"/>
    <mergeCell ref="A16:A18"/>
    <mergeCell ref="D16:D18"/>
    <mergeCell ref="G16:G18"/>
    <mergeCell ref="J16:J18"/>
    <mergeCell ref="M16:M18"/>
    <mergeCell ref="P16:P18"/>
    <mergeCell ref="AG10:AI10"/>
    <mergeCell ref="AB11:AD11"/>
    <mergeCell ref="AG11:AI11"/>
    <mergeCell ref="AB12:AD12"/>
    <mergeCell ref="AG12:AI12"/>
    <mergeCell ref="A13:C14"/>
    <mergeCell ref="D13:F14"/>
    <mergeCell ref="G13:I14"/>
    <mergeCell ref="J13:L14"/>
    <mergeCell ref="M13:O14"/>
    <mergeCell ref="P13:R14"/>
    <mergeCell ref="A10:A12"/>
    <mergeCell ref="D10:D12"/>
    <mergeCell ref="G10:G12"/>
    <mergeCell ref="J10:J12"/>
    <mergeCell ref="M10:M12"/>
    <mergeCell ref="P10:P12"/>
    <mergeCell ref="S10:S12"/>
    <mergeCell ref="AB10:AD10"/>
    <mergeCell ref="P7:R8"/>
    <mergeCell ref="A1:U1"/>
    <mergeCell ref="D4:D6"/>
    <mergeCell ref="G4:G6"/>
    <mergeCell ref="J4:J6"/>
    <mergeCell ref="M4:M6"/>
    <mergeCell ref="P4:P6"/>
    <mergeCell ref="S4:S6"/>
    <mergeCell ref="S7:U8"/>
    <mergeCell ref="AG7:AI7"/>
    <mergeCell ref="A2:U2"/>
    <mergeCell ref="X2:Y2"/>
    <mergeCell ref="AB2:AD2"/>
    <mergeCell ref="AG2:AH2"/>
    <mergeCell ref="A3:C3"/>
    <mergeCell ref="D3:F3"/>
    <mergeCell ref="G3:I3"/>
    <mergeCell ref="J3:L3"/>
    <mergeCell ref="M3:O3"/>
    <mergeCell ref="AB4:AD4"/>
    <mergeCell ref="AG4:AI4"/>
    <mergeCell ref="AB5:AD5"/>
    <mergeCell ref="AG5:AI5"/>
    <mergeCell ref="AB6:AD6"/>
    <mergeCell ref="AG6:AI6"/>
    <mergeCell ref="P3:R3"/>
    <mergeCell ref="S3:U3"/>
    <mergeCell ref="A4:A6"/>
    <mergeCell ref="A7:C8"/>
    <mergeCell ref="D7:F8"/>
    <mergeCell ref="G7:I8"/>
    <mergeCell ref="J7:L8"/>
    <mergeCell ref="M7:O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J40"/>
  <sheetViews>
    <sheetView topLeftCell="A7" workbookViewId="0">
      <selection activeCell="V32" sqref="V32"/>
    </sheetView>
  </sheetViews>
  <sheetFormatPr defaultColWidth="8.85546875" defaultRowHeight="15" x14ac:dyDescent="0.25"/>
  <cols>
    <col min="1" max="1" width="7.42578125" style="1" customWidth="1"/>
    <col min="2" max="2" width="5.28515625" style="39" bestFit="1" customWidth="1"/>
    <col min="3" max="3" width="8.85546875" style="1" bestFit="1" customWidth="1"/>
    <col min="4" max="4" width="7.42578125" style="1" customWidth="1"/>
    <col min="5" max="5" width="5.28515625" style="39" bestFit="1" customWidth="1"/>
    <col min="6" max="6" width="9.7109375" style="1" customWidth="1"/>
    <col min="7" max="7" width="7.42578125" style="1" customWidth="1"/>
    <col min="8" max="8" width="5.28515625" style="39" bestFit="1" customWidth="1"/>
    <col min="9" max="9" width="9.7109375" style="1" customWidth="1"/>
    <col min="10" max="10" width="7.42578125" style="1" customWidth="1"/>
    <col min="11" max="11" width="6" style="39" bestFit="1" customWidth="1"/>
    <col min="12" max="12" width="9.42578125" style="1" customWidth="1"/>
    <col min="13" max="13" width="7.85546875" style="1" customWidth="1"/>
    <col min="14" max="14" width="5.28515625" style="39" bestFit="1" customWidth="1"/>
    <col min="15" max="15" width="10" style="1" customWidth="1"/>
    <col min="16" max="16" width="7.42578125" style="1" customWidth="1"/>
    <col min="17" max="17" width="6.7109375" style="39" bestFit="1" customWidth="1"/>
    <col min="18" max="18" width="9.7109375" style="1" customWidth="1"/>
    <col min="19" max="19" width="7.42578125" style="1" customWidth="1"/>
    <col min="20" max="20" width="5.28515625" style="39" bestFit="1" customWidth="1"/>
    <col min="21" max="21" width="9.85546875" style="1" customWidth="1"/>
    <col min="22" max="22" width="31" style="1" bestFit="1" customWidth="1"/>
    <col min="23" max="26" width="8.85546875" style="1" customWidth="1"/>
    <col min="27" max="27" width="2.140625" style="1" hidden="1" customWidth="1"/>
    <col min="28" max="30" width="8.85546875" style="1" hidden="1" customWidth="1"/>
    <col min="31" max="31" width="8.85546875" style="39" hidden="1" customWidth="1"/>
    <col min="32" max="35" width="8.85546875" style="1" hidden="1" customWidth="1"/>
    <col min="36" max="36" width="8.85546875" style="39" hidden="1" customWidth="1"/>
    <col min="37" max="16384" width="8.85546875" style="1"/>
  </cols>
  <sheetData>
    <row r="1" spans="1:36" ht="19.5" customHeight="1" thickBot="1" x14ac:dyDescent="0.4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4"/>
    </row>
    <row r="2" spans="1:36" ht="21.75" customHeight="1" thickBot="1" x14ac:dyDescent="0.4">
      <c r="A2" s="65" t="s">
        <v>41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7"/>
      <c r="V2" s="2" t="s">
        <v>1</v>
      </c>
      <c r="W2" s="3">
        <f>'December 2026'!W35</f>
        <v>0</v>
      </c>
      <c r="X2" s="58" t="s">
        <v>32</v>
      </c>
      <c r="Y2" s="58"/>
      <c r="Z2" s="44">
        <f>'July 2026'!Z2</f>
        <v>37.5</v>
      </c>
      <c r="AB2" s="90" t="s">
        <v>22</v>
      </c>
      <c r="AC2" s="90"/>
      <c r="AD2" s="90"/>
      <c r="AE2" s="45">
        <f>W2</f>
        <v>0</v>
      </c>
      <c r="AG2" s="100" t="s">
        <v>2</v>
      </c>
      <c r="AH2" s="100"/>
      <c r="AI2" s="45">
        <f>Z2</f>
        <v>37.5</v>
      </c>
    </row>
    <row r="3" spans="1:36" x14ac:dyDescent="0.25">
      <c r="A3" s="59" t="s">
        <v>3</v>
      </c>
      <c r="B3" s="60"/>
      <c r="C3" s="60"/>
      <c r="D3" s="60" t="s">
        <v>4</v>
      </c>
      <c r="E3" s="60"/>
      <c r="F3" s="60"/>
      <c r="G3" s="60" t="s">
        <v>5</v>
      </c>
      <c r="H3" s="60"/>
      <c r="I3" s="60"/>
      <c r="J3" s="60" t="s">
        <v>6</v>
      </c>
      <c r="K3" s="60"/>
      <c r="L3" s="60"/>
      <c r="M3" s="60" t="s">
        <v>7</v>
      </c>
      <c r="N3" s="60"/>
      <c r="O3" s="60"/>
      <c r="P3" s="60" t="s">
        <v>8</v>
      </c>
      <c r="Q3" s="60"/>
      <c r="R3" s="60"/>
      <c r="S3" s="60" t="s">
        <v>9</v>
      </c>
      <c r="T3" s="60"/>
      <c r="U3" s="61"/>
      <c r="V3" s="4"/>
      <c r="W3" s="5"/>
      <c r="X3" s="5"/>
      <c r="Y3" s="5"/>
      <c r="Z3" s="5"/>
    </row>
    <row r="4" spans="1:36" s="31" customFormat="1" ht="35.25" thickBot="1" x14ac:dyDescent="0.3">
      <c r="A4" s="83"/>
      <c r="B4" s="6" t="s">
        <v>10</v>
      </c>
      <c r="C4" s="7" t="s">
        <v>11</v>
      </c>
      <c r="D4" s="114"/>
      <c r="E4" s="8"/>
      <c r="F4" s="7" t="s">
        <v>11</v>
      </c>
      <c r="G4" s="114"/>
      <c r="H4" s="8"/>
      <c r="I4" s="7" t="s">
        <v>11</v>
      </c>
      <c r="J4" s="114"/>
      <c r="K4" s="8"/>
      <c r="L4" s="7" t="s">
        <v>11</v>
      </c>
      <c r="M4" s="114"/>
      <c r="N4" s="8"/>
      <c r="O4" s="7" t="s">
        <v>11</v>
      </c>
      <c r="P4" s="68">
        <v>1</v>
      </c>
      <c r="Q4" s="8"/>
      <c r="R4" s="7" t="s">
        <v>11</v>
      </c>
      <c r="S4" s="68">
        <v>2</v>
      </c>
      <c r="T4" s="6" t="s">
        <v>10</v>
      </c>
      <c r="U4" s="9" t="s">
        <v>11</v>
      </c>
      <c r="V4" s="10"/>
      <c r="W4" s="11"/>
      <c r="X4" s="11"/>
      <c r="Y4" s="11"/>
      <c r="Z4" s="11"/>
      <c r="AB4" s="96" t="s">
        <v>23</v>
      </c>
      <c r="AC4" s="96"/>
      <c r="AD4" s="96"/>
      <c r="AE4" s="46">
        <f>SUM(E4+H4+K4+N4+Q4)</f>
        <v>0</v>
      </c>
      <c r="AG4" s="96" t="s">
        <v>24</v>
      </c>
      <c r="AH4" s="96"/>
      <c r="AI4" s="96"/>
      <c r="AJ4" s="47">
        <f>AI2</f>
        <v>37.5</v>
      </c>
    </row>
    <row r="5" spans="1:36" ht="15.75" thickBot="1" x14ac:dyDescent="0.3">
      <c r="A5" s="84"/>
      <c r="B5" s="12" t="s">
        <v>10</v>
      </c>
      <c r="C5" s="13" t="s">
        <v>12</v>
      </c>
      <c r="D5" s="115"/>
      <c r="E5" s="14"/>
      <c r="F5" s="13" t="s">
        <v>12</v>
      </c>
      <c r="G5" s="115"/>
      <c r="H5" s="14"/>
      <c r="I5" s="13" t="s">
        <v>12</v>
      </c>
      <c r="J5" s="115"/>
      <c r="K5" s="14"/>
      <c r="L5" s="13" t="s">
        <v>12</v>
      </c>
      <c r="M5" s="115"/>
      <c r="N5" s="14"/>
      <c r="O5" s="13" t="s">
        <v>12</v>
      </c>
      <c r="P5" s="69"/>
      <c r="Q5" s="14"/>
      <c r="R5" s="13" t="s">
        <v>12</v>
      </c>
      <c r="S5" s="69"/>
      <c r="T5" s="12" t="s">
        <v>10</v>
      </c>
      <c r="U5" s="15" t="s">
        <v>12</v>
      </c>
      <c r="V5" s="16"/>
      <c r="W5" s="17"/>
      <c r="X5" s="17"/>
      <c r="Y5" s="17"/>
      <c r="Z5" s="17"/>
      <c r="AB5" s="90" t="s">
        <v>25</v>
      </c>
      <c r="AC5" s="90"/>
      <c r="AD5" s="90"/>
      <c r="AE5" s="48">
        <f>SUM(E5+H5+K5+N5+Q5)</f>
        <v>0</v>
      </c>
      <c r="AG5" s="90" t="s">
        <v>26</v>
      </c>
      <c r="AH5" s="90"/>
      <c r="AI5" s="90"/>
      <c r="AJ5" s="48">
        <f>SUM(E6+H6+K6+N6+Q6+T6+B6)</f>
        <v>0</v>
      </c>
    </row>
    <row r="6" spans="1:36" ht="15.75" thickBot="1" x14ac:dyDescent="0.3">
      <c r="A6" s="84"/>
      <c r="B6" s="14"/>
      <c r="C6" s="18" t="s">
        <v>13</v>
      </c>
      <c r="D6" s="115"/>
      <c r="E6" s="14"/>
      <c r="F6" s="18" t="s">
        <v>13</v>
      </c>
      <c r="G6" s="115"/>
      <c r="H6" s="14"/>
      <c r="I6" s="18" t="s">
        <v>13</v>
      </c>
      <c r="J6" s="115"/>
      <c r="K6" s="14"/>
      <c r="L6" s="18" t="s">
        <v>13</v>
      </c>
      <c r="M6" s="115"/>
      <c r="N6" s="14"/>
      <c r="O6" s="18" t="s">
        <v>13</v>
      </c>
      <c r="P6" s="69"/>
      <c r="Q6" s="14"/>
      <c r="R6" s="18" t="s">
        <v>13</v>
      </c>
      <c r="S6" s="69"/>
      <c r="T6" s="14"/>
      <c r="U6" s="19" t="s">
        <v>13</v>
      </c>
      <c r="V6" s="20" t="s">
        <v>14</v>
      </c>
      <c r="W6" s="21">
        <f>+AE6</f>
        <v>0</v>
      </c>
      <c r="X6" s="11"/>
      <c r="Y6" s="11"/>
      <c r="Z6" s="11"/>
      <c r="AB6" s="101" t="s">
        <v>27</v>
      </c>
      <c r="AC6" s="101"/>
      <c r="AD6" s="101"/>
      <c r="AE6" s="49">
        <f>IF(AJ7&gt;0,AJ7,B6+(E6-E5)+(H6-H5)+(K6-K5)+(N6-N5)+(Q6-Q5)+T6)</f>
        <v>0</v>
      </c>
      <c r="AG6" s="90" t="s">
        <v>28</v>
      </c>
      <c r="AH6" s="90"/>
      <c r="AI6" s="90"/>
      <c r="AJ6" s="48">
        <f>AE4+AE5</f>
        <v>0</v>
      </c>
    </row>
    <row r="7" spans="1:36" ht="15.75" thickBot="1" x14ac:dyDescent="0.3">
      <c r="A7" s="70" t="s">
        <v>15</v>
      </c>
      <c r="B7" s="71"/>
      <c r="C7" s="72"/>
      <c r="D7" s="70" t="s">
        <v>15</v>
      </c>
      <c r="E7" s="71"/>
      <c r="F7" s="72"/>
      <c r="G7" s="70" t="s">
        <v>15</v>
      </c>
      <c r="H7" s="71"/>
      <c r="I7" s="72"/>
      <c r="J7" s="70" t="s">
        <v>15</v>
      </c>
      <c r="K7" s="71"/>
      <c r="L7" s="72"/>
      <c r="M7" s="70" t="s">
        <v>15</v>
      </c>
      <c r="N7" s="71"/>
      <c r="O7" s="72"/>
      <c r="P7" s="70" t="s">
        <v>15</v>
      </c>
      <c r="Q7" s="71"/>
      <c r="R7" s="72"/>
      <c r="S7" s="70" t="s">
        <v>15</v>
      </c>
      <c r="T7" s="71"/>
      <c r="U7" s="76"/>
      <c r="V7" s="22"/>
      <c r="W7" s="23"/>
      <c r="X7" s="23"/>
      <c r="Y7" s="23"/>
      <c r="Z7" s="23"/>
      <c r="AE7" s="49"/>
      <c r="AG7" s="90" t="s">
        <v>29</v>
      </c>
      <c r="AH7" s="90"/>
      <c r="AI7" s="90"/>
      <c r="AJ7" s="48">
        <f>IF(AJ5-AJ6&gt;0,IF(((AJ4+AJ5-AJ6) - 40) &gt; 0,((AJ4+AJ5-AJ6) - 40)*1.5,0) + IF((AJ4+AJ5-AJ6)&gt;40,40-AI2,IF(AJ5-AJ6&gt;0,((AJ4+AJ5-AJ6)-AJ4),0)),0)</f>
        <v>0</v>
      </c>
    </row>
    <row r="8" spans="1:36" ht="15.75" thickBot="1" x14ac:dyDescent="0.3">
      <c r="A8" s="73"/>
      <c r="B8" s="74"/>
      <c r="C8" s="75"/>
      <c r="D8" s="73"/>
      <c r="E8" s="74"/>
      <c r="F8" s="75"/>
      <c r="G8" s="73"/>
      <c r="H8" s="74"/>
      <c r="I8" s="75"/>
      <c r="J8" s="73"/>
      <c r="K8" s="74"/>
      <c r="L8" s="75"/>
      <c r="M8" s="73"/>
      <c r="N8" s="74"/>
      <c r="O8" s="75"/>
      <c r="P8" s="73"/>
      <c r="Q8" s="74"/>
      <c r="R8" s="75"/>
      <c r="S8" s="73"/>
      <c r="T8" s="74"/>
      <c r="U8" s="77"/>
      <c r="V8" s="24"/>
      <c r="W8" s="25"/>
      <c r="X8" s="25"/>
      <c r="Y8" s="25"/>
      <c r="Z8" s="25"/>
      <c r="AE8" s="49"/>
      <c r="AG8" s="4"/>
      <c r="AH8" s="4"/>
      <c r="AI8" s="4"/>
      <c r="AJ8" s="49"/>
    </row>
    <row r="9" spans="1:36" ht="18.75" x14ac:dyDescent="0.3">
      <c r="A9" s="26"/>
      <c r="B9" s="27"/>
      <c r="C9" s="28"/>
      <c r="D9" s="29"/>
      <c r="E9" s="27"/>
      <c r="F9" s="28"/>
      <c r="G9" s="29"/>
      <c r="H9" s="27"/>
      <c r="I9" s="28"/>
      <c r="J9" s="29"/>
      <c r="K9" s="27"/>
      <c r="L9" s="28"/>
      <c r="M9" s="29"/>
      <c r="N9" s="27"/>
      <c r="O9" s="28"/>
      <c r="P9" s="29"/>
      <c r="Q9" s="27"/>
      <c r="R9" s="28"/>
      <c r="S9" s="29"/>
      <c r="T9" s="27"/>
      <c r="U9" s="30"/>
      <c r="V9" s="10"/>
      <c r="W9" s="11"/>
      <c r="X9" s="11"/>
      <c r="Y9" s="11"/>
      <c r="Z9" s="11"/>
      <c r="AB9" s="4"/>
      <c r="AC9" s="4"/>
      <c r="AD9" s="4"/>
      <c r="AE9" s="49"/>
      <c r="AG9" s="4"/>
      <c r="AH9" s="4"/>
      <c r="AI9" s="4"/>
      <c r="AJ9" s="49"/>
    </row>
    <row r="10" spans="1:36" ht="35.25" thickBot="1" x14ac:dyDescent="0.3">
      <c r="A10" s="83">
        <v>3</v>
      </c>
      <c r="B10" s="12" t="s">
        <v>10</v>
      </c>
      <c r="C10" s="7" t="s">
        <v>11</v>
      </c>
      <c r="D10" s="114">
        <v>4</v>
      </c>
      <c r="E10" s="14"/>
      <c r="F10" s="7" t="s">
        <v>11</v>
      </c>
      <c r="G10" s="68">
        <v>5</v>
      </c>
      <c r="H10" s="14"/>
      <c r="I10" s="7" t="s">
        <v>11</v>
      </c>
      <c r="J10" s="68">
        <v>6</v>
      </c>
      <c r="K10" s="14"/>
      <c r="L10" s="7" t="s">
        <v>11</v>
      </c>
      <c r="M10" s="68">
        <v>7</v>
      </c>
      <c r="N10" s="14"/>
      <c r="O10" s="7" t="s">
        <v>11</v>
      </c>
      <c r="P10" s="68">
        <v>8</v>
      </c>
      <c r="Q10" s="14"/>
      <c r="R10" s="7" t="s">
        <v>11</v>
      </c>
      <c r="S10" s="68">
        <v>9</v>
      </c>
      <c r="T10" s="12" t="s">
        <v>10</v>
      </c>
      <c r="U10" s="9" t="s">
        <v>11</v>
      </c>
      <c r="V10" s="16"/>
      <c r="W10" s="17"/>
      <c r="X10" s="17"/>
      <c r="Y10" s="17"/>
      <c r="Z10" s="17"/>
      <c r="AB10" s="96" t="s">
        <v>23</v>
      </c>
      <c r="AC10" s="96"/>
      <c r="AD10" s="96"/>
      <c r="AE10" s="50">
        <f>SUM(E10+H10+K10+N10+Q10)</f>
        <v>0</v>
      </c>
      <c r="AG10" s="90" t="s">
        <v>24</v>
      </c>
      <c r="AH10" s="90"/>
      <c r="AI10" s="90"/>
      <c r="AJ10" s="45">
        <f>AI2</f>
        <v>37.5</v>
      </c>
    </row>
    <row r="11" spans="1:36" ht="15.75" thickBot="1" x14ac:dyDescent="0.3">
      <c r="A11" s="84"/>
      <c r="B11" s="12" t="s">
        <v>10</v>
      </c>
      <c r="C11" s="13" t="s">
        <v>12</v>
      </c>
      <c r="D11" s="115"/>
      <c r="E11" s="14"/>
      <c r="F11" s="13" t="s">
        <v>12</v>
      </c>
      <c r="G11" s="69"/>
      <c r="H11" s="14"/>
      <c r="I11" s="13" t="s">
        <v>12</v>
      </c>
      <c r="J11" s="69"/>
      <c r="K11" s="14"/>
      <c r="L11" s="13" t="s">
        <v>12</v>
      </c>
      <c r="M11" s="69"/>
      <c r="N11" s="14"/>
      <c r="O11" s="13" t="s">
        <v>12</v>
      </c>
      <c r="P11" s="69"/>
      <c r="Q11" s="14"/>
      <c r="R11" s="13" t="s">
        <v>12</v>
      </c>
      <c r="S11" s="69"/>
      <c r="T11" s="12" t="s">
        <v>10</v>
      </c>
      <c r="U11" s="15" t="s">
        <v>12</v>
      </c>
      <c r="V11" s="16"/>
      <c r="W11" s="17"/>
      <c r="X11" s="17"/>
      <c r="Y11" s="17"/>
      <c r="Z11" s="17"/>
      <c r="AB11" s="90" t="s">
        <v>25</v>
      </c>
      <c r="AC11" s="90"/>
      <c r="AD11" s="90"/>
      <c r="AE11" s="48">
        <f>SUM(E11+H11+K11+N11+Q11)</f>
        <v>0</v>
      </c>
      <c r="AG11" s="90" t="s">
        <v>26</v>
      </c>
      <c r="AH11" s="90"/>
      <c r="AI11" s="90"/>
      <c r="AJ11" s="48">
        <f>SUM(E12+H12+K12+N12+Q12+T12+B12)</f>
        <v>0</v>
      </c>
    </row>
    <row r="12" spans="1:36" ht="15.75" thickBot="1" x14ac:dyDescent="0.3">
      <c r="A12" s="84"/>
      <c r="B12" s="14"/>
      <c r="C12" s="18" t="s">
        <v>13</v>
      </c>
      <c r="D12" s="115"/>
      <c r="E12" s="14"/>
      <c r="F12" s="18" t="s">
        <v>13</v>
      </c>
      <c r="G12" s="69"/>
      <c r="H12" s="14"/>
      <c r="I12" s="18" t="s">
        <v>13</v>
      </c>
      <c r="J12" s="69"/>
      <c r="K12" s="14"/>
      <c r="L12" s="18" t="s">
        <v>13</v>
      </c>
      <c r="M12" s="69"/>
      <c r="N12" s="14"/>
      <c r="O12" s="18" t="s">
        <v>13</v>
      </c>
      <c r="P12" s="69"/>
      <c r="Q12" s="14"/>
      <c r="R12" s="18" t="s">
        <v>13</v>
      </c>
      <c r="S12" s="69"/>
      <c r="T12" s="14"/>
      <c r="U12" s="19" t="s">
        <v>13</v>
      </c>
      <c r="V12" s="20" t="s">
        <v>14</v>
      </c>
      <c r="W12" s="21">
        <f>+AE12</f>
        <v>0</v>
      </c>
      <c r="X12" s="11"/>
      <c r="Y12" s="11"/>
      <c r="Z12" s="11"/>
      <c r="AB12" s="104" t="s">
        <v>27</v>
      </c>
      <c r="AC12" s="105"/>
      <c r="AD12" s="105"/>
      <c r="AE12" s="49">
        <f>IF(AJ13&gt;0,AJ13,B12+(E12-E11)+(H12-H11)+(K12-K11)+(N12-N11)+(Q12-Q11)+T12)</f>
        <v>0</v>
      </c>
      <c r="AG12" s="90" t="s">
        <v>30</v>
      </c>
      <c r="AH12" s="90"/>
      <c r="AI12" s="90"/>
      <c r="AJ12" s="48">
        <f>AE10+AE11</f>
        <v>0</v>
      </c>
    </row>
    <row r="13" spans="1:36" ht="15.75" thickBot="1" x14ac:dyDescent="0.3">
      <c r="A13" s="81" t="s">
        <v>15</v>
      </c>
      <c r="B13" s="71"/>
      <c r="C13" s="72"/>
      <c r="D13" s="70" t="s">
        <v>15</v>
      </c>
      <c r="E13" s="71"/>
      <c r="F13" s="72"/>
      <c r="G13" s="70" t="s">
        <v>15</v>
      </c>
      <c r="H13" s="71"/>
      <c r="I13" s="72"/>
      <c r="J13" s="70" t="s">
        <v>15</v>
      </c>
      <c r="K13" s="71"/>
      <c r="L13" s="72"/>
      <c r="M13" s="70" t="s">
        <v>15</v>
      </c>
      <c r="N13" s="71"/>
      <c r="O13" s="72"/>
      <c r="P13" s="70" t="s">
        <v>15</v>
      </c>
      <c r="Q13" s="71"/>
      <c r="R13" s="72"/>
      <c r="S13" s="70" t="s">
        <v>15</v>
      </c>
      <c r="T13" s="71"/>
      <c r="U13" s="76"/>
      <c r="V13" s="22"/>
      <c r="W13" s="23"/>
      <c r="X13" s="23"/>
      <c r="Y13" s="23"/>
      <c r="Z13" s="23"/>
      <c r="AE13" s="49"/>
      <c r="AG13" s="90" t="s">
        <v>29</v>
      </c>
      <c r="AH13" s="90"/>
      <c r="AI13" s="90"/>
      <c r="AJ13" s="48">
        <f>IF(AJ11-AJ12&gt;0,IF(((AJ10+AJ11-AJ12) - 40) &gt; 0,((AJ10+AJ11-AJ12) - 40)*1.5,0) + IF((AJ10+AJ11-AJ12)&gt;40,40-AI2,IF(AJ11-AJ12&gt;0,((AJ10+AJ11-AJ12)-AJ10),0)),0)</f>
        <v>0</v>
      </c>
    </row>
    <row r="14" spans="1:36" ht="15.75" thickBot="1" x14ac:dyDescent="0.3">
      <c r="A14" s="82"/>
      <c r="B14" s="74"/>
      <c r="C14" s="75"/>
      <c r="D14" s="73"/>
      <c r="E14" s="74"/>
      <c r="F14" s="75"/>
      <c r="G14" s="85"/>
      <c r="H14" s="86"/>
      <c r="I14" s="87"/>
      <c r="J14" s="73"/>
      <c r="K14" s="74"/>
      <c r="L14" s="75"/>
      <c r="M14" s="73"/>
      <c r="N14" s="74"/>
      <c r="O14" s="75"/>
      <c r="P14" s="73"/>
      <c r="Q14" s="74"/>
      <c r="R14" s="75"/>
      <c r="S14" s="73"/>
      <c r="T14" s="74"/>
      <c r="U14" s="77"/>
      <c r="V14" s="24"/>
      <c r="W14" s="25"/>
      <c r="X14" s="25"/>
      <c r="Y14" s="25"/>
      <c r="Z14" s="25"/>
      <c r="AE14" s="49"/>
      <c r="AG14" s="4"/>
      <c r="AH14" s="4"/>
      <c r="AI14" s="4"/>
      <c r="AJ14" s="49"/>
    </row>
    <row r="15" spans="1:36" ht="18.75" x14ac:dyDescent="0.3">
      <c r="A15" s="26"/>
      <c r="B15" s="27"/>
      <c r="C15" s="28"/>
      <c r="D15" s="29"/>
      <c r="E15" s="27"/>
      <c r="F15" s="28"/>
      <c r="G15" s="29"/>
      <c r="H15" s="27"/>
      <c r="I15" s="28"/>
      <c r="J15" s="29"/>
      <c r="K15" s="27"/>
      <c r="L15" s="28"/>
      <c r="M15" s="29"/>
      <c r="N15" s="27"/>
      <c r="O15" s="28"/>
      <c r="P15" s="29"/>
      <c r="Q15" s="27"/>
      <c r="R15" s="28"/>
      <c r="S15" s="29"/>
      <c r="T15" s="27"/>
      <c r="U15" s="30"/>
      <c r="V15" s="10"/>
      <c r="W15" s="11"/>
      <c r="X15" s="11"/>
      <c r="Y15" s="11"/>
      <c r="Z15" s="11"/>
      <c r="AB15" s="4"/>
      <c r="AC15" s="4"/>
      <c r="AD15" s="4"/>
      <c r="AE15" s="49"/>
      <c r="AG15" s="4"/>
      <c r="AH15" s="4"/>
      <c r="AI15" s="4"/>
      <c r="AJ15" s="49"/>
    </row>
    <row r="16" spans="1:36" ht="35.25" thickBot="1" x14ac:dyDescent="0.3">
      <c r="A16" s="83">
        <v>10</v>
      </c>
      <c r="B16" s="12" t="s">
        <v>10</v>
      </c>
      <c r="C16" s="7" t="s">
        <v>11</v>
      </c>
      <c r="D16" s="68">
        <v>11</v>
      </c>
      <c r="E16" s="14"/>
      <c r="F16" s="7" t="s">
        <v>11</v>
      </c>
      <c r="G16" s="68">
        <v>12</v>
      </c>
      <c r="H16" s="14"/>
      <c r="I16" s="7" t="s">
        <v>11</v>
      </c>
      <c r="J16" s="68">
        <v>13</v>
      </c>
      <c r="K16" s="14"/>
      <c r="L16" s="7" t="s">
        <v>11</v>
      </c>
      <c r="M16" s="68">
        <v>14</v>
      </c>
      <c r="N16" s="14"/>
      <c r="O16" s="7" t="s">
        <v>11</v>
      </c>
      <c r="P16" s="68">
        <v>15</v>
      </c>
      <c r="Q16" s="14"/>
      <c r="R16" s="7" t="s">
        <v>11</v>
      </c>
      <c r="S16" s="68">
        <v>16</v>
      </c>
      <c r="T16" s="12" t="s">
        <v>10</v>
      </c>
      <c r="U16" s="9" t="s">
        <v>11</v>
      </c>
      <c r="V16" s="16"/>
      <c r="W16" s="17"/>
      <c r="X16" s="17"/>
      <c r="Y16" s="17"/>
      <c r="Z16" s="17"/>
      <c r="AA16" s="31"/>
      <c r="AB16" s="96" t="s">
        <v>23</v>
      </c>
      <c r="AC16" s="96"/>
      <c r="AD16" s="96"/>
      <c r="AE16" s="50">
        <f>SUM(E16+H16+K16+N16+Q16)</f>
        <v>0</v>
      </c>
      <c r="AG16" s="90" t="s">
        <v>24</v>
      </c>
      <c r="AH16" s="90"/>
      <c r="AI16" s="90"/>
      <c r="AJ16" s="45">
        <f>AI2</f>
        <v>37.5</v>
      </c>
    </row>
    <row r="17" spans="1:36" ht="15.75" thickBot="1" x14ac:dyDescent="0.3">
      <c r="A17" s="84"/>
      <c r="B17" s="12" t="s">
        <v>10</v>
      </c>
      <c r="C17" s="13" t="s">
        <v>12</v>
      </c>
      <c r="D17" s="69"/>
      <c r="E17" s="14"/>
      <c r="F17" s="13" t="s">
        <v>12</v>
      </c>
      <c r="G17" s="69"/>
      <c r="H17" s="14"/>
      <c r="I17" s="13" t="s">
        <v>12</v>
      </c>
      <c r="J17" s="69"/>
      <c r="K17" s="14"/>
      <c r="L17" s="13" t="s">
        <v>12</v>
      </c>
      <c r="M17" s="69"/>
      <c r="N17" s="14"/>
      <c r="O17" s="13" t="s">
        <v>12</v>
      </c>
      <c r="P17" s="69"/>
      <c r="Q17" s="14"/>
      <c r="R17" s="13" t="s">
        <v>12</v>
      </c>
      <c r="S17" s="69"/>
      <c r="T17" s="12" t="s">
        <v>10</v>
      </c>
      <c r="U17" s="15" t="s">
        <v>12</v>
      </c>
      <c r="V17" s="16"/>
      <c r="W17" s="17"/>
      <c r="X17" s="17"/>
      <c r="Y17" s="17"/>
      <c r="Z17" s="17"/>
      <c r="AB17" s="90" t="s">
        <v>25</v>
      </c>
      <c r="AC17" s="90"/>
      <c r="AD17" s="90"/>
      <c r="AE17" s="48">
        <f>SUM(E17+H17+K17+N17+Q17)</f>
        <v>0</v>
      </c>
      <c r="AG17" s="90" t="s">
        <v>26</v>
      </c>
      <c r="AH17" s="90"/>
      <c r="AI17" s="90"/>
      <c r="AJ17" s="48">
        <f>SUM(E18+H18+K18+N18+Q18+T18+B18)</f>
        <v>0</v>
      </c>
    </row>
    <row r="18" spans="1:36" ht="15.75" thickBot="1" x14ac:dyDescent="0.3">
      <c r="A18" s="84"/>
      <c r="B18" s="14"/>
      <c r="C18" s="18" t="s">
        <v>13</v>
      </c>
      <c r="D18" s="69"/>
      <c r="E18" s="14"/>
      <c r="F18" s="18" t="s">
        <v>13</v>
      </c>
      <c r="G18" s="69"/>
      <c r="H18" s="14"/>
      <c r="I18" s="18" t="s">
        <v>13</v>
      </c>
      <c r="J18" s="69"/>
      <c r="K18" s="14"/>
      <c r="L18" s="18" t="s">
        <v>13</v>
      </c>
      <c r="M18" s="69"/>
      <c r="N18" s="14"/>
      <c r="O18" s="18" t="s">
        <v>13</v>
      </c>
      <c r="P18" s="69"/>
      <c r="Q18" s="14"/>
      <c r="R18" s="18" t="s">
        <v>13</v>
      </c>
      <c r="S18" s="69"/>
      <c r="T18" s="14"/>
      <c r="U18" s="19" t="s">
        <v>13</v>
      </c>
      <c r="V18" s="20" t="s">
        <v>14</v>
      </c>
      <c r="W18" s="21">
        <f>+AE18</f>
        <v>0</v>
      </c>
      <c r="X18" s="11"/>
      <c r="Y18" s="11"/>
      <c r="Z18" s="11"/>
      <c r="AB18" s="104" t="s">
        <v>27</v>
      </c>
      <c r="AC18" s="105"/>
      <c r="AD18" s="105"/>
      <c r="AE18" s="49">
        <f>IF(AJ19&gt;0,AJ19,B18+(E18-E17)+(H18-H17)+(K18-K17)+(N18-N17)+(Q18-Q17)+T18)</f>
        <v>0</v>
      </c>
      <c r="AG18" s="90" t="s">
        <v>31</v>
      </c>
      <c r="AH18" s="90"/>
      <c r="AI18" s="90"/>
      <c r="AJ18" s="48">
        <f>AE16+AE17</f>
        <v>0</v>
      </c>
    </row>
    <row r="19" spans="1:36" ht="15.75" thickBot="1" x14ac:dyDescent="0.3">
      <c r="A19" s="81" t="s">
        <v>15</v>
      </c>
      <c r="B19" s="71"/>
      <c r="C19" s="72"/>
      <c r="D19" s="70" t="s">
        <v>15</v>
      </c>
      <c r="E19" s="71"/>
      <c r="F19" s="72"/>
      <c r="G19" s="70" t="s">
        <v>15</v>
      </c>
      <c r="H19" s="71"/>
      <c r="I19" s="72"/>
      <c r="J19" s="70" t="s">
        <v>15</v>
      </c>
      <c r="K19" s="71"/>
      <c r="L19" s="72"/>
      <c r="M19" s="70" t="s">
        <v>15</v>
      </c>
      <c r="N19" s="71"/>
      <c r="O19" s="72"/>
      <c r="P19" s="70" t="s">
        <v>15</v>
      </c>
      <c r="Q19" s="71"/>
      <c r="R19" s="72"/>
      <c r="S19" s="70" t="s">
        <v>15</v>
      </c>
      <c r="T19" s="71"/>
      <c r="U19" s="76"/>
      <c r="V19" s="22"/>
      <c r="W19" s="23"/>
      <c r="X19" s="23"/>
      <c r="Y19" s="23"/>
      <c r="Z19" s="23"/>
      <c r="AE19" s="49"/>
      <c r="AG19" s="90" t="s">
        <v>29</v>
      </c>
      <c r="AH19" s="90"/>
      <c r="AI19" s="90"/>
      <c r="AJ19" s="48">
        <f>IF(AJ17-AJ18&gt;0,IF(((AJ16+AJ17-AJ18) - 40) &gt; 0,((AJ16+AJ17-AJ18) - 40)*1.5,0) + IF((AJ16+AJ17-AJ18)&gt;40,40-AI2,IF(AJ17-AJ18&gt;0,((AJ16+AJ17-AJ18)-AJ16),0)),0)</f>
        <v>0</v>
      </c>
    </row>
    <row r="20" spans="1:36" ht="15.75" thickBot="1" x14ac:dyDescent="0.3">
      <c r="A20" s="82"/>
      <c r="B20" s="74"/>
      <c r="C20" s="75"/>
      <c r="D20" s="73"/>
      <c r="E20" s="74"/>
      <c r="F20" s="75"/>
      <c r="G20" s="73"/>
      <c r="H20" s="74"/>
      <c r="I20" s="75"/>
      <c r="J20" s="73"/>
      <c r="K20" s="74"/>
      <c r="L20" s="75"/>
      <c r="M20" s="73"/>
      <c r="N20" s="74"/>
      <c r="O20" s="75"/>
      <c r="P20" s="85"/>
      <c r="Q20" s="86"/>
      <c r="R20" s="87"/>
      <c r="S20" s="85"/>
      <c r="T20" s="86"/>
      <c r="U20" s="88"/>
      <c r="V20" s="24"/>
      <c r="W20" s="25"/>
      <c r="X20" s="25"/>
      <c r="Y20" s="25"/>
      <c r="Z20" s="25"/>
      <c r="AE20" s="49"/>
      <c r="AG20" s="4"/>
      <c r="AH20" s="4"/>
      <c r="AI20" s="4"/>
      <c r="AJ20" s="49"/>
    </row>
    <row r="21" spans="1:36" ht="18.75" x14ac:dyDescent="0.3">
      <c r="A21" s="26"/>
      <c r="B21" s="27"/>
      <c r="C21" s="28"/>
      <c r="D21" s="29"/>
      <c r="E21" s="27"/>
      <c r="F21" s="28"/>
      <c r="G21" s="29"/>
      <c r="H21" s="27"/>
      <c r="I21" s="28"/>
      <c r="J21" s="29"/>
      <c r="K21" s="27"/>
      <c r="L21" s="28"/>
      <c r="M21" s="29"/>
      <c r="N21" s="27"/>
      <c r="O21" s="28"/>
      <c r="P21" s="29"/>
      <c r="Q21" s="27"/>
      <c r="R21" s="28"/>
      <c r="S21" s="29"/>
      <c r="T21" s="27"/>
      <c r="U21" s="30"/>
      <c r="V21" s="10"/>
      <c r="W21" s="11"/>
      <c r="X21" s="11"/>
      <c r="Y21" s="11"/>
      <c r="Z21" s="11"/>
      <c r="AB21" s="4"/>
      <c r="AC21" s="4"/>
      <c r="AD21" s="4"/>
      <c r="AE21" s="49"/>
      <c r="AG21" s="4"/>
      <c r="AH21" s="4"/>
      <c r="AI21" s="4"/>
      <c r="AJ21" s="49"/>
    </row>
    <row r="22" spans="1:36" ht="35.25" thickBot="1" x14ac:dyDescent="0.3">
      <c r="A22" s="83">
        <v>17</v>
      </c>
      <c r="B22" s="12" t="s">
        <v>10</v>
      </c>
      <c r="C22" s="7" t="s">
        <v>11</v>
      </c>
      <c r="D22" s="68">
        <v>18</v>
      </c>
      <c r="E22" s="14"/>
      <c r="F22" s="7" t="s">
        <v>11</v>
      </c>
      <c r="G22" s="68">
        <v>19</v>
      </c>
      <c r="H22" s="14"/>
      <c r="I22" s="7" t="s">
        <v>11</v>
      </c>
      <c r="J22" s="68">
        <v>20</v>
      </c>
      <c r="K22" s="14"/>
      <c r="L22" s="7" t="s">
        <v>11</v>
      </c>
      <c r="M22" s="68">
        <v>21</v>
      </c>
      <c r="N22" s="14"/>
      <c r="O22" s="7" t="s">
        <v>11</v>
      </c>
      <c r="P22" s="68">
        <v>22</v>
      </c>
      <c r="Q22" s="14"/>
      <c r="R22" s="7" t="s">
        <v>11</v>
      </c>
      <c r="S22" s="68">
        <v>23</v>
      </c>
      <c r="T22" s="12" t="s">
        <v>10</v>
      </c>
      <c r="U22" s="9" t="s">
        <v>11</v>
      </c>
      <c r="V22" s="16"/>
      <c r="W22" s="17"/>
      <c r="X22" s="17"/>
      <c r="Y22" s="17"/>
      <c r="Z22" s="17"/>
      <c r="AB22" s="96" t="s">
        <v>23</v>
      </c>
      <c r="AC22" s="96"/>
      <c r="AD22" s="96"/>
      <c r="AE22" s="50">
        <f>SUM(E22+H22+K22+N22+Q22)</f>
        <v>0</v>
      </c>
      <c r="AG22" s="90" t="s">
        <v>24</v>
      </c>
      <c r="AH22" s="90"/>
      <c r="AI22" s="90"/>
      <c r="AJ22" s="45">
        <f>AI2</f>
        <v>37.5</v>
      </c>
    </row>
    <row r="23" spans="1:36" ht="15.75" thickBot="1" x14ac:dyDescent="0.3">
      <c r="A23" s="84"/>
      <c r="B23" s="12" t="s">
        <v>10</v>
      </c>
      <c r="C23" s="13" t="s">
        <v>12</v>
      </c>
      <c r="D23" s="69"/>
      <c r="E23" s="14"/>
      <c r="F23" s="13" t="s">
        <v>12</v>
      </c>
      <c r="G23" s="69"/>
      <c r="H23" s="14"/>
      <c r="I23" s="13" t="s">
        <v>12</v>
      </c>
      <c r="J23" s="69"/>
      <c r="K23" s="14"/>
      <c r="L23" s="13" t="s">
        <v>12</v>
      </c>
      <c r="M23" s="69"/>
      <c r="N23" s="14"/>
      <c r="O23" s="13" t="s">
        <v>12</v>
      </c>
      <c r="P23" s="69"/>
      <c r="Q23" s="14"/>
      <c r="R23" s="13" t="s">
        <v>12</v>
      </c>
      <c r="S23" s="69"/>
      <c r="T23" s="12" t="s">
        <v>10</v>
      </c>
      <c r="U23" s="15" t="s">
        <v>12</v>
      </c>
      <c r="V23" s="16"/>
      <c r="W23" s="17"/>
      <c r="X23" s="17"/>
      <c r="Y23" s="17"/>
      <c r="Z23" s="17"/>
      <c r="AB23" s="90" t="s">
        <v>25</v>
      </c>
      <c r="AC23" s="90"/>
      <c r="AD23" s="90"/>
      <c r="AE23" s="48">
        <f>SUM(E23+H23+K23+N23+Q23)</f>
        <v>0</v>
      </c>
      <c r="AG23" s="90" t="s">
        <v>26</v>
      </c>
      <c r="AH23" s="90"/>
      <c r="AI23" s="90"/>
      <c r="AJ23" s="48">
        <f>SUM(E24+H24+K24+N24+Q24+T24+B24)</f>
        <v>0</v>
      </c>
    </row>
    <row r="24" spans="1:36" ht="15.75" thickBot="1" x14ac:dyDescent="0.3">
      <c r="A24" s="84"/>
      <c r="B24" s="14"/>
      <c r="C24" s="18" t="s">
        <v>13</v>
      </c>
      <c r="D24" s="69"/>
      <c r="E24" s="14"/>
      <c r="F24" s="18" t="s">
        <v>13</v>
      </c>
      <c r="G24" s="69"/>
      <c r="H24" s="14"/>
      <c r="I24" s="18" t="s">
        <v>13</v>
      </c>
      <c r="J24" s="69"/>
      <c r="K24" s="14"/>
      <c r="L24" s="18" t="s">
        <v>13</v>
      </c>
      <c r="M24" s="69"/>
      <c r="N24" s="14"/>
      <c r="O24" s="18" t="s">
        <v>13</v>
      </c>
      <c r="P24" s="69"/>
      <c r="Q24" s="14"/>
      <c r="R24" s="18" t="s">
        <v>13</v>
      </c>
      <c r="S24" s="69"/>
      <c r="T24" s="14"/>
      <c r="U24" s="19" t="s">
        <v>13</v>
      </c>
      <c r="V24" s="20" t="s">
        <v>14</v>
      </c>
      <c r="W24" s="21">
        <f>+AE24</f>
        <v>0</v>
      </c>
      <c r="X24" s="11"/>
      <c r="Y24" s="11"/>
      <c r="Z24" s="11"/>
      <c r="AB24" s="104" t="s">
        <v>27</v>
      </c>
      <c r="AC24" s="105"/>
      <c r="AD24" s="105"/>
      <c r="AE24" s="49">
        <f>IF(AJ25&gt;0,AJ25,B24+(E24-E23)+(H24-H23)+(K24-K23)+(N24-N23)+(Q24-Q23)+T24)</f>
        <v>0</v>
      </c>
      <c r="AG24" s="90" t="s">
        <v>31</v>
      </c>
      <c r="AH24" s="90"/>
      <c r="AI24" s="90"/>
      <c r="AJ24" s="48">
        <f>AE22+AE23</f>
        <v>0</v>
      </c>
    </row>
    <row r="25" spans="1:36" ht="15.75" thickBot="1" x14ac:dyDescent="0.3">
      <c r="A25" s="81" t="s">
        <v>15</v>
      </c>
      <c r="B25" s="71"/>
      <c r="C25" s="72"/>
      <c r="D25" s="70" t="s">
        <v>15</v>
      </c>
      <c r="E25" s="71"/>
      <c r="F25" s="72"/>
      <c r="G25" s="70" t="s">
        <v>15</v>
      </c>
      <c r="H25" s="71"/>
      <c r="I25" s="72"/>
      <c r="J25" s="70" t="s">
        <v>15</v>
      </c>
      <c r="K25" s="71"/>
      <c r="L25" s="72"/>
      <c r="M25" s="70" t="s">
        <v>15</v>
      </c>
      <c r="N25" s="71"/>
      <c r="O25" s="72"/>
      <c r="P25" s="70" t="s">
        <v>15</v>
      </c>
      <c r="Q25" s="71"/>
      <c r="R25" s="72"/>
      <c r="S25" s="70" t="s">
        <v>15</v>
      </c>
      <c r="T25" s="71"/>
      <c r="U25" s="76"/>
      <c r="V25" s="22"/>
      <c r="W25" s="23"/>
      <c r="X25" s="23"/>
      <c r="Y25" s="23"/>
      <c r="Z25" s="23"/>
      <c r="AE25" s="49"/>
      <c r="AG25" s="90" t="s">
        <v>29</v>
      </c>
      <c r="AH25" s="90"/>
      <c r="AI25" s="90"/>
      <c r="AJ25" s="48">
        <f>IF(AJ23-AJ24&gt;0,IF(((AJ22+AJ23-AJ24) - 40) &gt; 0,((AJ22+AJ23-AJ24) - 40)*1.5,0) + IF((AJ22+AJ23-AJ24)&gt;40,40-AI2,IF(AJ23-AJ24&gt;0,((AJ22+AJ23-AJ24)-AJ22),0)),0)</f>
        <v>0</v>
      </c>
    </row>
    <row r="26" spans="1:36" ht="15.75" thickBot="1" x14ac:dyDescent="0.3">
      <c r="A26" s="82"/>
      <c r="B26" s="74"/>
      <c r="C26" s="75"/>
      <c r="D26" s="73"/>
      <c r="E26" s="74"/>
      <c r="F26" s="75"/>
      <c r="G26" s="73"/>
      <c r="H26" s="74"/>
      <c r="I26" s="75"/>
      <c r="J26" s="73"/>
      <c r="K26" s="74"/>
      <c r="L26" s="75"/>
      <c r="M26" s="73"/>
      <c r="N26" s="74"/>
      <c r="O26" s="75"/>
      <c r="P26" s="85"/>
      <c r="Q26" s="86"/>
      <c r="R26" s="87"/>
      <c r="S26" s="85"/>
      <c r="T26" s="86"/>
      <c r="U26" s="88"/>
      <c r="V26" s="24"/>
      <c r="W26" s="25"/>
      <c r="X26" s="25"/>
      <c r="Y26" s="25"/>
      <c r="Z26" s="25"/>
      <c r="AE26" s="49"/>
      <c r="AG26" s="4"/>
      <c r="AH26" s="4"/>
      <c r="AI26" s="4"/>
      <c r="AJ26" s="49"/>
    </row>
    <row r="27" spans="1:36" ht="18.75" x14ac:dyDescent="0.3">
      <c r="A27" s="26"/>
      <c r="B27" s="27"/>
      <c r="C27" s="28"/>
      <c r="D27" s="29"/>
      <c r="E27" s="27"/>
      <c r="F27" s="28"/>
      <c r="G27" s="29"/>
      <c r="H27" s="27"/>
      <c r="I27" s="28"/>
      <c r="J27" s="29"/>
      <c r="K27" s="27"/>
      <c r="L27" s="28"/>
      <c r="M27" s="29"/>
      <c r="N27" s="27"/>
      <c r="O27" s="28"/>
      <c r="P27" s="29"/>
      <c r="Q27" s="27"/>
      <c r="R27" s="28"/>
      <c r="S27" s="29"/>
      <c r="T27" s="27"/>
      <c r="U27" s="30"/>
      <c r="V27" s="10"/>
      <c r="W27" s="11"/>
      <c r="X27" s="11"/>
      <c r="Y27" s="11"/>
      <c r="Z27" s="11"/>
      <c r="AB27" s="4"/>
      <c r="AC27" s="4"/>
      <c r="AD27" s="4"/>
      <c r="AE27" s="49"/>
      <c r="AG27" s="4"/>
      <c r="AH27" s="4"/>
      <c r="AI27" s="4"/>
      <c r="AJ27" s="49"/>
    </row>
    <row r="28" spans="1:36" ht="35.25" customHeight="1" thickBot="1" x14ac:dyDescent="0.3">
      <c r="A28" s="83" t="s">
        <v>42</v>
      </c>
      <c r="B28" s="12" t="s">
        <v>10</v>
      </c>
      <c r="C28" s="7" t="s">
        <v>11</v>
      </c>
      <c r="D28" s="68">
        <v>25</v>
      </c>
      <c r="E28" s="14"/>
      <c r="F28" s="7" t="s">
        <v>11</v>
      </c>
      <c r="G28" s="68">
        <v>26</v>
      </c>
      <c r="H28" s="14"/>
      <c r="I28" s="7" t="s">
        <v>11</v>
      </c>
      <c r="J28" s="68">
        <v>27</v>
      </c>
      <c r="K28" s="14"/>
      <c r="L28" s="7" t="s">
        <v>11</v>
      </c>
      <c r="M28" s="68">
        <v>28</v>
      </c>
      <c r="N28" s="14"/>
      <c r="O28" s="7" t="s">
        <v>11</v>
      </c>
      <c r="P28" s="68">
        <v>29</v>
      </c>
      <c r="Q28" s="14"/>
      <c r="R28" s="7" t="s">
        <v>11</v>
      </c>
      <c r="S28" s="68">
        <v>30</v>
      </c>
      <c r="T28" s="12" t="s">
        <v>10</v>
      </c>
      <c r="U28" s="9" t="s">
        <v>11</v>
      </c>
      <c r="V28" s="16"/>
      <c r="W28" s="17"/>
      <c r="X28" s="17"/>
      <c r="Y28" s="17"/>
      <c r="Z28" s="17"/>
      <c r="AB28" s="96" t="s">
        <v>23</v>
      </c>
      <c r="AC28" s="96"/>
      <c r="AD28" s="96"/>
      <c r="AE28" s="50">
        <f>SUM(E28+H28+K28+N28+Q28)</f>
        <v>0</v>
      </c>
      <c r="AG28" s="90" t="s">
        <v>24</v>
      </c>
      <c r="AH28" s="90"/>
      <c r="AI28" s="90"/>
      <c r="AJ28" s="45">
        <f>AI2</f>
        <v>37.5</v>
      </c>
    </row>
    <row r="29" spans="1:36" ht="15.75" customHeight="1" thickBot="1" x14ac:dyDescent="0.3">
      <c r="A29" s="84"/>
      <c r="B29" s="12" t="s">
        <v>10</v>
      </c>
      <c r="C29" s="13" t="s">
        <v>12</v>
      </c>
      <c r="D29" s="69"/>
      <c r="E29" s="14"/>
      <c r="F29" s="13" t="s">
        <v>12</v>
      </c>
      <c r="G29" s="69"/>
      <c r="H29" s="14"/>
      <c r="I29" s="13" t="s">
        <v>12</v>
      </c>
      <c r="J29" s="69"/>
      <c r="K29" s="14"/>
      <c r="L29" s="13" t="s">
        <v>12</v>
      </c>
      <c r="M29" s="69"/>
      <c r="N29" s="14"/>
      <c r="O29" s="13" t="s">
        <v>12</v>
      </c>
      <c r="P29" s="69"/>
      <c r="Q29" s="14"/>
      <c r="R29" s="13" t="s">
        <v>12</v>
      </c>
      <c r="S29" s="69"/>
      <c r="T29" s="12" t="s">
        <v>10</v>
      </c>
      <c r="U29" s="15" t="s">
        <v>12</v>
      </c>
      <c r="V29" s="16"/>
      <c r="W29" s="17"/>
      <c r="X29" s="17"/>
      <c r="Y29" s="17"/>
      <c r="Z29" s="17"/>
      <c r="AB29" s="90" t="s">
        <v>25</v>
      </c>
      <c r="AC29" s="90"/>
      <c r="AD29" s="90"/>
      <c r="AE29" s="50">
        <f>SUM(E29+H29+K29+N29+Q29)</f>
        <v>0</v>
      </c>
      <c r="AG29" s="90" t="s">
        <v>26</v>
      </c>
      <c r="AH29" s="90"/>
      <c r="AI29" s="90"/>
      <c r="AJ29" s="48">
        <f>SUM(E30+H30+K30+N30+Q30+T30+B30)</f>
        <v>0</v>
      </c>
    </row>
    <row r="30" spans="1:36" ht="15.75" customHeight="1" thickBot="1" x14ac:dyDescent="0.3">
      <c r="A30" s="84"/>
      <c r="B30" s="14"/>
      <c r="C30" s="18" t="s">
        <v>13</v>
      </c>
      <c r="D30" s="69"/>
      <c r="E30" s="14"/>
      <c r="F30" s="18" t="s">
        <v>13</v>
      </c>
      <c r="G30" s="69"/>
      <c r="H30" s="14"/>
      <c r="I30" s="18" t="s">
        <v>13</v>
      </c>
      <c r="J30" s="69"/>
      <c r="K30" s="14"/>
      <c r="L30" s="18" t="s">
        <v>13</v>
      </c>
      <c r="M30" s="69"/>
      <c r="N30" s="14"/>
      <c r="O30" s="18" t="s">
        <v>13</v>
      </c>
      <c r="P30" s="69"/>
      <c r="Q30" s="14"/>
      <c r="R30" s="18" t="s">
        <v>13</v>
      </c>
      <c r="S30" s="69"/>
      <c r="T30" s="14"/>
      <c r="U30" s="19" t="s">
        <v>13</v>
      </c>
      <c r="V30" s="20" t="s">
        <v>14</v>
      </c>
      <c r="W30" s="21">
        <f>+AE30</f>
        <v>0</v>
      </c>
      <c r="X30" s="11"/>
      <c r="Y30" s="11"/>
      <c r="Z30" s="11"/>
      <c r="AB30" s="104" t="s">
        <v>27</v>
      </c>
      <c r="AC30" s="104"/>
      <c r="AD30" s="104"/>
      <c r="AE30" s="49">
        <f>IF(AJ31&gt;0,AJ31,B30+(E30-E29)+(H30-H29)+(K30-K29)+(N30-N29)+(Q30-Q29)+T30)</f>
        <v>0</v>
      </c>
      <c r="AG30" s="90" t="s">
        <v>31</v>
      </c>
      <c r="AH30" s="90"/>
      <c r="AI30" s="90"/>
      <c r="AJ30" s="48">
        <f>AE28+AE29</f>
        <v>0</v>
      </c>
    </row>
    <row r="31" spans="1:36" ht="15.75" thickBot="1" x14ac:dyDescent="0.3">
      <c r="A31" s="71" t="s">
        <v>15</v>
      </c>
      <c r="B31" s="71"/>
      <c r="C31" s="72"/>
      <c r="D31" s="70" t="s">
        <v>15</v>
      </c>
      <c r="E31" s="71"/>
      <c r="F31" s="72"/>
      <c r="G31" s="70" t="s">
        <v>15</v>
      </c>
      <c r="H31" s="71"/>
      <c r="I31" s="72"/>
      <c r="J31" s="70" t="s">
        <v>15</v>
      </c>
      <c r="K31" s="71"/>
      <c r="L31" s="72"/>
      <c r="M31" s="70" t="s">
        <v>15</v>
      </c>
      <c r="N31" s="71"/>
      <c r="O31" s="72"/>
      <c r="P31" s="70" t="s">
        <v>15</v>
      </c>
      <c r="Q31" s="71"/>
      <c r="R31" s="72"/>
      <c r="S31" s="70" t="s">
        <v>15</v>
      </c>
      <c r="T31" s="71"/>
      <c r="U31" s="76"/>
      <c r="V31" s="31"/>
      <c r="W31" s="32"/>
      <c r="X31" s="32"/>
      <c r="Y31" s="32"/>
      <c r="Z31" s="32"/>
      <c r="AG31" s="90" t="s">
        <v>29</v>
      </c>
      <c r="AH31" s="90"/>
      <c r="AI31" s="90"/>
      <c r="AJ31" s="48">
        <f>IF(AJ29-AJ30&gt;0,IF(((AJ28+AJ29-AJ30) - 40) &gt; 0,((AJ28+AJ29-AJ30) - 40)*1.5,0) + IF((AJ28+AJ29-AJ30)&gt;40,40-AI2,IF(AJ29-AJ30&gt;0,((AJ28+AJ29-AJ30)-AJ28),0)),0)</f>
        <v>0</v>
      </c>
    </row>
    <row r="32" spans="1:36" ht="15.75" thickBot="1" x14ac:dyDescent="0.3">
      <c r="A32" s="92"/>
      <c r="B32" s="92"/>
      <c r="C32" s="93"/>
      <c r="D32" s="94"/>
      <c r="E32" s="92"/>
      <c r="F32" s="93"/>
      <c r="G32" s="94"/>
      <c r="H32" s="92"/>
      <c r="I32" s="93"/>
      <c r="J32" s="94"/>
      <c r="K32" s="92"/>
      <c r="L32" s="93"/>
      <c r="M32" s="94"/>
      <c r="N32" s="92"/>
      <c r="O32" s="93"/>
      <c r="P32" s="94"/>
      <c r="Q32" s="92"/>
      <c r="R32" s="93"/>
      <c r="S32" s="94"/>
      <c r="T32" s="92"/>
      <c r="U32" s="95"/>
      <c r="V32" s="31"/>
      <c r="W32" s="32"/>
      <c r="X32" s="32"/>
      <c r="Y32" s="32"/>
      <c r="Z32" s="32"/>
      <c r="AG32" s="4"/>
      <c r="AH32" s="4"/>
      <c r="AI32" s="4"/>
    </row>
    <row r="33" spans="1:35" ht="19.5" thickBot="1" x14ac:dyDescent="0.35">
      <c r="A33" s="33"/>
      <c r="B33" s="33"/>
      <c r="C33" s="34"/>
      <c r="D33" s="35"/>
      <c r="E33" s="33"/>
      <c r="F33" s="34"/>
      <c r="G33" s="35"/>
      <c r="H33" s="33"/>
      <c r="I33" s="34"/>
      <c r="J33" s="35"/>
      <c r="K33" s="33"/>
      <c r="L33" s="34"/>
      <c r="M33" s="35"/>
      <c r="N33" s="33"/>
      <c r="O33" s="34"/>
      <c r="P33" s="35"/>
      <c r="Q33" s="33"/>
      <c r="R33" s="34"/>
      <c r="S33" s="36"/>
      <c r="T33" s="37"/>
      <c r="U33" s="38"/>
      <c r="V33" s="10"/>
      <c r="W33" s="11"/>
      <c r="X33" s="11"/>
      <c r="Y33" s="11"/>
      <c r="Z33" s="11"/>
      <c r="AG33" s="4"/>
      <c r="AH33" s="4"/>
      <c r="AI33" s="4"/>
    </row>
    <row r="34" spans="1:35" x14ac:dyDescent="0.25">
      <c r="W34"/>
      <c r="X34"/>
      <c r="Y34"/>
      <c r="Z34"/>
    </row>
    <row r="35" spans="1:35" ht="15.75" thickBot="1" x14ac:dyDescent="0.3">
      <c r="A35" s="102" t="s">
        <v>16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40" t="s">
        <v>17</v>
      </c>
      <c r="W35" s="41">
        <f>SUM(W2+W6+W12+W18+W24+W30)</f>
        <v>0</v>
      </c>
      <c r="X35" s="42"/>
      <c r="Y35" s="42"/>
      <c r="Z35" s="42"/>
      <c r="AB35" s="90"/>
      <c r="AC35" s="90"/>
      <c r="AD35" s="90"/>
      <c r="AE35" s="90"/>
      <c r="AF35" s="50"/>
    </row>
    <row r="37" spans="1:35" x14ac:dyDescent="0.25">
      <c r="I37" s="43">
        <v>0.25</v>
      </c>
      <c r="J37" s="89" t="s">
        <v>18</v>
      </c>
      <c r="K37" s="89"/>
      <c r="L37" s="89"/>
    </row>
    <row r="38" spans="1:35" x14ac:dyDescent="0.25">
      <c r="I38" s="43">
        <v>0.5</v>
      </c>
      <c r="J38" s="89" t="s">
        <v>19</v>
      </c>
      <c r="K38" s="89"/>
      <c r="L38" s="89"/>
    </row>
    <row r="39" spans="1:35" x14ac:dyDescent="0.25">
      <c r="I39" s="43">
        <v>0.75</v>
      </c>
      <c r="J39" s="89" t="s">
        <v>20</v>
      </c>
      <c r="K39" s="89"/>
      <c r="L39" s="89"/>
    </row>
    <row r="40" spans="1:35" x14ac:dyDescent="0.25">
      <c r="I40" s="43">
        <v>1</v>
      </c>
      <c r="J40" s="89" t="s">
        <v>21</v>
      </c>
      <c r="K40" s="89"/>
      <c r="L40" s="89"/>
    </row>
  </sheetData>
  <mergeCells count="123">
    <mergeCell ref="A28:A30"/>
    <mergeCell ref="D28:D30"/>
    <mergeCell ref="G28:G30"/>
    <mergeCell ref="J28:J30"/>
    <mergeCell ref="M28:M30"/>
    <mergeCell ref="P28:P30"/>
    <mergeCell ref="S28:S30"/>
    <mergeCell ref="AB28:AD28"/>
    <mergeCell ref="J39:L39"/>
    <mergeCell ref="J40:L40"/>
    <mergeCell ref="S31:U32"/>
    <mergeCell ref="AG31:AI31"/>
    <mergeCell ref="A35:U35"/>
    <mergeCell ref="AB35:AE35"/>
    <mergeCell ref="J37:L37"/>
    <mergeCell ref="J38:L38"/>
    <mergeCell ref="A31:C32"/>
    <mergeCell ref="D31:F32"/>
    <mergeCell ref="G31:I32"/>
    <mergeCell ref="J31:L32"/>
    <mergeCell ref="M31:O32"/>
    <mergeCell ref="P31:R32"/>
    <mergeCell ref="AG24:AI24"/>
    <mergeCell ref="A25:C26"/>
    <mergeCell ref="D25:F26"/>
    <mergeCell ref="G25:I26"/>
    <mergeCell ref="J25:L26"/>
    <mergeCell ref="M25:O26"/>
    <mergeCell ref="A22:A24"/>
    <mergeCell ref="D22:D24"/>
    <mergeCell ref="G22:G24"/>
    <mergeCell ref="J22:J24"/>
    <mergeCell ref="M22:M24"/>
    <mergeCell ref="S25:U26"/>
    <mergeCell ref="AG25:AI25"/>
    <mergeCell ref="AG28:AI28"/>
    <mergeCell ref="AB29:AD29"/>
    <mergeCell ref="AG29:AI29"/>
    <mergeCell ref="AB30:AD30"/>
    <mergeCell ref="AG30:AI30"/>
    <mergeCell ref="P25:R26"/>
    <mergeCell ref="S13:U14"/>
    <mergeCell ref="AG13:AI13"/>
    <mergeCell ref="S19:U20"/>
    <mergeCell ref="AG19:AI19"/>
    <mergeCell ref="P22:P24"/>
    <mergeCell ref="S22:S24"/>
    <mergeCell ref="AB22:AD22"/>
    <mergeCell ref="S16:S18"/>
    <mergeCell ref="AB16:AD16"/>
    <mergeCell ref="AG16:AI16"/>
    <mergeCell ref="AB17:AD17"/>
    <mergeCell ref="AG17:AI17"/>
    <mergeCell ref="AB18:AD18"/>
    <mergeCell ref="AG18:AI18"/>
    <mergeCell ref="AG22:AI22"/>
    <mergeCell ref="AB23:AD23"/>
    <mergeCell ref="AG23:AI23"/>
    <mergeCell ref="AB24:AD24"/>
    <mergeCell ref="M3:O3"/>
    <mergeCell ref="A13:C14"/>
    <mergeCell ref="D13:F14"/>
    <mergeCell ref="G13:I14"/>
    <mergeCell ref="J13:L14"/>
    <mergeCell ref="M13:O14"/>
    <mergeCell ref="P13:R14"/>
    <mergeCell ref="A19:C20"/>
    <mergeCell ref="D19:F20"/>
    <mergeCell ref="G19:I20"/>
    <mergeCell ref="J19:L20"/>
    <mergeCell ref="M19:O20"/>
    <mergeCell ref="P19:R20"/>
    <mergeCell ref="A16:A18"/>
    <mergeCell ref="D16:D18"/>
    <mergeCell ref="G16:G18"/>
    <mergeCell ref="J16:J18"/>
    <mergeCell ref="M16:M18"/>
    <mergeCell ref="P16:P18"/>
    <mergeCell ref="S7:U8"/>
    <mergeCell ref="AG7:AI7"/>
    <mergeCell ref="A10:A12"/>
    <mergeCell ref="D10:D12"/>
    <mergeCell ref="G10:G12"/>
    <mergeCell ref="J10:J12"/>
    <mergeCell ref="M10:M12"/>
    <mergeCell ref="P10:P12"/>
    <mergeCell ref="S10:S12"/>
    <mergeCell ref="AB10:AD10"/>
    <mergeCell ref="A7:C8"/>
    <mergeCell ref="D7:F8"/>
    <mergeCell ref="G7:I8"/>
    <mergeCell ref="J7:L8"/>
    <mergeCell ref="M7:O8"/>
    <mergeCell ref="P7:R8"/>
    <mergeCell ref="AG10:AI10"/>
    <mergeCell ref="AB11:AD11"/>
    <mergeCell ref="AG11:AI11"/>
    <mergeCell ref="AB12:AD12"/>
    <mergeCell ref="AG12:AI12"/>
    <mergeCell ref="A1:U1"/>
    <mergeCell ref="AB4:AD4"/>
    <mergeCell ref="AG4:AI4"/>
    <mergeCell ref="AB5:AD5"/>
    <mergeCell ref="AG5:AI5"/>
    <mergeCell ref="AB6:AD6"/>
    <mergeCell ref="AG6:AI6"/>
    <mergeCell ref="P3:R3"/>
    <mergeCell ref="S3:U3"/>
    <mergeCell ref="A4:A6"/>
    <mergeCell ref="D4:D6"/>
    <mergeCell ref="G4:G6"/>
    <mergeCell ref="J4:J6"/>
    <mergeCell ref="M4:M6"/>
    <mergeCell ref="P4:P6"/>
    <mergeCell ref="S4:S6"/>
    <mergeCell ref="A2:U2"/>
    <mergeCell ref="X2:Y2"/>
    <mergeCell ref="AB2:AD2"/>
    <mergeCell ref="AG2:AH2"/>
    <mergeCell ref="A3:C3"/>
    <mergeCell ref="D3:F3"/>
    <mergeCell ref="G3:I3"/>
    <mergeCell ref="J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J40"/>
  <sheetViews>
    <sheetView topLeftCell="A4" workbookViewId="0">
      <selection activeCell="A28" sqref="A28:A30"/>
    </sheetView>
  </sheetViews>
  <sheetFormatPr defaultColWidth="8.85546875" defaultRowHeight="15" x14ac:dyDescent="0.25"/>
  <cols>
    <col min="1" max="1" width="7.42578125" style="1" customWidth="1"/>
    <col min="2" max="2" width="5.28515625" style="39" bestFit="1" customWidth="1"/>
    <col min="3" max="3" width="8.85546875" style="1" bestFit="1" customWidth="1"/>
    <col min="4" max="4" width="7.42578125" style="1" customWidth="1"/>
    <col min="5" max="5" width="5.28515625" style="39" bestFit="1" customWidth="1"/>
    <col min="6" max="6" width="9.7109375" style="1" customWidth="1"/>
    <col min="7" max="7" width="7.42578125" style="1" customWidth="1"/>
    <col min="8" max="8" width="5.28515625" style="39" bestFit="1" customWidth="1"/>
    <col min="9" max="9" width="9.7109375" style="1" customWidth="1"/>
    <col min="10" max="10" width="7.42578125" style="1" customWidth="1"/>
    <col min="11" max="11" width="5.28515625" style="39" bestFit="1" customWidth="1"/>
    <col min="12" max="12" width="9.42578125" style="1" customWidth="1"/>
    <col min="13" max="13" width="7.42578125" style="1" customWidth="1"/>
    <col min="14" max="14" width="5.42578125" style="39" bestFit="1" customWidth="1"/>
    <col min="15" max="15" width="10" style="1" customWidth="1"/>
    <col min="16" max="16" width="7.42578125" style="1" customWidth="1"/>
    <col min="17" max="17" width="6.140625" style="39" customWidth="1"/>
    <col min="18" max="18" width="9.7109375" style="1" customWidth="1"/>
    <col min="19" max="19" width="7.140625" style="1" customWidth="1"/>
    <col min="20" max="20" width="5.28515625" style="39" bestFit="1" customWidth="1"/>
    <col min="21" max="21" width="9.85546875" style="1" customWidth="1"/>
    <col min="22" max="22" width="31" style="1" bestFit="1" customWidth="1"/>
    <col min="23" max="26" width="8.85546875" style="1" customWidth="1"/>
    <col min="27" max="27" width="2.140625" style="1" customWidth="1"/>
    <col min="28" max="30" width="0" style="1" hidden="1" customWidth="1"/>
    <col min="31" max="31" width="0" style="39" hidden="1" customWidth="1"/>
    <col min="32" max="35" width="0" style="1" hidden="1" customWidth="1"/>
    <col min="36" max="36" width="0" style="39" hidden="1" customWidth="1"/>
    <col min="37" max="16384" width="8.85546875" style="1"/>
  </cols>
  <sheetData>
    <row r="1" spans="1:36" ht="20.25" customHeight="1" thickBot="1" x14ac:dyDescent="0.4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4"/>
    </row>
    <row r="2" spans="1:36" ht="21.75" customHeight="1" thickBot="1" x14ac:dyDescent="0.4">
      <c r="A2" s="65" t="s">
        <v>43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7"/>
      <c r="V2" s="2" t="s">
        <v>1</v>
      </c>
      <c r="W2" s="3">
        <f>'January 2027'!W35</f>
        <v>0</v>
      </c>
      <c r="X2" s="58" t="s">
        <v>32</v>
      </c>
      <c r="Y2" s="58"/>
      <c r="Z2" s="44">
        <f>'July 2026'!Z2</f>
        <v>37.5</v>
      </c>
      <c r="AB2" s="90" t="s">
        <v>22</v>
      </c>
      <c r="AC2" s="90"/>
      <c r="AD2" s="90"/>
      <c r="AE2" s="45">
        <f>W2</f>
        <v>0</v>
      </c>
      <c r="AG2" s="100" t="s">
        <v>2</v>
      </c>
      <c r="AH2" s="100"/>
      <c r="AI2" s="45">
        <f>Z2</f>
        <v>37.5</v>
      </c>
    </row>
    <row r="3" spans="1:36" x14ac:dyDescent="0.25">
      <c r="A3" s="59" t="s">
        <v>3</v>
      </c>
      <c r="B3" s="60"/>
      <c r="C3" s="60"/>
      <c r="D3" s="60" t="s">
        <v>4</v>
      </c>
      <c r="E3" s="60"/>
      <c r="F3" s="60"/>
      <c r="G3" s="90" t="s">
        <v>5</v>
      </c>
      <c r="H3" s="60"/>
      <c r="I3" s="60"/>
      <c r="J3" s="60" t="s">
        <v>6</v>
      </c>
      <c r="K3" s="60"/>
      <c r="L3" s="60"/>
      <c r="M3" s="60" t="s">
        <v>7</v>
      </c>
      <c r="N3" s="60"/>
      <c r="O3" s="60"/>
      <c r="P3" s="60" t="s">
        <v>8</v>
      </c>
      <c r="Q3" s="60"/>
      <c r="R3" s="60"/>
      <c r="S3" s="60" t="s">
        <v>9</v>
      </c>
      <c r="T3" s="60"/>
      <c r="U3" s="61"/>
      <c r="V3" s="4"/>
      <c r="W3" s="5"/>
      <c r="X3" s="5"/>
      <c r="Y3" s="5"/>
      <c r="Z3" s="5"/>
    </row>
    <row r="4" spans="1:36" s="31" customFormat="1" ht="35.25" customHeight="1" thickBot="1" x14ac:dyDescent="0.3">
      <c r="A4" s="83"/>
      <c r="B4" s="6" t="s">
        <v>10</v>
      </c>
      <c r="C4" s="7" t="s">
        <v>11</v>
      </c>
      <c r="D4" s="68">
        <v>1</v>
      </c>
      <c r="E4" s="8"/>
      <c r="F4" s="53" t="s">
        <v>11</v>
      </c>
      <c r="G4" s="68">
        <v>2</v>
      </c>
      <c r="H4" s="8"/>
      <c r="I4" s="7" t="s">
        <v>11</v>
      </c>
      <c r="J4" s="68">
        <v>3</v>
      </c>
      <c r="K4" s="8"/>
      <c r="L4" s="7" t="s">
        <v>11</v>
      </c>
      <c r="M4" s="68">
        <v>4</v>
      </c>
      <c r="N4" s="8"/>
      <c r="O4" s="7" t="s">
        <v>11</v>
      </c>
      <c r="P4" s="68">
        <v>5</v>
      </c>
      <c r="Q4" s="8"/>
      <c r="R4" s="7" t="s">
        <v>11</v>
      </c>
      <c r="S4" s="68">
        <v>6</v>
      </c>
      <c r="T4" s="6" t="s">
        <v>10</v>
      </c>
      <c r="U4" s="9" t="s">
        <v>11</v>
      </c>
      <c r="V4" s="10"/>
      <c r="W4" s="11"/>
      <c r="X4" s="11"/>
      <c r="Y4" s="11"/>
      <c r="Z4" s="11"/>
      <c r="AB4" s="96" t="s">
        <v>23</v>
      </c>
      <c r="AC4" s="96"/>
      <c r="AD4" s="96"/>
      <c r="AE4" s="46">
        <f>SUM(E4+H4+K4+N4+Q4)</f>
        <v>0</v>
      </c>
      <c r="AG4" s="96" t="s">
        <v>24</v>
      </c>
      <c r="AH4" s="96"/>
      <c r="AI4" s="96"/>
      <c r="AJ4" s="47">
        <f>AI2</f>
        <v>37.5</v>
      </c>
    </row>
    <row r="5" spans="1:36" ht="15.75" customHeight="1" thickBot="1" x14ac:dyDescent="0.3">
      <c r="A5" s="84"/>
      <c r="B5" s="12" t="s">
        <v>10</v>
      </c>
      <c r="C5" s="13" t="s">
        <v>12</v>
      </c>
      <c r="D5" s="69"/>
      <c r="E5" s="14"/>
      <c r="F5" s="16" t="s">
        <v>12</v>
      </c>
      <c r="G5" s="69"/>
      <c r="H5" s="14"/>
      <c r="I5" s="13" t="s">
        <v>12</v>
      </c>
      <c r="J5" s="69"/>
      <c r="K5" s="14"/>
      <c r="L5" s="13" t="s">
        <v>12</v>
      </c>
      <c r="M5" s="69"/>
      <c r="N5" s="14"/>
      <c r="O5" s="13" t="s">
        <v>12</v>
      </c>
      <c r="P5" s="69"/>
      <c r="Q5" s="14"/>
      <c r="R5" s="13" t="s">
        <v>12</v>
      </c>
      <c r="S5" s="69"/>
      <c r="T5" s="12" t="s">
        <v>10</v>
      </c>
      <c r="U5" s="15" t="s">
        <v>12</v>
      </c>
      <c r="V5" s="16"/>
      <c r="W5" s="17"/>
      <c r="X5" s="17"/>
      <c r="Y5" s="17"/>
      <c r="Z5" s="17"/>
      <c r="AB5" s="90" t="s">
        <v>25</v>
      </c>
      <c r="AC5" s="90"/>
      <c r="AD5" s="90"/>
      <c r="AE5" s="48">
        <f>SUM(E5+H5+K5+N5+Q5)</f>
        <v>0</v>
      </c>
      <c r="AG5" s="90" t="s">
        <v>26</v>
      </c>
      <c r="AH5" s="90"/>
      <c r="AI5" s="90"/>
      <c r="AJ5" s="48">
        <f>SUM(E6+H6+K6+N6+Q6+T6+B6)</f>
        <v>0</v>
      </c>
    </row>
    <row r="6" spans="1:36" ht="15.75" customHeight="1" thickBot="1" x14ac:dyDescent="0.3">
      <c r="A6" s="84"/>
      <c r="B6" s="14"/>
      <c r="C6" s="18" t="s">
        <v>13</v>
      </c>
      <c r="D6" s="69"/>
      <c r="E6" s="14"/>
      <c r="F6" s="10" t="s">
        <v>13</v>
      </c>
      <c r="G6" s="69"/>
      <c r="H6" s="14"/>
      <c r="I6" s="18" t="s">
        <v>13</v>
      </c>
      <c r="J6" s="69"/>
      <c r="K6" s="14"/>
      <c r="L6" s="18" t="s">
        <v>13</v>
      </c>
      <c r="M6" s="69"/>
      <c r="N6" s="14"/>
      <c r="O6" s="18" t="s">
        <v>13</v>
      </c>
      <c r="P6" s="69"/>
      <c r="Q6" s="14"/>
      <c r="R6" s="18" t="s">
        <v>13</v>
      </c>
      <c r="S6" s="69"/>
      <c r="T6" s="14"/>
      <c r="U6" s="19" t="s">
        <v>13</v>
      </c>
      <c r="V6" s="20" t="s">
        <v>14</v>
      </c>
      <c r="W6" s="21">
        <f>+AE6</f>
        <v>0</v>
      </c>
      <c r="X6" s="11"/>
      <c r="Y6" s="11"/>
      <c r="Z6" s="11"/>
      <c r="AB6" s="101" t="s">
        <v>27</v>
      </c>
      <c r="AC6" s="101"/>
      <c r="AD6" s="101"/>
      <c r="AE6" s="49">
        <f>IF(AJ7&gt;0,AJ7,B6+(E6-E5)+(H6-H5)+(K6-K5)+(N6-N5)+(Q6-Q5)+T6)</f>
        <v>0</v>
      </c>
      <c r="AG6" s="90" t="s">
        <v>28</v>
      </c>
      <c r="AH6" s="90"/>
      <c r="AI6" s="90"/>
      <c r="AJ6" s="48">
        <f>AE4+AE5</f>
        <v>0</v>
      </c>
    </row>
    <row r="7" spans="1:36" ht="15.75" thickBot="1" x14ac:dyDescent="0.3">
      <c r="A7" s="70" t="s">
        <v>15</v>
      </c>
      <c r="B7" s="71"/>
      <c r="C7" s="72"/>
      <c r="D7" s="70" t="s">
        <v>15</v>
      </c>
      <c r="E7" s="71"/>
      <c r="F7" s="72"/>
      <c r="G7" s="70" t="s">
        <v>15</v>
      </c>
      <c r="H7" s="71"/>
      <c r="I7" s="72"/>
      <c r="J7" s="70" t="s">
        <v>15</v>
      </c>
      <c r="K7" s="71"/>
      <c r="L7" s="72"/>
      <c r="M7" s="70" t="s">
        <v>15</v>
      </c>
      <c r="N7" s="71"/>
      <c r="O7" s="72"/>
      <c r="P7" s="70" t="s">
        <v>15</v>
      </c>
      <c r="Q7" s="71"/>
      <c r="R7" s="72"/>
      <c r="S7" s="70" t="s">
        <v>15</v>
      </c>
      <c r="T7" s="71"/>
      <c r="U7" s="76"/>
      <c r="V7" s="22"/>
      <c r="W7" s="23"/>
      <c r="X7" s="23"/>
      <c r="Y7" s="23"/>
      <c r="Z7" s="23"/>
      <c r="AE7" s="49"/>
      <c r="AG7" s="90" t="s">
        <v>29</v>
      </c>
      <c r="AH7" s="90"/>
      <c r="AI7" s="90"/>
      <c r="AJ7" s="48">
        <f>IF(AJ5-AJ6&gt;0,IF(((AJ4+AJ5-AJ6) - 40) &gt; 0,((AJ4+AJ5-AJ6) - 40)*1.5,0) + IF((AJ4+AJ5-AJ6)&gt;40,40-AI2,IF(AJ5-AJ6&gt;0,((AJ4+AJ5-AJ6)-AJ4),0)),0)</f>
        <v>0</v>
      </c>
    </row>
    <row r="8" spans="1:36" ht="15.75" thickBot="1" x14ac:dyDescent="0.3">
      <c r="A8" s="73"/>
      <c r="B8" s="74"/>
      <c r="C8" s="75"/>
      <c r="D8" s="73"/>
      <c r="E8" s="74"/>
      <c r="F8" s="75"/>
      <c r="G8" s="73"/>
      <c r="H8" s="74"/>
      <c r="I8" s="75"/>
      <c r="J8" s="73"/>
      <c r="K8" s="74"/>
      <c r="L8" s="75"/>
      <c r="M8" s="73"/>
      <c r="N8" s="74"/>
      <c r="O8" s="75"/>
      <c r="P8" s="73"/>
      <c r="Q8" s="74"/>
      <c r="R8" s="75"/>
      <c r="S8" s="73"/>
      <c r="T8" s="74"/>
      <c r="U8" s="77"/>
      <c r="V8" s="24"/>
      <c r="W8" s="25"/>
      <c r="X8" s="25"/>
      <c r="Y8" s="25"/>
      <c r="Z8" s="25"/>
      <c r="AE8" s="49"/>
      <c r="AG8" s="4"/>
      <c r="AH8" s="4"/>
      <c r="AI8" s="4"/>
      <c r="AJ8" s="49"/>
    </row>
    <row r="9" spans="1:36" ht="18.75" x14ac:dyDescent="0.3">
      <c r="A9" s="26"/>
      <c r="B9" s="27"/>
      <c r="C9" s="28"/>
      <c r="D9" s="29"/>
      <c r="E9" s="27"/>
      <c r="F9" s="28"/>
      <c r="G9" s="29"/>
      <c r="H9" s="27"/>
      <c r="I9" s="28"/>
      <c r="J9" s="29"/>
      <c r="K9" s="27"/>
      <c r="L9" s="28"/>
      <c r="M9" s="29"/>
      <c r="N9" s="27"/>
      <c r="O9" s="28"/>
      <c r="P9" s="29"/>
      <c r="Q9" s="27"/>
      <c r="R9" s="28"/>
      <c r="S9" s="29"/>
      <c r="T9" s="27"/>
      <c r="U9" s="30"/>
      <c r="V9" s="10"/>
      <c r="W9" s="11"/>
      <c r="X9" s="11"/>
      <c r="Y9" s="11"/>
      <c r="Z9" s="11"/>
      <c r="AB9" s="4"/>
      <c r="AC9" s="4"/>
      <c r="AD9" s="4"/>
      <c r="AE9" s="49"/>
      <c r="AG9" s="4"/>
      <c r="AH9" s="4"/>
      <c r="AI9" s="4"/>
      <c r="AJ9" s="49"/>
    </row>
    <row r="10" spans="1:36" ht="35.25" customHeight="1" thickBot="1" x14ac:dyDescent="0.3">
      <c r="A10" s="83">
        <v>7</v>
      </c>
      <c r="B10" s="12" t="s">
        <v>10</v>
      </c>
      <c r="C10" s="7" t="s">
        <v>11</v>
      </c>
      <c r="D10" s="68">
        <v>8</v>
      </c>
      <c r="E10" s="14"/>
      <c r="F10" s="7" t="s">
        <v>11</v>
      </c>
      <c r="G10" s="68">
        <v>9</v>
      </c>
      <c r="H10" s="14"/>
      <c r="I10" s="7" t="s">
        <v>11</v>
      </c>
      <c r="J10" s="68">
        <v>10</v>
      </c>
      <c r="K10" s="14"/>
      <c r="L10" s="7" t="s">
        <v>11</v>
      </c>
      <c r="M10" s="68">
        <v>11</v>
      </c>
      <c r="N10" s="14"/>
      <c r="O10" s="7" t="s">
        <v>11</v>
      </c>
      <c r="P10" s="68">
        <v>12</v>
      </c>
      <c r="Q10" s="14"/>
      <c r="R10" s="7" t="s">
        <v>11</v>
      </c>
      <c r="S10" s="68">
        <v>13</v>
      </c>
      <c r="T10" s="12" t="s">
        <v>10</v>
      </c>
      <c r="U10" s="9" t="s">
        <v>11</v>
      </c>
      <c r="V10" s="16"/>
      <c r="W10" s="17"/>
      <c r="X10" s="17"/>
      <c r="Y10" s="17"/>
      <c r="Z10" s="17"/>
      <c r="AB10" s="96" t="s">
        <v>23</v>
      </c>
      <c r="AC10" s="96"/>
      <c r="AD10" s="96"/>
      <c r="AE10" s="50">
        <f>SUM(E10+H10+K10+N10+Q10)</f>
        <v>0</v>
      </c>
      <c r="AG10" s="90" t="s">
        <v>24</v>
      </c>
      <c r="AH10" s="90"/>
      <c r="AI10" s="90"/>
      <c r="AJ10" s="45">
        <f>AI2</f>
        <v>37.5</v>
      </c>
    </row>
    <row r="11" spans="1:36" ht="15.75" thickBot="1" x14ac:dyDescent="0.3">
      <c r="A11" s="84"/>
      <c r="B11" s="12" t="s">
        <v>10</v>
      </c>
      <c r="C11" s="13" t="s">
        <v>12</v>
      </c>
      <c r="D11" s="69"/>
      <c r="E11" s="14"/>
      <c r="F11" s="13" t="s">
        <v>12</v>
      </c>
      <c r="G11" s="69"/>
      <c r="H11" s="14"/>
      <c r="I11" s="13" t="s">
        <v>12</v>
      </c>
      <c r="J11" s="69"/>
      <c r="K11" s="14"/>
      <c r="L11" s="13" t="s">
        <v>12</v>
      </c>
      <c r="M11" s="69"/>
      <c r="N11" s="14"/>
      <c r="O11" s="13" t="s">
        <v>12</v>
      </c>
      <c r="P11" s="69"/>
      <c r="Q11" s="14"/>
      <c r="R11" s="13" t="s">
        <v>12</v>
      </c>
      <c r="S11" s="69"/>
      <c r="T11" s="12" t="s">
        <v>10</v>
      </c>
      <c r="U11" s="15" t="s">
        <v>12</v>
      </c>
      <c r="V11" s="16"/>
      <c r="W11" s="17"/>
      <c r="X11" s="17"/>
      <c r="Y11" s="17"/>
      <c r="Z11" s="17"/>
      <c r="AB11" s="90" t="s">
        <v>25</v>
      </c>
      <c r="AC11" s="90"/>
      <c r="AD11" s="90"/>
      <c r="AE11" s="48">
        <f>SUM(E11+H11+K11+N11+Q11)</f>
        <v>0</v>
      </c>
      <c r="AG11" s="90" t="s">
        <v>26</v>
      </c>
      <c r="AH11" s="90"/>
      <c r="AI11" s="90"/>
      <c r="AJ11" s="48">
        <f>SUM(E12+H12+K12+N12+Q12+T12+B12)</f>
        <v>0</v>
      </c>
    </row>
    <row r="12" spans="1:36" ht="15.75" thickBot="1" x14ac:dyDescent="0.3">
      <c r="A12" s="84"/>
      <c r="B12" s="14"/>
      <c r="C12" s="18" t="s">
        <v>13</v>
      </c>
      <c r="D12" s="69"/>
      <c r="E12" s="14"/>
      <c r="F12" s="18" t="s">
        <v>13</v>
      </c>
      <c r="G12" s="69"/>
      <c r="H12" s="14"/>
      <c r="I12" s="18" t="s">
        <v>13</v>
      </c>
      <c r="J12" s="69"/>
      <c r="K12" s="14"/>
      <c r="L12" s="18" t="s">
        <v>13</v>
      </c>
      <c r="M12" s="69"/>
      <c r="N12" s="14"/>
      <c r="O12" s="18" t="s">
        <v>13</v>
      </c>
      <c r="P12" s="69"/>
      <c r="Q12" s="14"/>
      <c r="R12" s="18" t="s">
        <v>13</v>
      </c>
      <c r="S12" s="69"/>
      <c r="T12" s="14"/>
      <c r="U12" s="19" t="s">
        <v>13</v>
      </c>
      <c r="V12" s="20" t="s">
        <v>14</v>
      </c>
      <c r="W12" s="21">
        <f>+AE12</f>
        <v>0</v>
      </c>
      <c r="X12" s="11"/>
      <c r="Y12" s="11"/>
      <c r="Z12" s="11"/>
      <c r="AB12" s="104" t="s">
        <v>27</v>
      </c>
      <c r="AC12" s="105"/>
      <c r="AD12" s="105"/>
      <c r="AE12" s="49">
        <f>IF(AJ13&gt;0,AJ13,B12+(E12-E11)+(H12-H11)+(K12-K11)+(N12-N11)+(Q12-Q11)+T12)</f>
        <v>0</v>
      </c>
      <c r="AG12" s="90" t="s">
        <v>30</v>
      </c>
      <c r="AH12" s="90"/>
      <c r="AI12" s="90"/>
      <c r="AJ12" s="48">
        <f>AE10+AE11</f>
        <v>0</v>
      </c>
    </row>
    <row r="13" spans="1:36" ht="15.75" thickBot="1" x14ac:dyDescent="0.3">
      <c r="A13" s="81" t="s">
        <v>15</v>
      </c>
      <c r="B13" s="71"/>
      <c r="C13" s="72"/>
      <c r="D13" s="70" t="s">
        <v>15</v>
      </c>
      <c r="E13" s="71"/>
      <c r="F13" s="72"/>
      <c r="G13" s="70" t="s">
        <v>15</v>
      </c>
      <c r="H13" s="71"/>
      <c r="I13" s="72"/>
      <c r="J13" s="70" t="s">
        <v>15</v>
      </c>
      <c r="K13" s="71"/>
      <c r="L13" s="72"/>
      <c r="M13" s="70" t="s">
        <v>15</v>
      </c>
      <c r="N13" s="71"/>
      <c r="O13" s="72"/>
      <c r="P13" s="70" t="s">
        <v>15</v>
      </c>
      <c r="Q13" s="71"/>
      <c r="R13" s="72"/>
      <c r="S13" s="70" t="s">
        <v>15</v>
      </c>
      <c r="T13" s="71"/>
      <c r="U13" s="76"/>
      <c r="V13" s="22"/>
      <c r="W13" s="23"/>
      <c r="X13" s="23"/>
      <c r="Y13" s="23"/>
      <c r="Z13" s="23"/>
      <c r="AE13" s="49"/>
      <c r="AG13" s="90" t="s">
        <v>29</v>
      </c>
      <c r="AH13" s="90"/>
      <c r="AI13" s="90"/>
      <c r="AJ13" s="48">
        <f>IF(AJ11-AJ12&gt;0,IF(((AJ10+AJ11-AJ12) - 40) &gt; 0,((AJ10+AJ11-AJ12) - 40)*1.5,0) + IF((AJ10+AJ11-AJ12)&gt;40,40-AI2,IF(AJ11-AJ12&gt;0,((AJ10+AJ11-AJ12)-AJ10),0)),0)</f>
        <v>0</v>
      </c>
    </row>
    <row r="14" spans="1:36" ht="15.75" thickBot="1" x14ac:dyDescent="0.3">
      <c r="A14" s="82"/>
      <c r="B14" s="74"/>
      <c r="C14" s="75"/>
      <c r="D14" s="73"/>
      <c r="E14" s="74"/>
      <c r="F14" s="75"/>
      <c r="G14" s="73"/>
      <c r="H14" s="74"/>
      <c r="I14" s="75"/>
      <c r="J14" s="73"/>
      <c r="K14" s="74"/>
      <c r="L14" s="75"/>
      <c r="M14" s="73"/>
      <c r="N14" s="74"/>
      <c r="O14" s="75"/>
      <c r="P14" s="73"/>
      <c r="Q14" s="74"/>
      <c r="R14" s="75"/>
      <c r="S14" s="73"/>
      <c r="T14" s="74"/>
      <c r="U14" s="77"/>
      <c r="V14" s="24"/>
      <c r="W14" s="25"/>
      <c r="X14" s="25"/>
      <c r="Y14" s="25"/>
      <c r="Z14" s="25"/>
      <c r="AE14" s="49"/>
      <c r="AG14" s="4"/>
      <c r="AH14" s="4"/>
      <c r="AI14" s="4"/>
      <c r="AJ14" s="49"/>
    </row>
    <row r="15" spans="1:36" ht="18.75" x14ac:dyDescent="0.3">
      <c r="A15" s="26"/>
      <c r="B15" s="27"/>
      <c r="C15" s="28"/>
      <c r="D15" s="29"/>
      <c r="E15" s="27"/>
      <c r="F15" s="28"/>
      <c r="G15" s="29"/>
      <c r="H15" s="27"/>
      <c r="I15" s="28"/>
      <c r="J15" s="29"/>
      <c r="K15" s="27"/>
      <c r="L15" s="28"/>
      <c r="M15" s="29"/>
      <c r="N15" s="27"/>
      <c r="O15" s="28"/>
      <c r="P15" s="29"/>
      <c r="Q15" s="27"/>
      <c r="R15" s="28"/>
      <c r="S15" s="29"/>
      <c r="T15" s="27"/>
      <c r="U15" s="30"/>
      <c r="V15" s="10"/>
      <c r="W15" s="11"/>
      <c r="X15" s="11"/>
      <c r="Y15" s="11"/>
      <c r="Z15" s="11"/>
      <c r="AB15" s="4"/>
      <c r="AC15" s="4"/>
      <c r="AD15" s="4"/>
      <c r="AE15" s="49"/>
      <c r="AG15" s="4"/>
      <c r="AH15" s="4"/>
      <c r="AI15" s="4"/>
      <c r="AJ15" s="49"/>
    </row>
    <row r="16" spans="1:36" ht="35.25" customHeight="1" thickBot="1" x14ac:dyDescent="0.3">
      <c r="A16" s="83">
        <v>14</v>
      </c>
      <c r="B16" s="12" t="s">
        <v>10</v>
      </c>
      <c r="C16" s="7" t="s">
        <v>11</v>
      </c>
      <c r="D16" s="68">
        <v>15</v>
      </c>
      <c r="E16" s="14"/>
      <c r="F16" s="7" t="s">
        <v>11</v>
      </c>
      <c r="G16" s="68">
        <v>16</v>
      </c>
      <c r="H16" s="14"/>
      <c r="I16" s="7" t="s">
        <v>11</v>
      </c>
      <c r="J16" s="68">
        <v>17</v>
      </c>
      <c r="K16" s="14"/>
      <c r="L16" s="7" t="s">
        <v>11</v>
      </c>
      <c r="M16" s="68">
        <v>18</v>
      </c>
      <c r="N16" s="14"/>
      <c r="O16" s="7" t="s">
        <v>11</v>
      </c>
      <c r="P16" s="68">
        <v>19</v>
      </c>
      <c r="Q16" s="14"/>
      <c r="R16" s="7" t="s">
        <v>11</v>
      </c>
      <c r="S16" s="68">
        <v>20</v>
      </c>
      <c r="T16" s="12" t="s">
        <v>10</v>
      </c>
      <c r="U16" s="9" t="s">
        <v>11</v>
      </c>
      <c r="V16" s="16"/>
      <c r="W16" s="17"/>
      <c r="X16" s="17"/>
      <c r="Y16" s="17"/>
      <c r="Z16" s="17"/>
      <c r="AA16" s="31"/>
      <c r="AB16" s="96" t="s">
        <v>23</v>
      </c>
      <c r="AC16" s="96"/>
      <c r="AD16" s="96"/>
      <c r="AE16" s="50">
        <f>SUM(E16+H16+K16+N16+Q16)</f>
        <v>0</v>
      </c>
      <c r="AG16" s="90" t="s">
        <v>24</v>
      </c>
      <c r="AH16" s="90"/>
      <c r="AI16" s="90"/>
      <c r="AJ16" s="45">
        <f>AI2</f>
        <v>37.5</v>
      </c>
    </row>
    <row r="17" spans="1:36" ht="15.75" thickBot="1" x14ac:dyDescent="0.3">
      <c r="A17" s="84"/>
      <c r="B17" s="12" t="s">
        <v>10</v>
      </c>
      <c r="C17" s="13" t="s">
        <v>12</v>
      </c>
      <c r="D17" s="69"/>
      <c r="E17" s="14"/>
      <c r="F17" s="13" t="s">
        <v>12</v>
      </c>
      <c r="G17" s="69"/>
      <c r="H17" s="14"/>
      <c r="I17" s="13" t="s">
        <v>12</v>
      </c>
      <c r="J17" s="69"/>
      <c r="K17" s="14"/>
      <c r="L17" s="13" t="s">
        <v>12</v>
      </c>
      <c r="M17" s="69"/>
      <c r="N17" s="14"/>
      <c r="O17" s="13" t="s">
        <v>12</v>
      </c>
      <c r="P17" s="69"/>
      <c r="Q17" s="14"/>
      <c r="R17" s="13" t="s">
        <v>12</v>
      </c>
      <c r="S17" s="69"/>
      <c r="T17" s="12" t="s">
        <v>10</v>
      </c>
      <c r="U17" s="15" t="s">
        <v>12</v>
      </c>
      <c r="V17" s="16"/>
      <c r="W17" s="17"/>
      <c r="X17" s="17"/>
      <c r="Y17" s="17"/>
      <c r="Z17" s="17"/>
      <c r="AB17" s="90" t="s">
        <v>25</v>
      </c>
      <c r="AC17" s="90"/>
      <c r="AD17" s="90"/>
      <c r="AE17" s="48">
        <f>SUM(E17+H17+K17+N17+Q17)</f>
        <v>0</v>
      </c>
      <c r="AG17" s="90" t="s">
        <v>26</v>
      </c>
      <c r="AH17" s="90"/>
      <c r="AI17" s="90"/>
      <c r="AJ17" s="48">
        <f>SUM(E18+H18+K18+N18+Q18+T18+B18)</f>
        <v>0</v>
      </c>
    </row>
    <row r="18" spans="1:36" ht="15.75" thickBot="1" x14ac:dyDescent="0.3">
      <c r="A18" s="84"/>
      <c r="B18" s="14"/>
      <c r="C18" s="18" t="s">
        <v>13</v>
      </c>
      <c r="D18" s="69"/>
      <c r="E18" s="14"/>
      <c r="F18" s="18" t="s">
        <v>13</v>
      </c>
      <c r="G18" s="69"/>
      <c r="H18" s="14"/>
      <c r="I18" s="18" t="s">
        <v>13</v>
      </c>
      <c r="J18" s="69"/>
      <c r="K18" s="14"/>
      <c r="L18" s="18" t="s">
        <v>13</v>
      </c>
      <c r="M18" s="69"/>
      <c r="N18" s="14"/>
      <c r="O18" s="18" t="s">
        <v>13</v>
      </c>
      <c r="P18" s="69"/>
      <c r="Q18" s="14"/>
      <c r="R18" s="18" t="s">
        <v>13</v>
      </c>
      <c r="S18" s="69"/>
      <c r="T18" s="14"/>
      <c r="U18" s="19" t="s">
        <v>13</v>
      </c>
      <c r="V18" s="20" t="s">
        <v>14</v>
      </c>
      <c r="W18" s="21">
        <f>+AE18</f>
        <v>0</v>
      </c>
      <c r="X18" s="11"/>
      <c r="Y18" s="11"/>
      <c r="Z18" s="11"/>
      <c r="AB18" s="104" t="s">
        <v>27</v>
      </c>
      <c r="AC18" s="105"/>
      <c r="AD18" s="105"/>
      <c r="AE18" s="49">
        <f>IF(AJ19&gt;0,AJ19,B18+(E18-E17)+(H18-H17)+(K18-K17)+(N18-N17)+(Q18-Q17)+T18)</f>
        <v>0</v>
      </c>
      <c r="AG18" s="90" t="s">
        <v>31</v>
      </c>
      <c r="AH18" s="90"/>
      <c r="AI18" s="90"/>
      <c r="AJ18" s="48">
        <f>AE16+AE17</f>
        <v>0</v>
      </c>
    </row>
    <row r="19" spans="1:36" ht="15.75" thickBot="1" x14ac:dyDescent="0.3">
      <c r="A19" s="81" t="s">
        <v>15</v>
      </c>
      <c r="B19" s="71"/>
      <c r="C19" s="72"/>
      <c r="D19" s="70" t="s">
        <v>15</v>
      </c>
      <c r="E19" s="71"/>
      <c r="F19" s="72"/>
      <c r="G19" s="70" t="s">
        <v>15</v>
      </c>
      <c r="H19" s="71"/>
      <c r="I19" s="72"/>
      <c r="J19" s="70" t="s">
        <v>15</v>
      </c>
      <c r="K19" s="71"/>
      <c r="L19" s="72"/>
      <c r="M19" s="70" t="s">
        <v>15</v>
      </c>
      <c r="N19" s="71"/>
      <c r="O19" s="72"/>
      <c r="P19" s="70" t="s">
        <v>15</v>
      </c>
      <c r="Q19" s="71"/>
      <c r="R19" s="72"/>
      <c r="S19" s="70" t="s">
        <v>15</v>
      </c>
      <c r="T19" s="71"/>
      <c r="U19" s="76"/>
      <c r="V19" s="22"/>
      <c r="W19" s="23"/>
      <c r="X19" s="23"/>
      <c r="Y19" s="23"/>
      <c r="Z19" s="23"/>
      <c r="AE19" s="49"/>
      <c r="AG19" s="90" t="s">
        <v>29</v>
      </c>
      <c r="AH19" s="90"/>
      <c r="AI19" s="90"/>
      <c r="AJ19" s="48">
        <f>IF(AJ17-AJ18&gt;0,IF(((AJ16+AJ17-AJ18) - 40) &gt; 0,((AJ16+AJ17-AJ18) - 40)*1.5,0) + IF((AJ16+AJ17-AJ18)&gt;40,40-AI2,IF(AJ17-AJ18&gt;0,((AJ16+AJ17-AJ18)-AJ16),0)),0)</f>
        <v>0</v>
      </c>
    </row>
    <row r="20" spans="1:36" ht="15.75" thickBot="1" x14ac:dyDescent="0.3">
      <c r="A20" s="82"/>
      <c r="B20" s="74"/>
      <c r="C20" s="75"/>
      <c r="D20" s="73"/>
      <c r="E20" s="74"/>
      <c r="F20" s="75"/>
      <c r="G20" s="73"/>
      <c r="H20" s="74"/>
      <c r="I20" s="75"/>
      <c r="J20" s="73"/>
      <c r="K20" s="74"/>
      <c r="L20" s="75"/>
      <c r="M20" s="73"/>
      <c r="N20" s="74"/>
      <c r="O20" s="75"/>
      <c r="P20" s="85"/>
      <c r="Q20" s="86"/>
      <c r="R20" s="87"/>
      <c r="S20" s="85"/>
      <c r="T20" s="86"/>
      <c r="U20" s="88"/>
      <c r="V20" s="24"/>
      <c r="W20" s="25"/>
      <c r="X20" s="25"/>
      <c r="Y20" s="25"/>
      <c r="Z20" s="25"/>
      <c r="AE20" s="49"/>
      <c r="AG20" s="4"/>
      <c r="AH20" s="4"/>
      <c r="AI20" s="4"/>
      <c r="AJ20" s="49"/>
    </row>
    <row r="21" spans="1:36" ht="18.75" x14ac:dyDescent="0.3">
      <c r="A21" s="26"/>
      <c r="B21" s="27"/>
      <c r="C21" s="28"/>
      <c r="D21" s="29"/>
      <c r="E21" s="27"/>
      <c r="F21" s="28"/>
      <c r="G21" s="29"/>
      <c r="H21" s="27"/>
      <c r="I21" s="28"/>
      <c r="J21" s="29"/>
      <c r="K21" s="27"/>
      <c r="L21" s="28"/>
      <c r="M21" s="29"/>
      <c r="N21" s="27"/>
      <c r="O21" s="28"/>
      <c r="P21" s="29"/>
      <c r="Q21" s="27"/>
      <c r="R21" s="28"/>
      <c r="S21" s="29"/>
      <c r="T21" s="27"/>
      <c r="U21" s="30"/>
      <c r="V21" s="10"/>
      <c r="W21" s="11"/>
      <c r="X21" s="11"/>
      <c r="Y21" s="11"/>
      <c r="Z21" s="11"/>
      <c r="AB21" s="4"/>
      <c r="AC21" s="4"/>
      <c r="AD21" s="4"/>
      <c r="AE21" s="49"/>
      <c r="AG21" s="4"/>
      <c r="AH21" s="4"/>
      <c r="AI21" s="4"/>
      <c r="AJ21" s="49"/>
    </row>
    <row r="22" spans="1:36" ht="35.25" customHeight="1" thickBot="1" x14ac:dyDescent="0.3">
      <c r="A22" s="83">
        <v>21</v>
      </c>
      <c r="B22" s="12" t="s">
        <v>10</v>
      </c>
      <c r="C22" s="7" t="s">
        <v>11</v>
      </c>
      <c r="D22" s="68">
        <v>22</v>
      </c>
      <c r="E22" s="14"/>
      <c r="F22" s="7" t="s">
        <v>11</v>
      </c>
      <c r="G22" s="68">
        <v>23</v>
      </c>
      <c r="H22" s="14"/>
      <c r="I22" s="7" t="s">
        <v>11</v>
      </c>
      <c r="J22" s="68">
        <v>24</v>
      </c>
      <c r="K22" s="14"/>
      <c r="L22" s="7" t="s">
        <v>11</v>
      </c>
      <c r="M22" s="68">
        <v>25</v>
      </c>
      <c r="N22" s="14"/>
      <c r="O22" s="7" t="s">
        <v>11</v>
      </c>
      <c r="P22" s="68">
        <v>26</v>
      </c>
      <c r="Q22" s="14"/>
      <c r="R22" s="7" t="s">
        <v>11</v>
      </c>
      <c r="S22" s="68">
        <v>27</v>
      </c>
      <c r="T22" s="12" t="s">
        <v>10</v>
      </c>
      <c r="U22" s="9" t="s">
        <v>11</v>
      </c>
      <c r="V22" s="16"/>
      <c r="W22" s="17"/>
      <c r="X22" s="17"/>
      <c r="Y22" s="17"/>
      <c r="Z22" s="17"/>
      <c r="AB22" s="96" t="s">
        <v>23</v>
      </c>
      <c r="AC22" s="96"/>
      <c r="AD22" s="96"/>
      <c r="AE22" s="50">
        <f>SUM(E22+H22+K22+N22+Q22)</f>
        <v>0</v>
      </c>
      <c r="AG22" s="90" t="s">
        <v>24</v>
      </c>
      <c r="AH22" s="90"/>
      <c r="AI22" s="90"/>
      <c r="AJ22" s="45">
        <f>AI2</f>
        <v>37.5</v>
      </c>
    </row>
    <row r="23" spans="1:36" ht="15.75" thickBot="1" x14ac:dyDescent="0.3">
      <c r="A23" s="84"/>
      <c r="B23" s="12" t="s">
        <v>10</v>
      </c>
      <c r="C23" s="13" t="s">
        <v>12</v>
      </c>
      <c r="D23" s="69"/>
      <c r="E23" s="14"/>
      <c r="F23" s="13" t="s">
        <v>12</v>
      </c>
      <c r="G23" s="69"/>
      <c r="H23" s="14"/>
      <c r="I23" s="13" t="s">
        <v>12</v>
      </c>
      <c r="J23" s="69"/>
      <c r="K23" s="14"/>
      <c r="L23" s="13" t="s">
        <v>12</v>
      </c>
      <c r="M23" s="69"/>
      <c r="N23" s="14"/>
      <c r="O23" s="13" t="s">
        <v>12</v>
      </c>
      <c r="P23" s="69"/>
      <c r="Q23" s="14"/>
      <c r="R23" s="13" t="s">
        <v>12</v>
      </c>
      <c r="S23" s="69"/>
      <c r="T23" s="12" t="s">
        <v>10</v>
      </c>
      <c r="U23" s="15" t="s">
        <v>12</v>
      </c>
      <c r="V23" s="16"/>
      <c r="W23" s="17"/>
      <c r="X23" s="17"/>
      <c r="Y23" s="17"/>
      <c r="Z23" s="17"/>
      <c r="AB23" s="90" t="s">
        <v>25</v>
      </c>
      <c r="AC23" s="90"/>
      <c r="AD23" s="90"/>
      <c r="AE23" s="48">
        <f>SUM(E23+H23+K23+N23+Q23)</f>
        <v>0</v>
      </c>
      <c r="AG23" s="90" t="s">
        <v>26</v>
      </c>
      <c r="AH23" s="90"/>
      <c r="AI23" s="90"/>
      <c r="AJ23" s="48">
        <f>SUM(E24+H24+K24+N24+Q24+T24+B24)</f>
        <v>0</v>
      </c>
    </row>
    <row r="24" spans="1:36" ht="15.75" thickBot="1" x14ac:dyDescent="0.3">
      <c r="A24" s="84"/>
      <c r="B24" s="14"/>
      <c r="C24" s="18" t="s">
        <v>13</v>
      </c>
      <c r="D24" s="69"/>
      <c r="E24" s="14"/>
      <c r="F24" s="18" t="s">
        <v>13</v>
      </c>
      <c r="G24" s="69"/>
      <c r="H24" s="14"/>
      <c r="I24" s="18" t="s">
        <v>13</v>
      </c>
      <c r="J24" s="69"/>
      <c r="K24" s="14"/>
      <c r="L24" s="18" t="s">
        <v>13</v>
      </c>
      <c r="M24" s="69"/>
      <c r="N24" s="14"/>
      <c r="O24" s="18" t="s">
        <v>13</v>
      </c>
      <c r="P24" s="69"/>
      <c r="Q24" s="14"/>
      <c r="R24" s="18" t="s">
        <v>13</v>
      </c>
      <c r="S24" s="69"/>
      <c r="T24" s="14"/>
      <c r="U24" s="19" t="s">
        <v>13</v>
      </c>
      <c r="V24" s="20" t="s">
        <v>14</v>
      </c>
      <c r="W24" s="21">
        <f>+AE24</f>
        <v>0</v>
      </c>
      <c r="X24" s="11"/>
      <c r="Y24" s="11"/>
      <c r="Z24" s="11"/>
      <c r="AB24" s="104" t="s">
        <v>27</v>
      </c>
      <c r="AC24" s="105"/>
      <c r="AD24" s="105"/>
      <c r="AE24" s="49">
        <f>IF(AJ25&gt;0,AJ25,B24+(E24-E23)+(H24-H23)+(K24-K23)+(N24-N23)+(Q24-Q23)+T24)</f>
        <v>0</v>
      </c>
      <c r="AG24" s="90" t="s">
        <v>31</v>
      </c>
      <c r="AH24" s="90"/>
      <c r="AI24" s="90"/>
      <c r="AJ24" s="48">
        <f>AE22+AE23</f>
        <v>0</v>
      </c>
    </row>
    <row r="25" spans="1:36" ht="15.75" thickBot="1" x14ac:dyDescent="0.3">
      <c r="A25" s="81" t="s">
        <v>15</v>
      </c>
      <c r="B25" s="71"/>
      <c r="C25" s="72"/>
      <c r="D25" s="70" t="s">
        <v>15</v>
      </c>
      <c r="E25" s="71"/>
      <c r="F25" s="72"/>
      <c r="G25" s="70" t="s">
        <v>15</v>
      </c>
      <c r="H25" s="71"/>
      <c r="I25" s="72"/>
      <c r="J25" s="70" t="s">
        <v>15</v>
      </c>
      <c r="K25" s="71"/>
      <c r="L25" s="72"/>
      <c r="M25" s="70" t="s">
        <v>15</v>
      </c>
      <c r="N25" s="71"/>
      <c r="O25" s="72"/>
      <c r="P25" s="70" t="s">
        <v>15</v>
      </c>
      <c r="Q25" s="71"/>
      <c r="R25" s="72"/>
      <c r="S25" s="70" t="s">
        <v>15</v>
      </c>
      <c r="T25" s="71"/>
      <c r="U25" s="76"/>
      <c r="V25" s="22"/>
      <c r="W25" s="23"/>
      <c r="X25" s="23"/>
      <c r="Y25" s="23"/>
      <c r="Z25" s="23"/>
      <c r="AE25" s="49"/>
      <c r="AG25" s="90" t="s">
        <v>29</v>
      </c>
      <c r="AH25" s="90"/>
      <c r="AI25" s="90"/>
      <c r="AJ25" s="48">
        <f>IF(AJ23-AJ24&gt;0,IF(((AJ22+AJ23-AJ24) - 40) &gt; 0,((AJ22+AJ23-AJ24) - 40)*1.5,0) + IF((AJ22+AJ23-AJ24)&gt;40,40-AI2,IF(AJ23-AJ24&gt;0,((AJ22+AJ23-AJ24)-AJ22),0)),0)</f>
        <v>0</v>
      </c>
    </row>
    <row r="26" spans="1:36" ht="15.75" thickBot="1" x14ac:dyDescent="0.3">
      <c r="A26" s="82"/>
      <c r="B26" s="74"/>
      <c r="C26" s="75"/>
      <c r="D26" s="73"/>
      <c r="E26" s="74"/>
      <c r="F26" s="75"/>
      <c r="G26" s="73"/>
      <c r="H26" s="74"/>
      <c r="I26" s="75"/>
      <c r="J26" s="73"/>
      <c r="K26" s="74"/>
      <c r="L26" s="75"/>
      <c r="M26" s="73"/>
      <c r="N26" s="74"/>
      <c r="O26" s="75"/>
      <c r="P26" s="85"/>
      <c r="Q26" s="86"/>
      <c r="R26" s="87"/>
      <c r="S26" s="85"/>
      <c r="T26" s="86"/>
      <c r="U26" s="88"/>
      <c r="V26" s="24"/>
      <c r="W26" s="25"/>
      <c r="X26" s="25"/>
      <c r="Y26" s="25"/>
      <c r="Z26" s="25"/>
      <c r="AE26" s="49"/>
      <c r="AG26" s="4"/>
      <c r="AH26" s="4"/>
      <c r="AI26" s="4"/>
      <c r="AJ26" s="49"/>
    </row>
    <row r="27" spans="1:36" ht="18.75" x14ac:dyDescent="0.3">
      <c r="A27" s="26"/>
      <c r="B27" s="27"/>
      <c r="C27" s="28"/>
      <c r="D27" s="29"/>
      <c r="E27" s="27"/>
      <c r="F27" s="28"/>
      <c r="G27" s="29"/>
      <c r="H27" s="27"/>
      <c r="I27" s="28"/>
      <c r="J27" s="29"/>
      <c r="K27" s="27"/>
      <c r="L27" s="28"/>
      <c r="M27" s="29"/>
      <c r="N27" s="27"/>
      <c r="O27" s="28"/>
      <c r="P27" s="29"/>
      <c r="Q27" s="27"/>
      <c r="R27" s="28"/>
      <c r="S27" s="29"/>
      <c r="T27" s="27"/>
      <c r="U27" s="30"/>
      <c r="V27" s="10"/>
      <c r="W27" s="11"/>
      <c r="X27" s="11"/>
      <c r="Y27" s="11"/>
      <c r="Z27" s="11"/>
      <c r="AB27" s="4"/>
      <c r="AC27" s="4"/>
      <c r="AD27" s="4"/>
      <c r="AE27" s="49"/>
      <c r="AG27" s="4"/>
      <c r="AH27" s="4"/>
      <c r="AI27" s="4"/>
      <c r="AJ27" s="49"/>
    </row>
    <row r="28" spans="1:36" ht="35.25" customHeight="1" thickBot="1" x14ac:dyDescent="0.3">
      <c r="A28" s="83">
        <v>28</v>
      </c>
      <c r="B28" s="12" t="s">
        <v>10</v>
      </c>
      <c r="C28" s="7" t="s">
        <v>11</v>
      </c>
      <c r="D28" s="68"/>
      <c r="E28" s="14"/>
      <c r="F28" s="7" t="s">
        <v>11</v>
      </c>
      <c r="G28" s="68">
        <v>25</v>
      </c>
      <c r="H28" s="14"/>
      <c r="I28" s="7" t="s">
        <v>11</v>
      </c>
      <c r="J28" s="68">
        <v>26</v>
      </c>
      <c r="K28" s="14"/>
      <c r="L28" s="7" t="s">
        <v>11</v>
      </c>
      <c r="M28" s="68">
        <v>27</v>
      </c>
      <c r="N28" s="14"/>
      <c r="O28" s="7" t="s">
        <v>11</v>
      </c>
      <c r="P28" s="68">
        <v>28</v>
      </c>
      <c r="Q28" s="14"/>
      <c r="R28" s="7" t="s">
        <v>11</v>
      </c>
      <c r="S28" s="68"/>
      <c r="T28" s="12" t="s">
        <v>10</v>
      </c>
      <c r="U28" s="9" t="s">
        <v>11</v>
      </c>
      <c r="V28" s="16"/>
      <c r="W28" s="17"/>
      <c r="X28" s="17"/>
      <c r="Y28" s="17"/>
      <c r="Z28" s="17"/>
      <c r="AB28" s="96" t="s">
        <v>23</v>
      </c>
      <c r="AC28" s="96"/>
      <c r="AD28" s="96"/>
      <c r="AE28" s="50">
        <f>SUM(E28+H28+K28+N28+Q28)</f>
        <v>0</v>
      </c>
      <c r="AG28" s="90" t="s">
        <v>24</v>
      </c>
      <c r="AH28" s="90"/>
      <c r="AI28" s="90"/>
      <c r="AJ28" s="45">
        <f>AI2</f>
        <v>37.5</v>
      </c>
    </row>
    <row r="29" spans="1:36" ht="15.75" customHeight="1" thickBot="1" x14ac:dyDescent="0.3">
      <c r="A29" s="84"/>
      <c r="B29" s="12" t="s">
        <v>10</v>
      </c>
      <c r="C29" s="13" t="s">
        <v>12</v>
      </c>
      <c r="D29" s="69"/>
      <c r="E29" s="14"/>
      <c r="F29" s="13" t="s">
        <v>12</v>
      </c>
      <c r="G29" s="69"/>
      <c r="H29" s="14"/>
      <c r="I29" s="13" t="s">
        <v>12</v>
      </c>
      <c r="J29" s="69"/>
      <c r="K29" s="14"/>
      <c r="L29" s="13" t="s">
        <v>12</v>
      </c>
      <c r="M29" s="69"/>
      <c r="N29" s="14"/>
      <c r="O29" s="13" t="s">
        <v>12</v>
      </c>
      <c r="P29" s="69"/>
      <c r="Q29" s="14"/>
      <c r="R29" s="13" t="s">
        <v>12</v>
      </c>
      <c r="S29" s="69"/>
      <c r="T29" s="12" t="s">
        <v>10</v>
      </c>
      <c r="U29" s="15" t="s">
        <v>12</v>
      </c>
      <c r="V29" s="16"/>
      <c r="W29" s="17"/>
      <c r="X29" s="17"/>
      <c r="Y29" s="17"/>
      <c r="Z29" s="17"/>
      <c r="AB29" s="90" t="s">
        <v>25</v>
      </c>
      <c r="AC29" s="90"/>
      <c r="AD29" s="90"/>
      <c r="AE29" s="48">
        <f>SUM(E29+H29+K29+N29+Q29)</f>
        <v>0</v>
      </c>
      <c r="AG29" s="90" t="s">
        <v>26</v>
      </c>
      <c r="AH29" s="90"/>
      <c r="AI29" s="90"/>
      <c r="AJ29" s="48">
        <f>SUM(E30+H30+K30+N30+Q30+T30+B30)</f>
        <v>0</v>
      </c>
    </row>
    <row r="30" spans="1:36" ht="15.75" customHeight="1" thickBot="1" x14ac:dyDescent="0.3">
      <c r="A30" s="84"/>
      <c r="B30" s="14"/>
      <c r="C30" s="18" t="s">
        <v>13</v>
      </c>
      <c r="D30" s="69"/>
      <c r="E30" s="14"/>
      <c r="F30" s="18" t="s">
        <v>13</v>
      </c>
      <c r="G30" s="69"/>
      <c r="H30" s="14"/>
      <c r="I30" s="18" t="s">
        <v>13</v>
      </c>
      <c r="J30" s="69"/>
      <c r="K30" s="14"/>
      <c r="L30" s="18" t="s">
        <v>13</v>
      </c>
      <c r="M30" s="69"/>
      <c r="N30" s="14"/>
      <c r="O30" s="18" t="s">
        <v>13</v>
      </c>
      <c r="P30" s="69"/>
      <c r="Q30" s="14"/>
      <c r="R30" s="18" t="s">
        <v>13</v>
      </c>
      <c r="S30" s="69"/>
      <c r="T30" s="14"/>
      <c r="U30" s="19" t="s">
        <v>13</v>
      </c>
      <c r="V30" s="20" t="s">
        <v>14</v>
      </c>
      <c r="W30" s="21">
        <f>+AE30</f>
        <v>0</v>
      </c>
      <c r="X30" s="11"/>
      <c r="Y30" s="11"/>
      <c r="Z30" s="11"/>
      <c r="AB30" s="104" t="s">
        <v>27</v>
      </c>
      <c r="AC30" s="104"/>
      <c r="AD30" s="104"/>
      <c r="AE30" s="49">
        <f>IF(AJ31&gt;0,AJ31,B30+(E30-E29)+(H30-H29)+(K30-K29)+(N30-N29)+(Q30-Q29)+T30)</f>
        <v>0</v>
      </c>
      <c r="AG30" s="90" t="s">
        <v>31</v>
      </c>
      <c r="AH30" s="90"/>
      <c r="AI30" s="90"/>
      <c r="AJ30" s="48">
        <f>AE28+AE29</f>
        <v>0</v>
      </c>
    </row>
    <row r="31" spans="1:36" ht="15.75" thickBot="1" x14ac:dyDescent="0.3">
      <c r="A31" s="81" t="s">
        <v>15</v>
      </c>
      <c r="B31" s="71"/>
      <c r="C31" s="72"/>
      <c r="D31" s="70" t="s">
        <v>15</v>
      </c>
      <c r="E31" s="71"/>
      <c r="F31" s="72"/>
      <c r="G31" s="70" t="s">
        <v>15</v>
      </c>
      <c r="H31" s="71"/>
      <c r="I31" s="72"/>
      <c r="J31" s="70" t="s">
        <v>15</v>
      </c>
      <c r="K31" s="71"/>
      <c r="L31" s="72"/>
      <c r="M31" s="70" t="s">
        <v>15</v>
      </c>
      <c r="N31" s="71"/>
      <c r="O31" s="72"/>
      <c r="P31" s="70" t="s">
        <v>15</v>
      </c>
      <c r="Q31" s="71"/>
      <c r="R31" s="72"/>
      <c r="S31" s="70" t="s">
        <v>15</v>
      </c>
      <c r="T31" s="71"/>
      <c r="U31" s="76"/>
      <c r="V31" s="22"/>
      <c r="W31" s="23"/>
      <c r="X31" s="23"/>
      <c r="Y31" s="23"/>
      <c r="Z31" s="23"/>
      <c r="AE31" s="49"/>
      <c r="AG31" s="90" t="s">
        <v>29</v>
      </c>
      <c r="AH31" s="90"/>
      <c r="AI31" s="90"/>
      <c r="AJ31" s="48">
        <f>IF(AJ29-AJ30&gt;0,IF(((AJ28+AJ29-AJ30) - 40) &gt; 0,((AJ28+AJ29-AJ30) - 40)*1.5,0) + IF((AJ28+AJ29-AJ30)&gt;40,40-AI2,IF(AJ29-AJ30&gt;0,((AJ28+AJ29-AJ30)-AJ28),0)),0)</f>
        <v>0</v>
      </c>
    </row>
    <row r="32" spans="1:36" ht="15.75" thickBot="1" x14ac:dyDescent="0.3">
      <c r="A32" s="113"/>
      <c r="B32" s="92"/>
      <c r="C32" s="93"/>
      <c r="D32" s="94"/>
      <c r="E32" s="92"/>
      <c r="F32" s="93"/>
      <c r="G32" s="94"/>
      <c r="H32" s="92"/>
      <c r="I32" s="93"/>
      <c r="J32" s="94"/>
      <c r="K32" s="92"/>
      <c r="L32" s="93"/>
      <c r="M32" s="94"/>
      <c r="N32" s="92"/>
      <c r="O32" s="93"/>
      <c r="P32" s="94"/>
      <c r="Q32" s="92"/>
      <c r="R32" s="93"/>
      <c r="S32" s="94"/>
      <c r="T32" s="92"/>
      <c r="U32" s="95"/>
      <c r="V32" s="24"/>
      <c r="W32" s="25"/>
      <c r="X32" s="25"/>
      <c r="Y32" s="25"/>
      <c r="Z32" s="25"/>
      <c r="AE32" s="49"/>
      <c r="AG32" s="4"/>
      <c r="AH32" s="4"/>
      <c r="AI32" s="4"/>
      <c r="AJ32" s="49"/>
    </row>
    <row r="33" spans="1:35" ht="19.5" thickBot="1" x14ac:dyDescent="0.35">
      <c r="A33" s="33"/>
      <c r="B33" s="33"/>
      <c r="C33" s="34"/>
      <c r="D33" s="35"/>
      <c r="E33" s="33"/>
      <c r="F33" s="34"/>
      <c r="G33" s="35"/>
      <c r="H33" s="33"/>
      <c r="I33" s="34"/>
      <c r="J33" s="35"/>
      <c r="K33" s="33"/>
      <c r="L33" s="34"/>
      <c r="M33" s="35"/>
      <c r="N33" s="33"/>
      <c r="O33" s="34"/>
      <c r="P33" s="35"/>
      <c r="Q33" s="33"/>
      <c r="R33" s="34"/>
      <c r="S33" s="36"/>
      <c r="T33" s="37"/>
      <c r="U33" s="38"/>
      <c r="V33" s="10"/>
      <c r="W33" s="11"/>
      <c r="X33" s="11"/>
      <c r="Y33" s="11"/>
      <c r="Z33" s="11"/>
      <c r="AG33" s="4"/>
      <c r="AH33" s="4"/>
      <c r="AI33" s="4"/>
    </row>
    <row r="34" spans="1:35" x14ac:dyDescent="0.25">
      <c r="W34"/>
      <c r="X34"/>
      <c r="Y34"/>
      <c r="Z34"/>
    </row>
    <row r="35" spans="1:35" ht="15.75" thickBot="1" x14ac:dyDescent="0.3">
      <c r="A35" s="102" t="s">
        <v>16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40" t="s">
        <v>17</v>
      </c>
      <c r="W35" s="41"/>
      <c r="X35" s="42"/>
      <c r="Y35" s="42"/>
      <c r="Z35" s="42"/>
      <c r="AB35" s="90"/>
      <c r="AC35" s="90"/>
      <c r="AD35" s="90"/>
      <c r="AE35" s="90"/>
      <c r="AF35" s="50"/>
    </row>
    <row r="37" spans="1:35" x14ac:dyDescent="0.25">
      <c r="I37" s="43">
        <v>0.25</v>
      </c>
      <c r="J37" s="89" t="s">
        <v>18</v>
      </c>
      <c r="K37" s="89"/>
      <c r="L37" s="89"/>
    </row>
    <row r="38" spans="1:35" x14ac:dyDescent="0.25">
      <c r="I38" s="43">
        <v>0.5</v>
      </c>
      <c r="J38" s="89" t="s">
        <v>19</v>
      </c>
      <c r="K38" s="89"/>
      <c r="L38" s="89"/>
    </row>
    <row r="39" spans="1:35" x14ac:dyDescent="0.25">
      <c r="I39" s="43">
        <v>0.75</v>
      </c>
      <c r="J39" s="89" t="s">
        <v>20</v>
      </c>
      <c r="K39" s="89"/>
      <c r="L39" s="89"/>
    </row>
    <row r="40" spans="1:35" x14ac:dyDescent="0.25">
      <c r="I40" s="43">
        <v>1</v>
      </c>
      <c r="J40" s="89" t="s">
        <v>21</v>
      </c>
      <c r="K40" s="89"/>
      <c r="L40" s="89"/>
    </row>
  </sheetData>
  <mergeCells count="123">
    <mergeCell ref="A28:A30"/>
    <mergeCell ref="D28:D30"/>
    <mergeCell ref="G28:G30"/>
    <mergeCell ref="J28:J30"/>
    <mergeCell ref="M28:M30"/>
    <mergeCell ref="P28:P30"/>
    <mergeCell ref="S28:S30"/>
    <mergeCell ref="AB28:AD28"/>
    <mergeCell ref="J39:L39"/>
    <mergeCell ref="J40:L40"/>
    <mergeCell ref="S31:U32"/>
    <mergeCell ref="AG31:AI31"/>
    <mergeCell ref="A35:U35"/>
    <mergeCell ref="AB35:AE35"/>
    <mergeCell ref="J37:L37"/>
    <mergeCell ref="J38:L38"/>
    <mergeCell ref="A31:C32"/>
    <mergeCell ref="D31:F32"/>
    <mergeCell ref="G31:I32"/>
    <mergeCell ref="J31:L32"/>
    <mergeCell ref="M31:O32"/>
    <mergeCell ref="P31:R32"/>
    <mergeCell ref="AG24:AI24"/>
    <mergeCell ref="A25:C26"/>
    <mergeCell ref="D25:F26"/>
    <mergeCell ref="G25:I26"/>
    <mergeCell ref="J25:L26"/>
    <mergeCell ref="M25:O26"/>
    <mergeCell ref="A22:A24"/>
    <mergeCell ref="D22:D24"/>
    <mergeCell ref="G22:G24"/>
    <mergeCell ref="J22:J24"/>
    <mergeCell ref="M22:M24"/>
    <mergeCell ref="S25:U26"/>
    <mergeCell ref="AG25:AI25"/>
    <mergeCell ref="AG28:AI28"/>
    <mergeCell ref="AB29:AD29"/>
    <mergeCell ref="AG29:AI29"/>
    <mergeCell ref="AB30:AD30"/>
    <mergeCell ref="AG30:AI30"/>
    <mergeCell ref="P25:R26"/>
    <mergeCell ref="S13:U14"/>
    <mergeCell ref="AG13:AI13"/>
    <mergeCell ref="S19:U20"/>
    <mergeCell ref="AG19:AI19"/>
    <mergeCell ref="P22:P24"/>
    <mergeCell ref="S22:S24"/>
    <mergeCell ref="AB22:AD22"/>
    <mergeCell ref="S16:S18"/>
    <mergeCell ref="AB16:AD16"/>
    <mergeCell ref="AG16:AI16"/>
    <mergeCell ref="AB17:AD17"/>
    <mergeCell ref="AG17:AI17"/>
    <mergeCell ref="AB18:AD18"/>
    <mergeCell ref="AG18:AI18"/>
    <mergeCell ref="AG22:AI22"/>
    <mergeCell ref="AB23:AD23"/>
    <mergeCell ref="AG23:AI23"/>
    <mergeCell ref="AB24:AD24"/>
    <mergeCell ref="M3:O3"/>
    <mergeCell ref="A13:C14"/>
    <mergeCell ref="D13:F14"/>
    <mergeCell ref="G13:I14"/>
    <mergeCell ref="J13:L14"/>
    <mergeCell ref="M13:O14"/>
    <mergeCell ref="P13:R14"/>
    <mergeCell ref="A19:C20"/>
    <mergeCell ref="D19:F20"/>
    <mergeCell ref="G19:I20"/>
    <mergeCell ref="J19:L20"/>
    <mergeCell ref="M19:O20"/>
    <mergeCell ref="P19:R20"/>
    <mergeCell ref="A16:A18"/>
    <mergeCell ref="D16:D18"/>
    <mergeCell ref="G16:G18"/>
    <mergeCell ref="J16:J18"/>
    <mergeCell ref="M16:M18"/>
    <mergeCell ref="P16:P18"/>
    <mergeCell ref="S7:U8"/>
    <mergeCell ref="AG7:AI7"/>
    <mergeCell ref="A10:A12"/>
    <mergeCell ref="D10:D12"/>
    <mergeCell ref="G10:G12"/>
    <mergeCell ref="J10:J12"/>
    <mergeCell ref="M10:M12"/>
    <mergeCell ref="P10:P12"/>
    <mergeCell ref="S10:S12"/>
    <mergeCell ref="AB10:AD10"/>
    <mergeCell ref="A7:C8"/>
    <mergeCell ref="D7:F8"/>
    <mergeCell ref="G7:I8"/>
    <mergeCell ref="J7:L8"/>
    <mergeCell ref="M7:O8"/>
    <mergeCell ref="P7:R8"/>
    <mergeCell ref="AG10:AI10"/>
    <mergeCell ref="AB11:AD11"/>
    <mergeCell ref="AG11:AI11"/>
    <mergeCell ref="AB12:AD12"/>
    <mergeCell ref="AG12:AI12"/>
    <mergeCell ref="A1:U1"/>
    <mergeCell ref="AB4:AD4"/>
    <mergeCell ref="AG4:AI4"/>
    <mergeCell ref="AB5:AD5"/>
    <mergeCell ref="AG5:AI5"/>
    <mergeCell ref="AB6:AD6"/>
    <mergeCell ref="AG6:AI6"/>
    <mergeCell ref="P3:R3"/>
    <mergeCell ref="S3:U3"/>
    <mergeCell ref="A4:A6"/>
    <mergeCell ref="D4:D6"/>
    <mergeCell ref="G4:G6"/>
    <mergeCell ref="J4:J6"/>
    <mergeCell ref="M4:M6"/>
    <mergeCell ref="P4:P6"/>
    <mergeCell ref="S4:S6"/>
    <mergeCell ref="A2:U2"/>
    <mergeCell ref="X2:Y2"/>
    <mergeCell ref="AB2:AD2"/>
    <mergeCell ref="AG2:AH2"/>
    <mergeCell ref="A3:C3"/>
    <mergeCell ref="D3:F3"/>
    <mergeCell ref="G3:I3"/>
    <mergeCell ref="J3:L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J46"/>
  <sheetViews>
    <sheetView topLeftCell="A4" workbookViewId="0">
      <selection activeCell="J28" sqref="J28:J30"/>
    </sheetView>
  </sheetViews>
  <sheetFormatPr defaultColWidth="8.85546875" defaultRowHeight="15" x14ac:dyDescent="0.25"/>
  <cols>
    <col min="1" max="1" width="7.42578125" style="1" customWidth="1"/>
    <col min="2" max="2" width="5.28515625" style="39" bestFit="1" customWidth="1"/>
    <col min="3" max="3" width="8.85546875" style="1" bestFit="1" customWidth="1"/>
    <col min="4" max="4" width="7.42578125" style="1" customWidth="1"/>
    <col min="5" max="5" width="5.28515625" style="39" bestFit="1" customWidth="1"/>
    <col min="6" max="6" width="9.7109375" style="1" customWidth="1"/>
    <col min="7" max="7" width="7.42578125" style="1" customWidth="1"/>
    <col min="8" max="8" width="5.28515625" style="39" bestFit="1" customWidth="1"/>
    <col min="9" max="9" width="9.7109375" style="1" customWidth="1"/>
    <col min="10" max="10" width="7.42578125" style="1" customWidth="1"/>
    <col min="11" max="11" width="5.28515625" style="39" bestFit="1" customWidth="1"/>
    <col min="12" max="12" width="9.42578125" style="1" customWidth="1"/>
    <col min="13" max="13" width="7.42578125" style="1" customWidth="1"/>
    <col min="14" max="14" width="5.28515625" style="39" bestFit="1" customWidth="1"/>
    <col min="15" max="15" width="10" style="1" customWidth="1"/>
    <col min="16" max="16" width="7.42578125" style="1" customWidth="1"/>
    <col min="17" max="17" width="6" style="39" customWidth="1"/>
    <col min="18" max="18" width="9.7109375" style="1" customWidth="1"/>
    <col min="19" max="19" width="7.42578125" style="1" customWidth="1"/>
    <col min="20" max="20" width="5.28515625" style="39" bestFit="1" customWidth="1"/>
    <col min="21" max="21" width="9.85546875" style="1" customWidth="1"/>
    <col min="22" max="22" width="31" style="1" bestFit="1" customWidth="1"/>
    <col min="23" max="25" width="8.85546875" style="1" customWidth="1"/>
    <col min="26" max="26" width="8.85546875" style="1" hidden="1" customWidth="1"/>
    <col min="27" max="27" width="2.140625" style="1" hidden="1" customWidth="1"/>
    <col min="28" max="30" width="8.85546875" style="1" hidden="1" customWidth="1"/>
    <col min="31" max="31" width="8.85546875" style="39" hidden="1" customWidth="1"/>
    <col min="32" max="35" width="8.85546875" style="1" hidden="1" customWidth="1"/>
    <col min="36" max="36" width="8.85546875" style="39" hidden="1" customWidth="1"/>
    <col min="37" max="37" width="0" style="1" hidden="1" customWidth="1"/>
    <col min="38" max="16384" width="8.85546875" style="1"/>
  </cols>
  <sheetData>
    <row r="1" spans="1:36" ht="22.5" customHeight="1" thickBot="1" x14ac:dyDescent="0.4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4"/>
    </row>
    <row r="2" spans="1:36" ht="21.75" customHeight="1" thickBot="1" x14ac:dyDescent="0.4">
      <c r="A2" s="65" t="s">
        <v>44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7"/>
      <c r="V2" s="2" t="s">
        <v>1</v>
      </c>
      <c r="W2" s="3">
        <f>'February 2027'!W35</f>
        <v>0</v>
      </c>
      <c r="X2" s="58" t="s">
        <v>32</v>
      </c>
      <c r="Y2" s="58"/>
      <c r="Z2" s="44">
        <f>'July 2026'!Z2</f>
        <v>37.5</v>
      </c>
      <c r="AB2" s="90" t="s">
        <v>22</v>
      </c>
      <c r="AC2" s="90"/>
      <c r="AD2" s="90"/>
      <c r="AE2" s="45">
        <f>W2</f>
        <v>0</v>
      </c>
      <c r="AG2" s="100" t="s">
        <v>2</v>
      </c>
      <c r="AH2" s="100"/>
      <c r="AI2" s="45">
        <f>Z2</f>
        <v>37.5</v>
      </c>
    </row>
    <row r="3" spans="1:36" x14ac:dyDescent="0.25">
      <c r="A3" s="59" t="s">
        <v>3</v>
      </c>
      <c r="B3" s="60"/>
      <c r="C3" s="60"/>
      <c r="D3" s="60" t="s">
        <v>4</v>
      </c>
      <c r="E3" s="60"/>
      <c r="F3" s="60"/>
      <c r="G3" s="60" t="s">
        <v>5</v>
      </c>
      <c r="H3" s="60"/>
      <c r="I3" s="60"/>
      <c r="J3" s="60" t="s">
        <v>6</v>
      </c>
      <c r="K3" s="60"/>
      <c r="L3" s="60"/>
      <c r="M3" s="60" t="s">
        <v>7</v>
      </c>
      <c r="N3" s="60"/>
      <c r="O3" s="60"/>
      <c r="P3" s="60" t="s">
        <v>8</v>
      </c>
      <c r="Q3" s="60"/>
      <c r="R3" s="60"/>
      <c r="S3" s="60" t="s">
        <v>9</v>
      </c>
      <c r="T3" s="60"/>
      <c r="U3" s="61"/>
      <c r="V3" s="4"/>
      <c r="W3" s="5"/>
      <c r="X3" s="5"/>
      <c r="Y3" s="5"/>
      <c r="Z3" s="5"/>
    </row>
    <row r="4" spans="1:36" s="31" customFormat="1" ht="35.25" customHeight="1" thickBot="1" x14ac:dyDescent="0.3">
      <c r="A4" s="68"/>
      <c r="B4" s="6" t="s">
        <v>10</v>
      </c>
      <c r="C4" s="7" t="s">
        <v>11</v>
      </c>
      <c r="D4" s="68">
        <v>1</v>
      </c>
      <c r="E4" s="8"/>
      <c r="F4" s="53" t="s">
        <v>11</v>
      </c>
      <c r="G4" s="68">
        <v>2</v>
      </c>
      <c r="H4" s="8"/>
      <c r="I4" s="7" t="s">
        <v>11</v>
      </c>
      <c r="J4" s="68">
        <v>3</v>
      </c>
      <c r="K4" s="8"/>
      <c r="L4" s="7" t="s">
        <v>11</v>
      </c>
      <c r="M4" s="68">
        <v>4</v>
      </c>
      <c r="N4" s="8"/>
      <c r="O4" s="7" t="s">
        <v>11</v>
      </c>
      <c r="P4" s="68">
        <v>5</v>
      </c>
      <c r="Q4" s="8"/>
      <c r="R4" s="7" t="s">
        <v>11</v>
      </c>
      <c r="S4" s="68">
        <v>6</v>
      </c>
      <c r="T4" s="6" t="s">
        <v>10</v>
      </c>
      <c r="U4" s="9" t="s">
        <v>11</v>
      </c>
      <c r="V4" s="10"/>
      <c r="W4" s="11"/>
      <c r="X4" s="11"/>
      <c r="Y4" s="11"/>
      <c r="Z4" s="11"/>
      <c r="AB4" s="96" t="s">
        <v>23</v>
      </c>
      <c r="AC4" s="96"/>
      <c r="AD4" s="96"/>
      <c r="AE4" s="46">
        <f>SUM(E4+H4+K4+N4+Q4)</f>
        <v>0</v>
      </c>
      <c r="AG4" s="96" t="s">
        <v>24</v>
      </c>
      <c r="AH4" s="96"/>
      <c r="AI4" s="96"/>
      <c r="AJ4" s="47">
        <f>AI2</f>
        <v>37.5</v>
      </c>
    </row>
    <row r="5" spans="1:36" ht="15.75" customHeight="1" thickBot="1" x14ac:dyDescent="0.3">
      <c r="A5" s="69"/>
      <c r="B5" s="12" t="s">
        <v>10</v>
      </c>
      <c r="C5" s="13" t="s">
        <v>12</v>
      </c>
      <c r="D5" s="69"/>
      <c r="E5" s="14"/>
      <c r="F5" s="16" t="s">
        <v>12</v>
      </c>
      <c r="G5" s="69"/>
      <c r="H5" s="14"/>
      <c r="I5" s="13" t="s">
        <v>12</v>
      </c>
      <c r="J5" s="69"/>
      <c r="K5" s="14"/>
      <c r="L5" s="13" t="s">
        <v>12</v>
      </c>
      <c r="M5" s="69"/>
      <c r="N5" s="14"/>
      <c r="O5" s="13" t="s">
        <v>12</v>
      </c>
      <c r="P5" s="69"/>
      <c r="Q5" s="14"/>
      <c r="R5" s="13" t="s">
        <v>12</v>
      </c>
      <c r="S5" s="69"/>
      <c r="T5" s="12" t="s">
        <v>10</v>
      </c>
      <c r="U5" s="15" t="s">
        <v>12</v>
      </c>
      <c r="V5" s="16"/>
      <c r="W5" s="17"/>
      <c r="X5" s="17"/>
      <c r="Y5" s="17"/>
      <c r="Z5" s="17"/>
      <c r="AB5" s="90" t="s">
        <v>25</v>
      </c>
      <c r="AC5" s="90"/>
      <c r="AD5" s="90"/>
      <c r="AE5" s="48">
        <f>SUM(E5+H5+K5+N5+Q5)</f>
        <v>0</v>
      </c>
      <c r="AG5" s="90" t="s">
        <v>26</v>
      </c>
      <c r="AH5" s="90"/>
      <c r="AI5" s="90"/>
      <c r="AJ5" s="48">
        <f>SUM(E6+H6+K6+N6+Q6+T6+B6)</f>
        <v>0</v>
      </c>
    </row>
    <row r="6" spans="1:36" ht="15.75" customHeight="1" thickBot="1" x14ac:dyDescent="0.3">
      <c r="A6" s="69"/>
      <c r="B6" s="14"/>
      <c r="C6" s="18" t="s">
        <v>13</v>
      </c>
      <c r="D6" s="69"/>
      <c r="E6" s="14"/>
      <c r="F6" s="10" t="s">
        <v>13</v>
      </c>
      <c r="G6" s="69"/>
      <c r="H6" s="14"/>
      <c r="I6" s="18" t="s">
        <v>13</v>
      </c>
      <c r="J6" s="69"/>
      <c r="K6" s="14"/>
      <c r="L6" s="18" t="s">
        <v>13</v>
      </c>
      <c r="M6" s="69"/>
      <c r="N6" s="14"/>
      <c r="O6" s="18" t="s">
        <v>13</v>
      </c>
      <c r="P6" s="69"/>
      <c r="Q6" s="14"/>
      <c r="R6" s="18" t="s">
        <v>13</v>
      </c>
      <c r="S6" s="69"/>
      <c r="T6" s="14"/>
      <c r="U6" s="19" t="s">
        <v>13</v>
      </c>
      <c r="V6" s="20" t="s">
        <v>14</v>
      </c>
      <c r="W6" s="21">
        <f>+AE6</f>
        <v>0</v>
      </c>
      <c r="X6" s="11"/>
      <c r="Y6" s="11"/>
      <c r="Z6" s="11"/>
      <c r="AB6" s="101" t="s">
        <v>27</v>
      </c>
      <c r="AC6" s="101"/>
      <c r="AD6" s="101"/>
      <c r="AE6" s="49">
        <f>IF(AJ7&gt;0,AJ7,B6+(E6-E5)+(H6-H5)+(K6-K5)+(N6-N5)+(Q6-Q5)+T6)</f>
        <v>0</v>
      </c>
      <c r="AG6" s="90" t="s">
        <v>28</v>
      </c>
      <c r="AH6" s="90"/>
      <c r="AI6" s="90"/>
      <c r="AJ6" s="48">
        <f>AE4+AE5</f>
        <v>0</v>
      </c>
    </row>
    <row r="7" spans="1:36" ht="15.75" thickBot="1" x14ac:dyDescent="0.3">
      <c r="A7" s="70" t="s">
        <v>15</v>
      </c>
      <c r="B7" s="71"/>
      <c r="C7" s="72"/>
      <c r="D7" s="70" t="s">
        <v>15</v>
      </c>
      <c r="E7" s="71"/>
      <c r="F7" s="72"/>
      <c r="G7" s="70" t="s">
        <v>15</v>
      </c>
      <c r="H7" s="71"/>
      <c r="I7" s="72"/>
      <c r="J7" s="70" t="s">
        <v>15</v>
      </c>
      <c r="K7" s="71"/>
      <c r="L7" s="72"/>
      <c r="M7" s="70" t="s">
        <v>15</v>
      </c>
      <c r="N7" s="71"/>
      <c r="O7" s="72"/>
      <c r="P7" s="70" t="s">
        <v>15</v>
      </c>
      <c r="Q7" s="71"/>
      <c r="R7" s="72"/>
      <c r="S7" s="70" t="s">
        <v>15</v>
      </c>
      <c r="T7" s="71"/>
      <c r="U7" s="76"/>
      <c r="V7" s="22"/>
      <c r="W7" s="23"/>
      <c r="X7" s="23"/>
      <c r="Y7" s="23"/>
      <c r="Z7" s="23"/>
      <c r="AE7" s="49"/>
      <c r="AG7" s="90" t="s">
        <v>29</v>
      </c>
      <c r="AH7" s="90"/>
      <c r="AI7" s="90"/>
      <c r="AJ7" s="48">
        <f>IF(AJ5-AJ6&gt;0,IF(((AJ4+AJ5-AJ6) - 40) &gt; 0,((AJ4+AJ5-AJ6) - 40)*1.5,0) + IF((AJ4+AJ5-AJ6)&gt;40,40-AI2,IF(AJ5-AJ6&gt;0,((AJ4+AJ5-AJ6)-AJ4),0)),0)</f>
        <v>0</v>
      </c>
    </row>
    <row r="8" spans="1:36" ht="15.75" thickBot="1" x14ac:dyDescent="0.3">
      <c r="A8" s="73"/>
      <c r="B8" s="74"/>
      <c r="C8" s="75"/>
      <c r="D8" s="73"/>
      <c r="E8" s="74"/>
      <c r="F8" s="75"/>
      <c r="G8" s="73"/>
      <c r="H8" s="74"/>
      <c r="I8" s="75"/>
      <c r="J8" s="73"/>
      <c r="K8" s="74"/>
      <c r="L8" s="75"/>
      <c r="M8" s="73"/>
      <c r="N8" s="74"/>
      <c r="O8" s="75"/>
      <c r="P8" s="73"/>
      <c r="Q8" s="74"/>
      <c r="R8" s="75"/>
      <c r="S8" s="73"/>
      <c r="T8" s="74"/>
      <c r="U8" s="77"/>
      <c r="V8" s="24"/>
      <c r="W8" s="25"/>
      <c r="X8" s="25"/>
      <c r="Y8" s="25"/>
      <c r="Z8" s="25"/>
      <c r="AE8" s="49"/>
      <c r="AG8" s="4"/>
      <c r="AH8" s="4"/>
      <c r="AI8" s="4"/>
      <c r="AJ8" s="49"/>
    </row>
    <row r="9" spans="1:36" ht="18.75" x14ac:dyDescent="0.3">
      <c r="A9" s="26"/>
      <c r="B9" s="27"/>
      <c r="C9" s="28"/>
      <c r="D9" s="29"/>
      <c r="E9" s="27"/>
      <c r="F9" s="28"/>
      <c r="G9" s="29"/>
      <c r="H9" s="27"/>
      <c r="I9" s="28"/>
      <c r="J9" s="29"/>
      <c r="K9" s="27"/>
      <c r="L9" s="28"/>
      <c r="M9" s="29"/>
      <c r="N9" s="27"/>
      <c r="O9" s="28"/>
      <c r="P9" s="29"/>
      <c r="Q9" s="27"/>
      <c r="R9" s="28"/>
      <c r="S9" s="29"/>
      <c r="T9" s="27"/>
      <c r="U9" s="30"/>
      <c r="V9" s="10"/>
      <c r="W9" s="11"/>
      <c r="X9" s="11"/>
      <c r="Y9" s="11"/>
      <c r="Z9" s="11"/>
      <c r="AB9" s="4"/>
      <c r="AC9" s="4"/>
      <c r="AD9" s="4"/>
      <c r="AE9" s="49"/>
      <c r="AG9" s="4"/>
      <c r="AH9" s="4"/>
      <c r="AI9" s="4"/>
      <c r="AJ9" s="49"/>
    </row>
    <row r="10" spans="1:36" ht="35.25" thickBot="1" x14ac:dyDescent="0.3">
      <c r="A10" s="83">
        <v>7</v>
      </c>
      <c r="B10" s="12" t="s">
        <v>10</v>
      </c>
      <c r="C10" s="7" t="s">
        <v>11</v>
      </c>
      <c r="D10" s="68">
        <v>8</v>
      </c>
      <c r="E10" s="14"/>
      <c r="F10" s="7" t="s">
        <v>11</v>
      </c>
      <c r="G10" s="68">
        <v>9</v>
      </c>
      <c r="H10" s="14"/>
      <c r="I10" s="7" t="s">
        <v>11</v>
      </c>
      <c r="J10" s="68">
        <v>10</v>
      </c>
      <c r="K10" s="14"/>
      <c r="L10" s="7" t="s">
        <v>11</v>
      </c>
      <c r="M10" s="68">
        <v>11</v>
      </c>
      <c r="N10" s="14"/>
      <c r="O10" s="7" t="s">
        <v>11</v>
      </c>
      <c r="P10" s="68">
        <v>12</v>
      </c>
      <c r="Q10" s="14"/>
      <c r="R10" s="7" t="s">
        <v>11</v>
      </c>
      <c r="S10" s="68">
        <v>13</v>
      </c>
      <c r="T10" s="12" t="s">
        <v>10</v>
      </c>
      <c r="U10" s="9" t="s">
        <v>11</v>
      </c>
      <c r="V10" s="16"/>
      <c r="W10" s="17"/>
      <c r="X10" s="17"/>
      <c r="Y10" s="17"/>
      <c r="Z10" s="17"/>
      <c r="AB10" s="96" t="s">
        <v>23</v>
      </c>
      <c r="AC10" s="96"/>
      <c r="AD10" s="96"/>
      <c r="AE10" s="50">
        <f>SUM(E10+H10+K10+N10+Q10)</f>
        <v>0</v>
      </c>
      <c r="AG10" s="90" t="s">
        <v>24</v>
      </c>
      <c r="AH10" s="90"/>
      <c r="AI10" s="90"/>
      <c r="AJ10" s="45">
        <f>AI2</f>
        <v>37.5</v>
      </c>
    </row>
    <row r="11" spans="1:36" ht="15.75" thickBot="1" x14ac:dyDescent="0.3">
      <c r="A11" s="84"/>
      <c r="B11" s="12" t="s">
        <v>10</v>
      </c>
      <c r="C11" s="13" t="s">
        <v>12</v>
      </c>
      <c r="D11" s="69"/>
      <c r="E11" s="14"/>
      <c r="F11" s="13" t="s">
        <v>12</v>
      </c>
      <c r="G11" s="69"/>
      <c r="H11" s="55"/>
      <c r="I11" s="13" t="s">
        <v>12</v>
      </c>
      <c r="J11" s="69"/>
      <c r="K11" s="14"/>
      <c r="L11" s="13" t="s">
        <v>12</v>
      </c>
      <c r="M11" s="69"/>
      <c r="N11" s="14"/>
      <c r="O11" s="13" t="s">
        <v>12</v>
      </c>
      <c r="P11" s="69"/>
      <c r="Q11" s="14"/>
      <c r="R11" s="13" t="s">
        <v>12</v>
      </c>
      <c r="S11" s="69"/>
      <c r="T11" s="12" t="s">
        <v>10</v>
      </c>
      <c r="U11" s="15" t="s">
        <v>12</v>
      </c>
      <c r="V11" s="16"/>
      <c r="W11" s="17"/>
      <c r="X11" s="17"/>
      <c r="Y11" s="17"/>
      <c r="Z11" s="17"/>
      <c r="AB11" s="90" t="s">
        <v>25</v>
      </c>
      <c r="AC11" s="90"/>
      <c r="AD11" s="90"/>
      <c r="AE11" s="48">
        <f>SUM(E11+H11+K11+N11+Q11)</f>
        <v>0</v>
      </c>
      <c r="AG11" s="90" t="s">
        <v>26</v>
      </c>
      <c r="AH11" s="90"/>
      <c r="AI11" s="90"/>
      <c r="AJ11" s="48">
        <f>SUM(E12+H12+K12+N12+Q12+T12+B12)</f>
        <v>0</v>
      </c>
    </row>
    <row r="12" spans="1:36" ht="15.75" thickBot="1" x14ac:dyDescent="0.3">
      <c r="A12" s="84"/>
      <c r="B12" s="14"/>
      <c r="C12" s="18" t="s">
        <v>13</v>
      </c>
      <c r="D12" s="69"/>
      <c r="E12" s="14"/>
      <c r="F12" s="18" t="s">
        <v>13</v>
      </c>
      <c r="G12" s="69"/>
      <c r="H12" s="14"/>
      <c r="I12" s="18" t="s">
        <v>13</v>
      </c>
      <c r="J12" s="69"/>
      <c r="K12" s="14"/>
      <c r="L12" s="18" t="s">
        <v>13</v>
      </c>
      <c r="M12" s="69"/>
      <c r="N12" s="14"/>
      <c r="O12" s="18" t="s">
        <v>13</v>
      </c>
      <c r="P12" s="69"/>
      <c r="Q12" s="14"/>
      <c r="R12" s="18" t="s">
        <v>13</v>
      </c>
      <c r="S12" s="69"/>
      <c r="T12" s="14"/>
      <c r="U12" s="19" t="s">
        <v>13</v>
      </c>
      <c r="V12" s="20" t="s">
        <v>14</v>
      </c>
      <c r="W12" s="21">
        <f>+AE12</f>
        <v>0</v>
      </c>
      <c r="X12" s="11"/>
      <c r="Y12" s="11"/>
      <c r="Z12" s="11"/>
      <c r="AB12" s="104" t="s">
        <v>27</v>
      </c>
      <c r="AC12" s="105"/>
      <c r="AD12" s="105"/>
      <c r="AE12" s="49">
        <f>IF(AJ13&gt;0,AJ13,B12+(E12-E11)+(H12-H11)+(K12-K11)+(N12-N11)+(Q12-Q11)+T12)</f>
        <v>0</v>
      </c>
      <c r="AG12" s="90" t="s">
        <v>30</v>
      </c>
      <c r="AH12" s="90"/>
      <c r="AI12" s="90"/>
      <c r="AJ12" s="48">
        <f>AE10+AE11</f>
        <v>0</v>
      </c>
    </row>
    <row r="13" spans="1:36" ht="15.75" thickBot="1" x14ac:dyDescent="0.3">
      <c r="A13" s="81" t="s">
        <v>15</v>
      </c>
      <c r="B13" s="71"/>
      <c r="C13" s="72"/>
      <c r="D13" s="70" t="s">
        <v>15</v>
      </c>
      <c r="E13" s="71"/>
      <c r="F13" s="72"/>
      <c r="G13" s="70" t="s">
        <v>15</v>
      </c>
      <c r="H13" s="71"/>
      <c r="I13" s="72"/>
      <c r="J13" s="70" t="s">
        <v>15</v>
      </c>
      <c r="K13" s="71"/>
      <c r="L13" s="72"/>
      <c r="M13" s="70" t="s">
        <v>15</v>
      </c>
      <c r="N13" s="71"/>
      <c r="O13" s="72"/>
      <c r="P13" s="70" t="s">
        <v>15</v>
      </c>
      <c r="Q13" s="71"/>
      <c r="R13" s="72"/>
      <c r="S13" s="70" t="s">
        <v>15</v>
      </c>
      <c r="T13" s="71"/>
      <c r="U13" s="76"/>
      <c r="V13" s="22"/>
      <c r="W13" s="23"/>
      <c r="X13" s="23"/>
      <c r="Y13" s="23"/>
      <c r="Z13" s="23"/>
      <c r="AE13" s="49"/>
      <c r="AG13" s="90" t="s">
        <v>29</v>
      </c>
      <c r="AH13" s="90"/>
      <c r="AI13" s="90"/>
      <c r="AJ13" s="48">
        <f>IF(AJ11-AJ12&gt;0,IF(((AJ10+AJ11-AJ12) - 40) &gt; 0,((AJ10+AJ11-AJ12) - 40)*1.5,0) + IF((AJ10+AJ11-AJ12)&gt;40,40-AI2,IF(AJ11-AJ12&gt;0,((AJ10+AJ11-AJ12)-AJ10),0)),0)</f>
        <v>0</v>
      </c>
    </row>
    <row r="14" spans="1:36" ht="15.75" thickBot="1" x14ac:dyDescent="0.3">
      <c r="A14" s="82"/>
      <c r="B14" s="74"/>
      <c r="C14" s="75"/>
      <c r="D14" s="73"/>
      <c r="E14" s="74"/>
      <c r="F14" s="75"/>
      <c r="G14" s="73"/>
      <c r="H14" s="74"/>
      <c r="I14" s="75"/>
      <c r="J14" s="73"/>
      <c r="K14" s="74"/>
      <c r="L14" s="75"/>
      <c r="M14" s="73"/>
      <c r="N14" s="74"/>
      <c r="O14" s="75"/>
      <c r="P14" s="73"/>
      <c r="Q14" s="74"/>
      <c r="R14" s="75"/>
      <c r="S14" s="73"/>
      <c r="T14" s="74"/>
      <c r="U14" s="77"/>
      <c r="V14" s="24"/>
      <c r="W14" s="25"/>
      <c r="X14" s="25"/>
      <c r="Y14" s="25"/>
      <c r="Z14" s="25"/>
      <c r="AE14" s="49"/>
      <c r="AG14" s="4"/>
      <c r="AH14" s="4"/>
      <c r="AI14" s="4"/>
      <c r="AJ14" s="49"/>
    </row>
    <row r="15" spans="1:36" ht="18.75" x14ac:dyDescent="0.3">
      <c r="A15" s="26"/>
      <c r="B15" s="27"/>
      <c r="C15" s="28"/>
      <c r="D15" s="29"/>
      <c r="E15" s="27"/>
      <c r="F15" s="28"/>
      <c r="G15" s="29"/>
      <c r="H15" s="27"/>
      <c r="I15" s="28"/>
      <c r="J15" s="29"/>
      <c r="K15" s="27"/>
      <c r="L15" s="28"/>
      <c r="M15" s="29"/>
      <c r="N15" s="27"/>
      <c r="O15" s="28"/>
      <c r="P15" s="29"/>
      <c r="Q15" s="27"/>
      <c r="R15" s="28"/>
      <c r="S15" s="29"/>
      <c r="T15" s="27"/>
      <c r="U15" s="30"/>
      <c r="V15" s="10"/>
      <c r="W15" s="11"/>
      <c r="X15" s="11"/>
      <c r="Y15" s="11"/>
      <c r="Z15" s="11"/>
      <c r="AB15" s="4"/>
      <c r="AC15" s="4"/>
      <c r="AD15" s="4"/>
      <c r="AE15" s="49"/>
      <c r="AG15" s="4"/>
      <c r="AH15" s="4"/>
      <c r="AI15" s="4"/>
      <c r="AJ15" s="49"/>
    </row>
    <row r="16" spans="1:36" ht="35.25" thickBot="1" x14ac:dyDescent="0.3">
      <c r="A16" s="83">
        <v>14</v>
      </c>
      <c r="B16" s="12" t="s">
        <v>10</v>
      </c>
      <c r="C16" s="7" t="s">
        <v>11</v>
      </c>
      <c r="D16" s="68">
        <v>15</v>
      </c>
      <c r="E16" s="14"/>
      <c r="F16" s="7" t="s">
        <v>11</v>
      </c>
      <c r="G16" s="68">
        <v>16</v>
      </c>
      <c r="H16" s="14"/>
      <c r="I16" s="7" t="s">
        <v>11</v>
      </c>
      <c r="J16" s="68">
        <v>17</v>
      </c>
      <c r="K16" s="14"/>
      <c r="L16" s="7" t="s">
        <v>11</v>
      </c>
      <c r="M16" s="68">
        <v>18</v>
      </c>
      <c r="N16" s="14"/>
      <c r="O16" s="7" t="s">
        <v>11</v>
      </c>
      <c r="P16" s="68">
        <v>19</v>
      </c>
      <c r="Q16" s="14"/>
      <c r="R16" s="7" t="s">
        <v>11</v>
      </c>
      <c r="S16" s="68">
        <v>20</v>
      </c>
      <c r="T16" s="12" t="s">
        <v>10</v>
      </c>
      <c r="U16" s="9" t="s">
        <v>11</v>
      </c>
      <c r="V16" s="16"/>
      <c r="W16" s="17"/>
      <c r="X16" s="17"/>
      <c r="Y16" s="17"/>
      <c r="Z16" s="17"/>
      <c r="AA16" s="31"/>
      <c r="AB16" s="96" t="s">
        <v>23</v>
      </c>
      <c r="AC16" s="96"/>
      <c r="AD16" s="96"/>
      <c r="AE16" s="50">
        <f>SUM(E16+H16+K16+N16+Q16)</f>
        <v>0</v>
      </c>
      <c r="AG16" s="90" t="s">
        <v>24</v>
      </c>
      <c r="AH16" s="90"/>
      <c r="AI16" s="90"/>
      <c r="AJ16" s="45">
        <f>AI2</f>
        <v>37.5</v>
      </c>
    </row>
    <row r="17" spans="1:36" ht="15.75" thickBot="1" x14ac:dyDescent="0.3">
      <c r="A17" s="84"/>
      <c r="B17" s="12" t="s">
        <v>10</v>
      </c>
      <c r="C17" s="13" t="s">
        <v>12</v>
      </c>
      <c r="D17" s="69"/>
      <c r="E17" s="14"/>
      <c r="F17" s="13" t="s">
        <v>12</v>
      </c>
      <c r="G17" s="69"/>
      <c r="H17" s="14"/>
      <c r="I17" s="13" t="s">
        <v>12</v>
      </c>
      <c r="J17" s="69"/>
      <c r="K17" s="14"/>
      <c r="L17" s="13" t="s">
        <v>12</v>
      </c>
      <c r="M17" s="69"/>
      <c r="N17" s="14"/>
      <c r="O17" s="13" t="s">
        <v>12</v>
      </c>
      <c r="P17" s="69"/>
      <c r="Q17" s="14"/>
      <c r="R17" s="13" t="s">
        <v>12</v>
      </c>
      <c r="S17" s="69"/>
      <c r="T17" s="12" t="s">
        <v>10</v>
      </c>
      <c r="U17" s="15" t="s">
        <v>12</v>
      </c>
      <c r="V17" s="16"/>
      <c r="W17" s="17"/>
      <c r="X17" s="17"/>
      <c r="Y17" s="17"/>
      <c r="Z17" s="17"/>
      <c r="AB17" s="90" t="s">
        <v>25</v>
      </c>
      <c r="AC17" s="90"/>
      <c r="AD17" s="90"/>
      <c r="AE17" s="48">
        <f>SUM(E17+H17+K17+N17+Q17)</f>
        <v>0</v>
      </c>
      <c r="AG17" s="90" t="s">
        <v>26</v>
      </c>
      <c r="AH17" s="90"/>
      <c r="AI17" s="90"/>
      <c r="AJ17" s="48">
        <f>SUM(E18+H18+K18+N18+Q18+T18+B18)</f>
        <v>0</v>
      </c>
    </row>
    <row r="18" spans="1:36" ht="15.75" thickBot="1" x14ac:dyDescent="0.3">
      <c r="A18" s="84"/>
      <c r="B18" s="14"/>
      <c r="C18" s="18" t="s">
        <v>13</v>
      </c>
      <c r="D18" s="69"/>
      <c r="E18" s="14"/>
      <c r="F18" s="18" t="s">
        <v>13</v>
      </c>
      <c r="G18" s="69"/>
      <c r="H18" s="14"/>
      <c r="I18" s="18" t="s">
        <v>13</v>
      </c>
      <c r="J18" s="69"/>
      <c r="K18" s="14"/>
      <c r="L18" s="18" t="s">
        <v>13</v>
      </c>
      <c r="M18" s="69"/>
      <c r="N18" s="14"/>
      <c r="O18" s="18" t="s">
        <v>13</v>
      </c>
      <c r="P18" s="69"/>
      <c r="Q18" s="14"/>
      <c r="R18" s="18" t="s">
        <v>13</v>
      </c>
      <c r="S18" s="69"/>
      <c r="T18" s="14"/>
      <c r="U18" s="19" t="s">
        <v>13</v>
      </c>
      <c r="V18" s="20" t="s">
        <v>14</v>
      </c>
      <c r="W18" s="21">
        <f>+AE18</f>
        <v>0</v>
      </c>
      <c r="X18" s="11"/>
      <c r="Y18" s="11"/>
      <c r="Z18" s="11"/>
      <c r="AB18" s="104" t="s">
        <v>27</v>
      </c>
      <c r="AC18" s="105"/>
      <c r="AD18" s="105"/>
      <c r="AE18" s="49">
        <f>IF(AJ19&gt;0,AJ19,B18+(E18-E17)+(H18-H17)+(K18-K17)+(N18-N17)+(Q18-Q17)+T18)</f>
        <v>0</v>
      </c>
      <c r="AG18" s="90" t="s">
        <v>31</v>
      </c>
      <c r="AH18" s="90"/>
      <c r="AI18" s="90"/>
      <c r="AJ18" s="48">
        <f>AE16+AE17</f>
        <v>0</v>
      </c>
    </row>
    <row r="19" spans="1:36" ht="15.75" thickBot="1" x14ac:dyDescent="0.3">
      <c r="A19" s="81" t="s">
        <v>15</v>
      </c>
      <c r="B19" s="71"/>
      <c r="C19" s="72"/>
      <c r="D19" s="70" t="s">
        <v>15</v>
      </c>
      <c r="E19" s="71"/>
      <c r="F19" s="72"/>
      <c r="G19" s="70" t="s">
        <v>15</v>
      </c>
      <c r="H19" s="71"/>
      <c r="I19" s="72"/>
      <c r="J19" s="70" t="s">
        <v>15</v>
      </c>
      <c r="K19" s="71"/>
      <c r="L19" s="72"/>
      <c r="M19" s="70" t="s">
        <v>15</v>
      </c>
      <c r="N19" s="71"/>
      <c r="O19" s="72"/>
      <c r="P19" s="70" t="s">
        <v>15</v>
      </c>
      <c r="Q19" s="71"/>
      <c r="R19" s="72"/>
      <c r="S19" s="70" t="s">
        <v>15</v>
      </c>
      <c r="T19" s="71"/>
      <c r="U19" s="76"/>
      <c r="V19" s="22"/>
      <c r="W19" s="23"/>
      <c r="X19" s="23"/>
      <c r="Y19" s="23"/>
      <c r="Z19" s="23"/>
      <c r="AE19" s="49"/>
      <c r="AG19" s="90" t="s">
        <v>29</v>
      </c>
      <c r="AH19" s="90"/>
      <c r="AI19" s="90"/>
      <c r="AJ19" s="48">
        <f>IF(AJ17-AJ18&gt;0,IF(((AJ16+AJ17-AJ18) - 40) &gt; 0,((AJ16+AJ17-AJ18) - 40)*1.5,0) + IF((AJ16+AJ17-AJ18)&gt;40,40-AI2,IF(AJ17-AJ18&gt;0,((AJ16+AJ17-AJ18)-AJ16),0)),0)</f>
        <v>0</v>
      </c>
    </row>
    <row r="20" spans="1:36" ht="15.75" thickBot="1" x14ac:dyDescent="0.3">
      <c r="A20" s="82"/>
      <c r="B20" s="74"/>
      <c r="C20" s="75"/>
      <c r="D20" s="73"/>
      <c r="E20" s="74"/>
      <c r="F20" s="75"/>
      <c r="G20" s="73"/>
      <c r="H20" s="74"/>
      <c r="I20" s="75"/>
      <c r="J20" s="73"/>
      <c r="K20" s="74"/>
      <c r="L20" s="75"/>
      <c r="M20" s="73"/>
      <c r="N20" s="74"/>
      <c r="O20" s="75"/>
      <c r="P20" s="85"/>
      <c r="Q20" s="86"/>
      <c r="R20" s="87"/>
      <c r="S20" s="85"/>
      <c r="T20" s="86"/>
      <c r="U20" s="88"/>
      <c r="V20" s="24"/>
      <c r="W20" s="25"/>
      <c r="X20" s="25"/>
      <c r="Y20" s="25"/>
      <c r="Z20" s="25"/>
      <c r="AE20" s="49"/>
      <c r="AG20" s="4"/>
      <c r="AH20" s="4"/>
      <c r="AI20" s="4"/>
      <c r="AJ20" s="49"/>
    </row>
    <row r="21" spans="1:36" ht="18.75" x14ac:dyDescent="0.3">
      <c r="A21" s="26"/>
      <c r="B21" s="27"/>
      <c r="C21" s="28"/>
      <c r="D21" s="29"/>
      <c r="E21" s="27"/>
      <c r="F21" s="28"/>
      <c r="G21" s="29"/>
      <c r="H21" s="27"/>
      <c r="I21" s="28"/>
      <c r="J21" s="29"/>
      <c r="K21" s="27"/>
      <c r="L21" s="28"/>
      <c r="M21" s="29"/>
      <c r="N21" s="27"/>
      <c r="O21" s="28"/>
      <c r="P21" s="29"/>
      <c r="Q21" s="27"/>
      <c r="R21" s="28"/>
      <c r="S21" s="29"/>
      <c r="T21" s="27"/>
      <c r="U21" s="30"/>
      <c r="V21" s="10"/>
      <c r="W21" s="11"/>
      <c r="X21" s="11"/>
      <c r="Y21" s="11"/>
      <c r="Z21" s="11"/>
      <c r="AB21" s="4"/>
      <c r="AC21" s="4"/>
      <c r="AD21" s="4"/>
      <c r="AE21" s="49"/>
      <c r="AG21" s="4"/>
      <c r="AH21" s="4"/>
      <c r="AI21" s="4"/>
      <c r="AJ21" s="49"/>
    </row>
    <row r="22" spans="1:36" ht="35.25" thickBot="1" x14ac:dyDescent="0.3">
      <c r="A22" s="83">
        <v>21</v>
      </c>
      <c r="B22" s="12" t="s">
        <v>10</v>
      </c>
      <c r="C22" s="7" t="s">
        <v>11</v>
      </c>
      <c r="D22" s="68">
        <v>22</v>
      </c>
      <c r="E22" s="14"/>
      <c r="F22" s="7" t="s">
        <v>11</v>
      </c>
      <c r="G22" s="68">
        <v>23</v>
      </c>
      <c r="H22" s="14"/>
      <c r="I22" s="7" t="s">
        <v>11</v>
      </c>
      <c r="J22" s="68">
        <v>24</v>
      </c>
      <c r="K22" s="14"/>
      <c r="L22" s="7" t="s">
        <v>11</v>
      </c>
      <c r="M22" s="68">
        <v>25</v>
      </c>
      <c r="N22" s="14"/>
      <c r="O22" s="7" t="s">
        <v>11</v>
      </c>
      <c r="P22" s="68">
        <v>26</v>
      </c>
      <c r="Q22" s="14"/>
      <c r="R22" s="7" t="s">
        <v>11</v>
      </c>
      <c r="S22" s="68">
        <v>27</v>
      </c>
      <c r="T22" s="12" t="s">
        <v>10</v>
      </c>
      <c r="U22" s="9" t="s">
        <v>11</v>
      </c>
      <c r="V22" s="16"/>
      <c r="W22" s="17"/>
      <c r="X22" s="17"/>
      <c r="Y22" s="17"/>
      <c r="Z22" s="17"/>
      <c r="AB22" s="96" t="s">
        <v>23</v>
      </c>
      <c r="AC22" s="96"/>
      <c r="AD22" s="96"/>
      <c r="AE22" s="50">
        <f>SUM(E22+H22+K22+N22+Q22)</f>
        <v>0</v>
      </c>
      <c r="AG22" s="90" t="s">
        <v>24</v>
      </c>
      <c r="AH22" s="90"/>
      <c r="AI22" s="90"/>
      <c r="AJ22" s="45">
        <f>AI2</f>
        <v>37.5</v>
      </c>
    </row>
    <row r="23" spans="1:36" ht="15.75" thickBot="1" x14ac:dyDescent="0.3">
      <c r="A23" s="84"/>
      <c r="B23" s="12" t="s">
        <v>10</v>
      </c>
      <c r="C23" s="13" t="s">
        <v>12</v>
      </c>
      <c r="D23" s="69"/>
      <c r="E23" s="14"/>
      <c r="F23" s="13" t="s">
        <v>12</v>
      </c>
      <c r="G23" s="69"/>
      <c r="H23" s="14"/>
      <c r="I23" s="13" t="s">
        <v>12</v>
      </c>
      <c r="J23" s="69"/>
      <c r="K23" s="14"/>
      <c r="L23" s="13" t="s">
        <v>12</v>
      </c>
      <c r="M23" s="69"/>
      <c r="N23" s="14"/>
      <c r="O23" s="13" t="s">
        <v>12</v>
      </c>
      <c r="P23" s="69"/>
      <c r="Q23" s="14"/>
      <c r="R23" s="13" t="s">
        <v>12</v>
      </c>
      <c r="S23" s="69"/>
      <c r="T23" s="12" t="s">
        <v>10</v>
      </c>
      <c r="U23" s="15" t="s">
        <v>12</v>
      </c>
      <c r="V23" s="16"/>
      <c r="W23" s="17"/>
      <c r="X23" s="17"/>
      <c r="Y23" s="17"/>
      <c r="Z23" s="17"/>
      <c r="AB23" s="90" t="s">
        <v>25</v>
      </c>
      <c r="AC23" s="90"/>
      <c r="AD23" s="90"/>
      <c r="AE23" s="48">
        <f>SUM(E23+H23+K23+N23+Q23)</f>
        <v>0</v>
      </c>
      <c r="AG23" s="90" t="s">
        <v>26</v>
      </c>
      <c r="AH23" s="90"/>
      <c r="AI23" s="90"/>
      <c r="AJ23" s="48">
        <f>SUM(E24+H24+K24+N24+Q24+T24+B24)</f>
        <v>0</v>
      </c>
    </row>
    <row r="24" spans="1:36" ht="15.75" thickBot="1" x14ac:dyDescent="0.3">
      <c r="A24" s="84"/>
      <c r="B24" s="14"/>
      <c r="C24" s="18" t="s">
        <v>13</v>
      </c>
      <c r="D24" s="69"/>
      <c r="E24" s="14"/>
      <c r="F24" s="18" t="s">
        <v>13</v>
      </c>
      <c r="G24" s="69"/>
      <c r="H24" s="14"/>
      <c r="I24" s="18" t="s">
        <v>13</v>
      </c>
      <c r="J24" s="69"/>
      <c r="K24" s="14"/>
      <c r="L24" s="18" t="s">
        <v>13</v>
      </c>
      <c r="M24" s="69"/>
      <c r="N24" s="14"/>
      <c r="O24" s="18" t="s">
        <v>13</v>
      </c>
      <c r="P24" s="69"/>
      <c r="Q24" s="14"/>
      <c r="R24" s="18" t="s">
        <v>13</v>
      </c>
      <c r="S24" s="69"/>
      <c r="T24" s="14"/>
      <c r="U24" s="19" t="s">
        <v>13</v>
      </c>
      <c r="V24" s="20" t="s">
        <v>14</v>
      </c>
      <c r="W24" s="21">
        <f>+AE24</f>
        <v>0</v>
      </c>
      <c r="X24" s="11"/>
      <c r="Y24" s="11"/>
      <c r="Z24" s="11"/>
      <c r="AB24" s="104" t="s">
        <v>27</v>
      </c>
      <c r="AC24" s="105"/>
      <c r="AD24" s="105"/>
      <c r="AE24" s="49">
        <f>IF(AJ25&gt;0,AJ25,B24+(E24-E23)+(H24-H23)+(K24-K23)+(N24-N23)+(Q24-Q23)+T24)</f>
        <v>0</v>
      </c>
      <c r="AG24" s="90" t="s">
        <v>31</v>
      </c>
      <c r="AH24" s="90"/>
      <c r="AI24" s="90"/>
      <c r="AJ24" s="48">
        <f>AE22+AE23</f>
        <v>0</v>
      </c>
    </row>
    <row r="25" spans="1:36" ht="15.75" thickBot="1" x14ac:dyDescent="0.3">
      <c r="A25" s="81" t="s">
        <v>15</v>
      </c>
      <c r="B25" s="71"/>
      <c r="C25" s="72"/>
      <c r="D25" s="70" t="s">
        <v>15</v>
      </c>
      <c r="E25" s="71"/>
      <c r="F25" s="72"/>
      <c r="G25" s="70" t="s">
        <v>15</v>
      </c>
      <c r="H25" s="71"/>
      <c r="I25" s="72"/>
      <c r="J25" s="70" t="s">
        <v>15</v>
      </c>
      <c r="K25" s="71"/>
      <c r="L25" s="72"/>
      <c r="M25" s="70" t="s">
        <v>15</v>
      </c>
      <c r="N25" s="71"/>
      <c r="O25" s="72"/>
      <c r="P25" s="70" t="s">
        <v>15</v>
      </c>
      <c r="Q25" s="71"/>
      <c r="R25" s="72"/>
      <c r="S25" s="70" t="s">
        <v>15</v>
      </c>
      <c r="T25" s="71"/>
      <c r="U25" s="76"/>
      <c r="V25" s="22"/>
      <c r="W25" s="23"/>
      <c r="X25" s="23"/>
      <c r="Y25" s="23"/>
      <c r="Z25" s="23"/>
      <c r="AE25" s="49"/>
      <c r="AG25" s="90" t="s">
        <v>29</v>
      </c>
      <c r="AH25" s="90"/>
      <c r="AI25" s="90"/>
      <c r="AJ25" s="48">
        <f>IF(AJ23-AJ24&gt;0,IF(((AJ22+AJ23-AJ24) - 40) &gt; 0,((AJ22+AJ23-AJ24) - 40)*1.5,0) + IF((AJ22+AJ23-AJ24)&gt;40,40-AI2,IF(AJ23-AJ24&gt;0,((AJ22+AJ23-AJ24)-AJ22),0)),0)</f>
        <v>0</v>
      </c>
    </row>
    <row r="26" spans="1:36" ht="15.75" thickBot="1" x14ac:dyDescent="0.3">
      <c r="A26" s="82"/>
      <c r="B26" s="74"/>
      <c r="C26" s="75"/>
      <c r="D26" s="73"/>
      <c r="E26" s="74"/>
      <c r="F26" s="75"/>
      <c r="G26" s="73"/>
      <c r="H26" s="74"/>
      <c r="I26" s="75"/>
      <c r="J26" s="73"/>
      <c r="K26" s="74"/>
      <c r="L26" s="75"/>
      <c r="M26" s="73"/>
      <c r="N26" s="74"/>
      <c r="O26" s="75"/>
      <c r="P26" s="85"/>
      <c r="Q26" s="86"/>
      <c r="R26" s="87"/>
      <c r="S26" s="85"/>
      <c r="T26" s="86"/>
      <c r="U26" s="88"/>
      <c r="V26" s="24"/>
      <c r="W26" s="25"/>
      <c r="X26" s="25"/>
      <c r="Y26" s="25"/>
      <c r="Z26" s="25"/>
      <c r="AE26" s="49"/>
      <c r="AG26" s="4"/>
      <c r="AH26" s="4"/>
      <c r="AI26" s="4"/>
      <c r="AJ26" s="49"/>
    </row>
    <row r="27" spans="1:36" ht="18.75" x14ac:dyDescent="0.3">
      <c r="A27" s="26"/>
      <c r="B27" s="27"/>
      <c r="C27" s="28"/>
      <c r="D27" s="29"/>
      <c r="E27" s="27"/>
      <c r="F27" s="28"/>
      <c r="G27" s="29"/>
      <c r="H27" s="27"/>
      <c r="I27" s="28"/>
      <c r="J27" s="29"/>
      <c r="K27" s="27"/>
      <c r="L27" s="28"/>
      <c r="M27" s="29"/>
      <c r="N27" s="27"/>
      <c r="O27" s="28"/>
      <c r="P27" s="29"/>
      <c r="Q27" s="27"/>
      <c r="R27" s="28"/>
      <c r="S27" s="29"/>
      <c r="T27" s="27"/>
      <c r="U27" s="30"/>
      <c r="V27" s="10"/>
      <c r="W27" s="11"/>
      <c r="X27" s="11"/>
      <c r="Y27" s="11"/>
      <c r="Z27" s="11"/>
      <c r="AB27" s="4"/>
      <c r="AC27" s="4"/>
      <c r="AD27" s="4"/>
      <c r="AE27" s="49"/>
      <c r="AG27" s="4"/>
      <c r="AH27" s="4"/>
      <c r="AI27" s="4"/>
      <c r="AJ27" s="49"/>
    </row>
    <row r="28" spans="1:36" ht="35.25" customHeight="1" thickBot="1" x14ac:dyDescent="0.3">
      <c r="A28" s="83">
        <v>28</v>
      </c>
      <c r="B28" s="12" t="s">
        <v>10</v>
      </c>
      <c r="C28" s="7" t="s">
        <v>11</v>
      </c>
      <c r="D28" s="68">
        <v>29</v>
      </c>
      <c r="E28" s="14"/>
      <c r="F28" s="7" t="s">
        <v>11</v>
      </c>
      <c r="G28" s="68">
        <v>30</v>
      </c>
      <c r="H28" s="14"/>
      <c r="I28" s="7" t="s">
        <v>11</v>
      </c>
      <c r="J28" s="68">
        <v>31</v>
      </c>
      <c r="K28" s="14"/>
      <c r="L28" s="7" t="s">
        <v>11</v>
      </c>
      <c r="M28" s="68"/>
      <c r="N28" s="14"/>
      <c r="O28" s="7" t="s">
        <v>11</v>
      </c>
      <c r="P28" s="68"/>
      <c r="Q28" s="14"/>
      <c r="R28" s="7" t="s">
        <v>11</v>
      </c>
      <c r="S28" s="68"/>
      <c r="T28" s="12" t="s">
        <v>10</v>
      </c>
      <c r="U28" s="9" t="s">
        <v>11</v>
      </c>
      <c r="V28" s="16"/>
      <c r="W28" s="17"/>
      <c r="X28" s="17"/>
      <c r="Y28" s="17"/>
      <c r="Z28" s="17"/>
      <c r="AB28" s="96" t="s">
        <v>23</v>
      </c>
      <c r="AC28" s="96"/>
      <c r="AD28" s="96"/>
      <c r="AE28" s="50">
        <f>SUM(E28+H28+K28+N28+Q28)</f>
        <v>0</v>
      </c>
      <c r="AG28" s="90" t="s">
        <v>24</v>
      </c>
      <c r="AH28" s="90"/>
      <c r="AI28" s="90"/>
      <c r="AJ28" s="45">
        <f>AI8</f>
        <v>0</v>
      </c>
    </row>
    <row r="29" spans="1:36" ht="15.75" customHeight="1" thickBot="1" x14ac:dyDescent="0.3">
      <c r="A29" s="84"/>
      <c r="B29" s="12" t="s">
        <v>10</v>
      </c>
      <c r="C29" s="13" t="s">
        <v>12</v>
      </c>
      <c r="D29" s="69"/>
      <c r="E29" s="14"/>
      <c r="F29" s="13" t="s">
        <v>12</v>
      </c>
      <c r="G29" s="69"/>
      <c r="H29" s="14"/>
      <c r="I29" s="13" t="s">
        <v>12</v>
      </c>
      <c r="J29" s="69"/>
      <c r="K29" s="14"/>
      <c r="L29" s="13" t="s">
        <v>12</v>
      </c>
      <c r="M29" s="69"/>
      <c r="N29" s="14"/>
      <c r="O29" s="13" t="s">
        <v>12</v>
      </c>
      <c r="P29" s="69"/>
      <c r="Q29" s="14"/>
      <c r="R29" s="13" t="s">
        <v>12</v>
      </c>
      <c r="S29" s="69"/>
      <c r="T29" s="12" t="s">
        <v>10</v>
      </c>
      <c r="U29" s="15" t="s">
        <v>12</v>
      </c>
      <c r="V29" s="16"/>
      <c r="W29" s="17"/>
      <c r="X29" s="17"/>
      <c r="Y29" s="17"/>
      <c r="Z29" s="17"/>
      <c r="AB29" s="90" t="s">
        <v>25</v>
      </c>
      <c r="AC29" s="90"/>
      <c r="AD29" s="90"/>
      <c r="AE29" s="48">
        <f>SUM(E29+H29+K29+N29+Q29)</f>
        <v>0</v>
      </c>
      <c r="AG29" s="90" t="s">
        <v>26</v>
      </c>
      <c r="AH29" s="90"/>
      <c r="AI29" s="90"/>
      <c r="AJ29" s="48">
        <f>SUM(E30+H30+K30+N30+Q30+T30+B30)</f>
        <v>0</v>
      </c>
    </row>
    <row r="30" spans="1:36" ht="15.75" customHeight="1" thickBot="1" x14ac:dyDescent="0.3">
      <c r="A30" s="84"/>
      <c r="B30" s="14"/>
      <c r="C30" s="18" t="s">
        <v>13</v>
      </c>
      <c r="D30" s="69"/>
      <c r="E30" s="14"/>
      <c r="F30" s="18" t="s">
        <v>13</v>
      </c>
      <c r="G30" s="69"/>
      <c r="H30" s="14"/>
      <c r="I30" s="18" t="s">
        <v>13</v>
      </c>
      <c r="J30" s="69"/>
      <c r="K30" s="14"/>
      <c r="L30" s="18" t="s">
        <v>13</v>
      </c>
      <c r="M30" s="69"/>
      <c r="N30" s="14"/>
      <c r="O30" s="18" t="s">
        <v>13</v>
      </c>
      <c r="P30" s="69"/>
      <c r="Q30" s="14"/>
      <c r="R30" s="18" t="s">
        <v>13</v>
      </c>
      <c r="S30" s="69"/>
      <c r="T30" s="14"/>
      <c r="U30" s="19" t="s">
        <v>13</v>
      </c>
      <c r="V30" s="20" t="s">
        <v>14</v>
      </c>
      <c r="W30" s="21">
        <f>+AE30</f>
        <v>0</v>
      </c>
      <c r="X30" s="11"/>
      <c r="Y30" s="11"/>
      <c r="Z30" s="11"/>
      <c r="AB30" s="104" t="s">
        <v>27</v>
      </c>
      <c r="AC30" s="104"/>
      <c r="AD30" s="104"/>
      <c r="AE30" s="49">
        <f>IF(AJ31&gt;0,AJ31,B30+(E30-E29)+(H30-H29)+(K30-K29)+(N30-N29)+(Q30-Q29)+T30)</f>
        <v>0</v>
      </c>
      <c r="AG30" s="90" t="s">
        <v>31</v>
      </c>
      <c r="AH30" s="90"/>
      <c r="AI30" s="90"/>
      <c r="AJ30" s="48">
        <f>AE28+AE29</f>
        <v>0</v>
      </c>
    </row>
    <row r="31" spans="1:36" ht="15.75" thickBot="1" x14ac:dyDescent="0.3">
      <c r="A31" s="81" t="s">
        <v>15</v>
      </c>
      <c r="B31" s="71"/>
      <c r="C31" s="72"/>
      <c r="D31" s="70" t="s">
        <v>15</v>
      </c>
      <c r="E31" s="71"/>
      <c r="F31" s="72"/>
      <c r="G31" s="70" t="s">
        <v>15</v>
      </c>
      <c r="H31" s="71"/>
      <c r="I31" s="72"/>
      <c r="J31" s="70" t="s">
        <v>15</v>
      </c>
      <c r="K31" s="71"/>
      <c r="L31" s="72"/>
      <c r="M31" s="70" t="s">
        <v>15</v>
      </c>
      <c r="N31" s="71"/>
      <c r="O31" s="72"/>
      <c r="P31" s="70" t="s">
        <v>15</v>
      </c>
      <c r="Q31" s="71"/>
      <c r="R31" s="72"/>
      <c r="S31" s="70" t="s">
        <v>15</v>
      </c>
      <c r="T31" s="71"/>
      <c r="U31" s="76"/>
      <c r="V31" s="22"/>
      <c r="W31" s="23"/>
      <c r="X31" s="23"/>
      <c r="Y31" s="23"/>
      <c r="Z31" s="23"/>
      <c r="AE31" s="49"/>
      <c r="AG31" s="90" t="s">
        <v>29</v>
      </c>
      <c r="AH31" s="90"/>
      <c r="AI31" s="90"/>
      <c r="AJ31" s="48">
        <f>IF(AJ29-AJ30&gt;0,IF(((AJ28+AJ29-AJ30) - 40) &gt; 0,((AJ28+AJ29-AJ30) - 40)*1.5,0) + IF((AJ28+AJ29-AJ30)&gt;40,40-#REF!,IF(AJ29-AJ30&gt;0,((AJ28+AJ29-AJ30)-AJ28),0)),0)</f>
        <v>0</v>
      </c>
    </row>
    <row r="32" spans="1:36" ht="15.75" thickBot="1" x14ac:dyDescent="0.3">
      <c r="A32" s="113"/>
      <c r="B32" s="92"/>
      <c r="C32" s="93"/>
      <c r="D32" s="94"/>
      <c r="E32" s="92"/>
      <c r="F32" s="93"/>
      <c r="G32" s="94"/>
      <c r="H32" s="92"/>
      <c r="I32" s="93"/>
      <c r="J32" s="94"/>
      <c r="K32" s="92"/>
      <c r="L32" s="93"/>
      <c r="M32" s="94"/>
      <c r="N32" s="92"/>
      <c r="O32" s="93"/>
      <c r="P32" s="94"/>
      <c r="Q32" s="92"/>
      <c r="R32" s="93"/>
      <c r="S32" s="94"/>
      <c r="T32" s="92"/>
      <c r="U32" s="95"/>
      <c r="V32" s="24"/>
      <c r="W32" s="25"/>
      <c r="X32" s="25"/>
      <c r="Y32" s="25"/>
      <c r="Z32" s="25"/>
      <c r="AE32" s="49"/>
      <c r="AG32" s="4"/>
      <c r="AH32" s="4"/>
      <c r="AI32" s="4"/>
      <c r="AJ32" s="49"/>
    </row>
    <row r="33" spans="1:36" ht="18.75" x14ac:dyDescent="0.3">
      <c r="A33" s="26"/>
      <c r="B33" s="27"/>
      <c r="C33" s="28"/>
      <c r="D33" s="29"/>
      <c r="E33" s="27"/>
      <c r="F33" s="28"/>
      <c r="G33" s="29"/>
      <c r="H33" s="27"/>
      <c r="I33" s="28"/>
      <c r="J33" s="29"/>
      <c r="K33" s="27"/>
      <c r="L33" s="28"/>
      <c r="M33" s="29"/>
      <c r="N33" s="27"/>
      <c r="O33" s="28"/>
      <c r="P33" s="29"/>
      <c r="Q33" s="27"/>
      <c r="R33" s="28"/>
      <c r="S33" s="29"/>
      <c r="T33" s="27"/>
      <c r="U33" s="30"/>
      <c r="V33" s="10"/>
      <c r="W33" s="11"/>
      <c r="X33" s="11"/>
      <c r="Y33" s="11"/>
      <c r="Z33" s="11"/>
      <c r="AB33" s="4"/>
      <c r="AC33" s="4"/>
      <c r="AD33" s="4"/>
      <c r="AE33" s="49"/>
      <c r="AG33" s="4"/>
      <c r="AH33" s="4"/>
      <c r="AI33" s="4"/>
      <c r="AJ33" s="49"/>
    </row>
    <row r="34" spans="1:36" ht="35.25" customHeight="1" thickBot="1" x14ac:dyDescent="0.3">
      <c r="A34" s="83"/>
      <c r="B34" s="12" t="s">
        <v>10</v>
      </c>
      <c r="C34" s="7" t="s">
        <v>11</v>
      </c>
      <c r="D34" s="68"/>
      <c r="E34" s="14"/>
      <c r="F34" s="7" t="s">
        <v>11</v>
      </c>
      <c r="G34" s="68"/>
      <c r="H34" s="14"/>
      <c r="I34" s="7" t="s">
        <v>11</v>
      </c>
      <c r="J34" s="68"/>
      <c r="K34" s="14"/>
      <c r="L34" s="7" t="s">
        <v>11</v>
      </c>
      <c r="M34" s="68"/>
      <c r="N34" s="14"/>
      <c r="O34" s="7" t="s">
        <v>11</v>
      </c>
      <c r="P34" s="68"/>
      <c r="Q34" s="14"/>
      <c r="R34" s="7" t="s">
        <v>11</v>
      </c>
      <c r="S34" s="68"/>
      <c r="T34" s="12" t="s">
        <v>10</v>
      </c>
      <c r="U34" s="9" t="s">
        <v>11</v>
      </c>
      <c r="V34" s="16"/>
      <c r="W34" s="17"/>
      <c r="X34" s="17"/>
      <c r="Y34" s="17"/>
      <c r="Z34" s="17"/>
      <c r="AB34" s="96" t="s">
        <v>23</v>
      </c>
      <c r="AC34" s="96"/>
      <c r="AD34" s="96"/>
      <c r="AE34" s="50">
        <f>SUM(E34+H34+K34+N34+Q34)</f>
        <v>0</v>
      </c>
      <c r="AG34" s="90" t="s">
        <v>24</v>
      </c>
      <c r="AH34" s="90"/>
      <c r="AI34" s="90"/>
      <c r="AJ34" s="45">
        <f>AI2</f>
        <v>37.5</v>
      </c>
    </row>
    <row r="35" spans="1:36" ht="15.75" customHeight="1" thickBot="1" x14ac:dyDescent="0.3">
      <c r="A35" s="84"/>
      <c r="B35" s="12" t="s">
        <v>10</v>
      </c>
      <c r="C35" s="13" t="s">
        <v>12</v>
      </c>
      <c r="D35" s="69"/>
      <c r="E35" s="14"/>
      <c r="F35" s="13" t="s">
        <v>12</v>
      </c>
      <c r="G35" s="69"/>
      <c r="H35" s="14"/>
      <c r="I35" s="13" t="s">
        <v>12</v>
      </c>
      <c r="J35" s="69"/>
      <c r="K35" s="14"/>
      <c r="L35" s="13" t="s">
        <v>12</v>
      </c>
      <c r="M35" s="69"/>
      <c r="N35" s="14"/>
      <c r="O35" s="13" t="s">
        <v>12</v>
      </c>
      <c r="P35" s="69"/>
      <c r="Q35" s="14"/>
      <c r="R35" s="13" t="s">
        <v>12</v>
      </c>
      <c r="S35" s="69"/>
      <c r="T35" s="12" t="s">
        <v>10</v>
      </c>
      <c r="U35" s="15" t="s">
        <v>12</v>
      </c>
      <c r="V35" s="16"/>
      <c r="W35" s="17"/>
      <c r="X35" s="17"/>
      <c r="Y35" s="17"/>
      <c r="Z35" s="17"/>
      <c r="AB35" s="90" t="s">
        <v>25</v>
      </c>
      <c r="AC35" s="90"/>
      <c r="AD35" s="90"/>
      <c r="AE35" s="48">
        <f>SUM(E35+H35+K35+N35+Q35)</f>
        <v>0</v>
      </c>
      <c r="AG35" s="90" t="s">
        <v>26</v>
      </c>
      <c r="AH35" s="90"/>
      <c r="AI35" s="90"/>
      <c r="AJ35" s="48">
        <f>SUM(E36+H36+K36+N36+Q36+T36+B36)</f>
        <v>0</v>
      </c>
    </row>
    <row r="36" spans="1:36" ht="15.75" customHeight="1" thickBot="1" x14ac:dyDescent="0.3">
      <c r="A36" s="84"/>
      <c r="B36" s="14"/>
      <c r="C36" s="18" t="s">
        <v>13</v>
      </c>
      <c r="D36" s="69"/>
      <c r="E36" s="14"/>
      <c r="F36" s="18" t="s">
        <v>13</v>
      </c>
      <c r="G36" s="69"/>
      <c r="H36" s="14"/>
      <c r="I36" s="18" t="s">
        <v>13</v>
      </c>
      <c r="J36" s="69"/>
      <c r="K36" s="14"/>
      <c r="L36" s="18" t="s">
        <v>13</v>
      </c>
      <c r="M36" s="69"/>
      <c r="N36" s="14"/>
      <c r="O36" s="18" t="s">
        <v>13</v>
      </c>
      <c r="P36" s="69"/>
      <c r="Q36" s="14"/>
      <c r="R36" s="18" t="s">
        <v>13</v>
      </c>
      <c r="S36" s="69"/>
      <c r="T36" s="14"/>
      <c r="U36" s="19" t="s">
        <v>13</v>
      </c>
      <c r="V36" s="20" t="s">
        <v>14</v>
      </c>
      <c r="W36" s="21">
        <f>+AE36</f>
        <v>0</v>
      </c>
      <c r="X36" s="11"/>
      <c r="Y36" s="11"/>
      <c r="Z36" s="11"/>
      <c r="AB36" s="104" t="s">
        <v>27</v>
      </c>
      <c r="AC36" s="104"/>
      <c r="AD36" s="104"/>
      <c r="AE36" s="49">
        <f>IF(AJ37&gt;0,AJ37,B36+(E36-E35)+(H36-H35)+(K36-K35)+(N36-N35)+(Q36-Q35)+T36)</f>
        <v>0</v>
      </c>
      <c r="AG36" s="90" t="s">
        <v>31</v>
      </c>
      <c r="AH36" s="90"/>
      <c r="AI36" s="90"/>
      <c r="AJ36" s="48">
        <f>AE34+AE35</f>
        <v>0</v>
      </c>
    </row>
    <row r="37" spans="1:36" ht="15.75" thickBot="1" x14ac:dyDescent="0.3">
      <c r="A37" s="81" t="s">
        <v>15</v>
      </c>
      <c r="B37" s="71"/>
      <c r="C37" s="72"/>
      <c r="D37" s="70" t="s">
        <v>15</v>
      </c>
      <c r="E37" s="71"/>
      <c r="F37" s="72"/>
      <c r="G37" s="70" t="s">
        <v>15</v>
      </c>
      <c r="H37" s="71"/>
      <c r="I37" s="72"/>
      <c r="J37" s="70" t="s">
        <v>15</v>
      </c>
      <c r="K37" s="71"/>
      <c r="L37" s="72"/>
      <c r="M37" s="70" t="s">
        <v>15</v>
      </c>
      <c r="N37" s="71"/>
      <c r="O37" s="72"/>
      <c r="P37" s="70" t="s">
        <v>15</v>
      </c>
      <c r="Q37" s="71"/>
      <c r="R37" s="72"/>
      <c r="S37" s="70" t="s">
        <v>15</v>
      </c>
      <c r="T37" s="71"/>
      <c r="U37" s="76"/>
      <c r="V37" s="22"/>
      <c r="W37" s="23"/>
      <c r="X37" s="23"/>
      <c r="Y37" s="23"/>
      <c r="Z37" s="23"/>
      <c r="AE37" s="49"/>
      <c r="AG37" s="90" t="s">
        <v>29</v>
      </c>
      <c r="AH37" s="90"/>
      <c r="AI37" s="90"/>
      <c r="AJ37" s="48">
        <f>IF(AJ35-AJ36&gt;0,IF(((AJ34+AJ35-AJ36) - 40) &gt; 0,((AJ34+AJ35-AJ36) - 40)*1.5,0) + IF((AJ34+AJ35-AJ36)&gt;40,40-AI2,IF(AJ35-AJ36&gt;0,((AJ34+AJ35-AJ36)-AJ34),0)),0)</f>
        <v>0</v>
      </c>
    </row>
    <row r="38" spans="1:36" ht="15.75" thickBot="1" x14ac:dyDescent="0.3">
      <c r="A38" s="113"/>
      <c r="B38" s="92"/>
      <c r="C38" s="93"/>
      <c r="D38" s="94"/>
      <c r="E38" s="92"/>
      <c r="F38" s="93"/>
      <c r="G38" s="94"/>
      <c r="H38" s="92"/>
      <c r="I38" s="93"/>
      <c r="J38" s="94"/>
      <c r="K38" s="92"/>
      <c r="L38" s="93"/>
      <c r="M38" s="94"/>
      <c r="N38" s="92"/>
      <c r="O38" s="93"/>
      <c r="P38" s="94"/>
      <c r="Q38" s="92"/>
      <c r="R38" s="93"/>
      <c r="S38" s="94"/>
      <c r="T38" s="92"/>
      <c r="U38" s="95"/>
      <c r="V38" s="24"/>
      <c r="W38" s="25"/>
      <c r="X38" s="25"/>
      <c r="Y38" s="25"/>
      <c r="Z38" s="25"/>
      <c r="AE38" s="49"/>
      <c r="AG38" s="4"/>
      <c r="AH38" s="4"/>
      <c r="AI38" s="4"/>
      <c r="AJ38" s="49"/>
    </row>
    <row r="39" spans="1:36" ht="19.5" thickBot="1" x14ac:dyDescent="0.35">
      <c r="A39" s="33"/>
      <c r="B39" s="33"/>
      <c r="C39" s="34"/>
      <c r="D39" s="35"/>
      <c r="E39" s="33"/>
      <c r="F39" s="34"/>
      <c r="G39" s="35"/>
      <c r="H39" s="33"/>
      <c r="I39" s="34"/>
      <c r="J39" s="35"/>
      <c r="K39" s="33"/>
      <c r="L39" s="34"/>
      <c r="M39" s="35"/>
      <c r="N39" s="33"/>
      <c r="O39" s="34"/>
      <c r="P39" s="35"/>
      <c r="Q39" s="33"/>
      <c r="R39" s="34"/>
      <c r="S39" s="36"/>
      <c r="T39" s="37"/>
      <c r="U39" s="38"/>
      <c r="V39" s="10"/>
      <c r="W39" s="11"/>
      <c r="X39" s="11"/>
      <c r="Y39" s="11"/>
      <c r="Z39" s="11"/>
      <c r="AG39" s="4"/>
      <c r="AH39" s="4"/>
      <c r="AI39" s="4"/>
    </row>
    <row r="40" spans="1:36" x14ac:dyDescent="0.25">
      <c r="W40"/>
      <c r="X40"/>
      <c r="Y40"/>
      <c r="Z40"/>
    </row>
    <row r="41" spans="1:36" ht="15.75" thickBot="1" x14ac:dyDescent="0.3">
      <c r="A41" s="102" t="s">
        <v>16</v>
      </c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40" t="s">
        <v>17</v>
      </c>
      <c r="W41" s="41">
        <f>W2+W6+W12+W18+W24+W30+W36</f>
        <v>0</v>
      </c>
      <c r="X41" s="42"/>
      <c r="Y41" s="42"/>
      <c r="Z41" s="42"/>
      <c r="AB41" s="90"/>
      <c r="AC41" s="90"/>
      <c r="AD41" s="90"/>
      <c r="AE41" s="90"/>
      <c r="AF41" s="50"/>
    </row>
    <row r="43" spans="1:36" x14ac:dyDescent="0.25">
      <c r="I43" s="43">
        <v>0.25</v>
      </c>
      <c r="J43" s="89" t="s">
        <v>18</v>
      </c>
      <c r="K43" s="89"/>
      <c r="L43" s="89"/>
    </row>
    <row r="44" spans="1:36" x14ac:dyDescent="0.25">
      <c r="I44" s="43">
        <v>0.5</v>
      </c>
      <c r="J44" s="89" t="s">
        <v>19</v>
      </c>
      <c r="K44" s="89"/>
      <c r="L44" s="89"/>
    </row>
    <row r="45" spans="1:36" x14ac:dyDescent="0.25">
      <c r="I45" s="43">
        <v>0.75</v>
      </c>
      <c r="J45" s="89" t="s">
        <v>20</v>
      </c>
      <c r="K45" s="89"/>
      <c r="L45" s="89"/>
    </row>
    <row r="46" spans="1:36" x14ac:dyDescent="0.25">
      <c r="I46" s="43">
        <v>1</v>
      </c>
      <c r="J46" s="89" t="s">
        <v>21</v>
      </c>
      <c r="K46" s="89"/>
      <c r="L46" s="89"/>
    </row>
  </sheetData>
  <mergeCells count="144">
    <mergeCell ref="A28:A30"/>
    <mergeCell ref="D28:D30"/>
    <mergeCell ref="G28:G30"/>
    <mergeCell ref="J28:J30"/>
    <mergeCell ref="M28:M30"/>
    <mergeCell ref="P28:P30"/>
    <mergeCell ref="S28:S30"/>
    <mergeCell ref="AB28:AD28"/>
    <mergeCell ref="AG28:AI28"/>
    <mergeCell ref="AB29:AD29"/>
    <mergeCell ref="AG29:AI29"/>
    <mergeCell ref="AB30:AD30"/>
    <mergeCell ref="AG30:AI30"/>
    <mergeCell ref="AB34:AD34"/>
    <mergeCell ref="AG34:AI34"/>
    <mergeCell ref="AB35:AD35"/>
    <mergeCell ref="AG35:AI35"/>
    <mergeCell ref="AB36:AD36"/>
    <mergeCell ref="AG36:AI36"/>
    <mergeCell ref="A31:C32"/>
    <mergeCell ref="D31:F32"/>
    <mergeCell ref="G31:I32"/>
    <mergeCell ref="J31:L32"/>
    <mergeCell ref="M31:O32"/>
    <mergeCell ref="P31:R32"/>
    <mergeCell ref="S31:U32"/>
    <mergeCell ref="AG31:AI31"/>
    <mergeCell ref="S25:U26"/>
    <mergeCell ref="AG25:AI25"/>
    <mergeCell ref="P25:R26"/>
    <mergeCell ref="J45:L45"/>
    <mergeCell ref="J46:L46"/>
    <mergeCell ref="S37:U38"/>
    <mergeCell ref="A41:U41"/>
    <mergeCell ref="AB41:AE41"/>
    <mergeCell ref="J43:L43"/>
    <mergeCell ref="J44:L44"/>
    <mergeCell ref="A37:C38"/>
    <mergeCell ref="D37:F38"/>
    <mergeCell ref="G37:I38"/>
    <mergeCell ref="J37:L38"/>
    <mergeCell ref="M37:O38"/>
    <mergeCell ref="P37:R38"/>
    <mergeCell ref="AG37:AI37"/>
    <mergeCell ref="A34:A36"/>
    <mergeCell ref="D34:D36"/>
    <mergeCell ref="G34:G36"/>
    <mergeCell ref="J34:J36"/>
    <mergeCell ref="M34:M36"/>
    <mergeCell ref="P34:P36"/>
    <mergeCell ref="S34:S36"/>
    <mergeCell ref="A25:C26"/>
    <mergeCell ref="D25:F26"/>
    <mergeCell ref="G25:I26"/>
    <mergeCell ref="J25:L26"/>
    <mergeCell ref="M25:O26"/>
    <mergeCell ref="A22:A24"/>
    <mergeCell ref="D22:D24"/>
    <mergeCell ref="G22:G24"/>
    <mergeCell ref="J22:J24"/>
    <mergeCell ref="M22:M24"/>
    <mergeCell ref="S13:U14"/>
    <mergeCell ref="AG13:AI13"/>
    <mergeCell ref="S19:U20"/>
    <mergeCell ref="AG19:AI19"/>
    <mergeCell ref="P22:P24"/>
    <mergeCell ref="S22:S24"/>
    <mergeCell ref="AB22:AD22"/>
    <mergeCell ref="S16:S18"/>
    <mergeCell ref="AB16:AD16"/>
    <mergeCell ref="AG16:AI16"/>
    <mergeCell ref="AB17:AD17"/>
    <mergeCell ref="AG17:AI17"/>
    <mergeCell ref="AB18:AD18"/>
    <mergeCell ref="AG18:AI18"/>
    <mergeCell ref="AG22:AI22"/>
    <mergeCell ref="AB23:AD23"/>
    <mergeCell ref="AG23:AI23"/>
    <mergeCell ref="AB24:AD24"/>
    <mergeCell ref="AG24:AI24"/>
    <mergeCell ref="M3:O3"/>
    <mergeCell ref="A13:C14"/>
    <mergeCell ref="D13:F14"/>
    <mergeCell ref="G13:I14"/>
    <mergeCell ref="J13:L14"/>
    <mergeCell ref="M13:O14"/>
    <mergeCell ref="P13:R14"/>
    <mergeCell ref="A19:C20"/>
    <mergeCell ref="D19:F20"/>
    <mergeCell ref="G19:I20"/>
    <mergeCell ref="J19:L20"/>
    <mergeCell ref="M19:O20"/>
    <mergeCell ref="P19:R20"/>
    <mergeCell ref="A16:A18"/>
    <mergeCell ref="D16:D18"/>
    <mergeCell ref="G16:G18"/>
    <mergeCell ref="J16:J18"/>
    <mergeCell ref="M16:M18"/>
    <mergeCell ref="P16:P18"/>
    <mergeCell ref="S7:U8"/>
    <mergeCell ref="AG7:AI7"/>
    <mergeCell ref="A10:A12"/>
    <mergeCell ref="D10:D12"/>
    <mergeCell ref="G10:G12"/>
    <mergeCell ref="J10:J12"/>
    <mergeCell ref="M10:M12"/>
    <mergeCell ref="P10:P12"/>
    <mergeCell ref="S10:S12"/>
    <mergeCell ref="AB10:AD10"/>
    <mergeCell ref="A7:C8"/>
    <mergeCell ref="D7:F8"/>
    <mergeCell ref="G7:I8"/>
    <mergeCell ref="J7:L8"/>
    <mergeCell ref="M7:O8"/>
    <mergeCell ref="P7:R8"/>
    <mergeCell ref="AG10:AI10"/>
    <mergeCell ref="AB11:AD11"/>
    <mergeCell ref="AG11:AI11"/>
    <mergeCell ref="AB12:AD12"/>
    <mergeCell ref="AG12:AI12"/>
    <mergeCell ref="A1:U1"/>
    <mergeCell ref="AB4:AD4"/>
    <mergeCell ref="AG4:AI4"/>
    <mergeCell ref="AB5:AD5"/>
    <mergeCell ref="AG5:AI5"/>
    <mergeCell ref="AB6:AD6"/>
    <mergeCell ref="AG6:AI6"/>
    <mergeCell ref="P3:R3"/>
    <mergeCell ref="S3:U3"/>
    <mergeCell ref="A4:A6"/>
    <mergeCell ref="D4:D6"/>
    <mergeCell ref="G4:G6"/>
    <mergeCell ref="J4:J6"/>
    <mergeCell ref="M4:M6"/>
    <mergeCell ref="P4:P6"/>
    <mergeCell ref="S4:S6"/>
    <mergeCell ref="A2:U2"/>
    <mergeCell ref="X2:Y2"/>
    <mergeCell ref="AB2:AD2"/>
    <mergeCell ref="AG2:AH2"/>
    <mergeCell ref="A3:C3"/>
    <mergeCell ref="D3:F3"/>
    <mergeCell ref="G3:I3"/>
    <mergeCell ref="J3:L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J46"/>
  <sheetViews>
    <sheetView workbookViewId="0">
      <selection activeCell="P28" sqref="P28:P30"/>
    </sheetView>
  </sheetViews>
  <sheetFormatPr defaultColWidth="8.85546875" defaultRowHeight="15" x14ac:dyDescent="0.25"/>
  <cols>
    <col min="1" max="1" width="7.42578125" style="1" customWidth="1"/>
    <col min="2" max="2" width="5.28515625" style="39" bestFit="1" customWidth="1"/>
    <col min="3" max="3" width="8.85546875" style="1" bestFit="1" customWidth="1"/>
    <col min="4" max="4" width="7.42578125" style="1" customWidth="1"/>
    <col min="5" max="5" width="5.28515625" style="39" bestFit="1" customWidth="1"/>
    <col min="6" max="6" width="9.7109375" style="1" customWidth="1"/>
    <col min="7" max="7" width="7.42578125" style="1" customWidth="1"/>
    <col min="8" max="8" width="5.28515625" style="39" bestFit="1" customWidth="1"/>
    <col min="9" max="9" width="9.7109375" style="1" customWidth="1"/>
    <col min="10" max="10" width="7.42578125" style="1" customWidth="1"/>
    <col min="11" max="11" width="5.28515625" style="39" bestFit="1" customWidth="1"/>
    <col min="12" max="12" width="9.42578125" style="1" customWidth="1"/>
    <col min="13" max="13" width="7.42578125" style="1" customWidth="1"/>
    <col min="14" max="14" width="5.28515625" style="39" bestFit="1" customWidth="1"/>
    <col min="15" max="15" width="10" style="1" customWidth="1"/>
    <col min="16" max="16" width="7.42578125" style="1" customWidth="1"/>
    <col min="17" max="17" width="6.140625" style="39" customWidth="1"/>
    <col min="18" max="18" width="9.42578125" style="1" customWidth="1"/>
    <col min="19" max="19" width="7.42578125" style="1" customWidth="1"/>
    <col min="20" max="20" width="5.28515625" style="39" bestFit="1" customWidth="1"/>
    <col min="21" max="21" width="9.85546875" style="1" customWidth="1"/>
    <col min="22" max="22" width="31" style="1" bestFit="1" customWidth="1"/>
    <col min="23" max="26" width="8.85546875" style="1" customWidth="1"/>
    <col min="27" max="27" width="2.140625" style="1" customWidth="1"/>
    <col min="28" max="30" width="0" style="1" hidden="1" customWidth="1"/>
    <col min="31" max="31" width="0" style="39" hidden="1" customWidth="1"/>
    <col min="32" max="35" width="0" style="1" hidden="1" customWidth="1"/>
    <col min="36" max="36" width="0" style="39" hidden="1" customWidth="1"/>
    <col min="37" max="16384" width="8.85546875" style="1"/>
  </cols>
  <sheetData>
    <row r="1" spans="1:36" ht="23.25" customHeight="1" thickBot="1" x14ac:dyDescent="0.4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4"/>
    </row>
    <row r="2" spans="1:36" ht="21.75" customHeight="1" thickBot="1" x14ac:dyDescent="0.4">
      <c r="A2" s="65" t="s">
        <v>45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7"/>
      <c r="V2" s="2" t="s">
        <v>1</v>
      </c>
      <c r="W2" s="3">
        <f>'March 2027'!W41</f>
        <v>0</v>
      </c>
      <c r="X2" s="58" t="s">
        <v>32</v>
      </c>
      <c r="Y2" s="58"/>
      <c r="Z2" s="44">
        <f>'July 2026'!Z2</f>
        <v>37.5</v>
      </c>
      <c r="AB2" s="90" t="s">
        <v>22</v>
      </c>
      <c r="AC2" s="90"/>
      <c r="AD2" s="90"/>
      <c r="AE2" s="45">
        <f>W2</f>
        <v>0</v>
      </c>
      <c r="AG2" s="100" t="s">
        <v>2</v>
      </c>
      <c r="AH2" s="100"/>
      <c r="AI2" s="45">
        <f>Z2</f>
        <v>37.5</v>
      </c>
    </row>
    <row r="3" spans="1:36" x14ac:dyDescent="0.25">
      <c r="A3" s="59" t="s">
        <v>3</v>
      </c>
      <c r="B3" s="60"/>
      <c r="C3" s="60"/>
      <c r="D3" s="60" t="s">
        <v>4</v>
      </c>
      <c r="E3" s="60"/>
      <c r="F3" s="60"/>
      <c r="G3" s="60" t="s">
        <v>5</v>
      </c>
      <c r="H3" s="60"/>
      <c r="I3" s="60"/>
      <c r="J3" s="60" t="s">
        <v>6</v>
      </c>
      <c r="K3" s="60"/>
      <c r="L3" s="60"/>
      <c r="M3" s="60" t="s">
        <v>7</v>
      </c>
      <c r="N3" s="60"/>
      <c r="O3" s="60"/>
      <c r="P3" s="60" t="s">
        <v>8</v>
      </c>
      <c r="Q3" s="60"/>
      <c r="R3" s="60"/>
      <c r="S3" s="60" t="s">
        <v>9</v>
      </c>
      <c r="T3" s="60"/>
      <c r="U3" s="61"/>
      <c r="V3" s="4"/>
      <c r="W3" s="5"/>
      <c r="X3" s="5"/>
      <c r="Y3" s="5"/>
      <c r="Z3" s="5"/>
    </row>
    <row r="4" spans="1:36" s="31" customFormat="1" ht="35.25" customHeight="1" thickBot="1" x14ac:dyDescent="0.3">
      <c r="A4" s="68"/>
      <c r="B4" s="6" t="s">
        <v>10</v>
      </c>
      <c r="C4" s="7" t="s">
        <v>11</v>
      </c>
      <c r="D4" s="68"/>
      <c r="E4" s="8"/>
      <c r="F4" s="7" t="s">
        <v>11</v>
      </c>
      <c r="G4" s="68"/>
      <c r="H4" s="8"/>
      <c r="I4" s="7" t="s">
        <v>11</v>
      </c>
      <c r="J4" s="68"/>
      <c r="K4" s="8"/>
      <c r="L4" s="7" t="s">
        <v>11</v>
      </c>
      <c r="M4" s="68">
        <v>1</v>
      </c>
      <c r="N4" s="8"/>
      <c r="O4" s="7" t="s">
        <v>11</v>
      </c>
      <c r="P4" s="68">
        <v>2</v>
      </c>
      <c r="Q4" s="8"/>
      <c r="R4" s="7" t="s">
        <v>11</v>
      </c>
      <c r="S4" s="68">
        <v>3</v>
      </c>
      <c r="T4" s="6" t="s">
        <v>10</v>
      </c>
      <c r="U4" s="9" t="s">
        <v>11</v>
      </c>
      <c r="V4" s="10"/>
      <c r="W4" s="11"/>
      <c r="X4" s="11"/>
      <c r="Y4" s="11"/>
      <c r="Z4" s="11"/>
      <c r="AB4" s="96" t="s">
        <v>23</v>
      </c>
      <c r="AC4" s="96"/>
      <c r="AD4" s="96"/>
      <c r="AE4" s="46">
        <f>SUM(E4+H4+K4+N4+Q4)</f>
        <v>0</v>
      </c>
      <c r="AG4" s="96" t="s">
        <v>24</v>
      </c>
      <c r="AH4" s="96"/>
      <c r="AI4" s="96"/>
      <c r="AJ4" s="47">
        <f>AI2</f>
        <v>37.5</v>
      </c>
    </row>
    <row r="5" spans="1:36" ht="15.75" customHeight="1" thickBot="1" x14ac:dyDescent="0.3">
      <c r="A5" s="69"/>
      <c r="B5" s="12" t="s">
        <v>10</v>
      </c>
      <c r="C5" s="13" t="s">
        <v>12</v>
      </c>
      <c r="D5" s="69"/>
      <c r="E5" s="14"/>
      <c r="F5" s="13" t="s">
        <v>12</v>
      </c>
      <c r="G5" s="69"/>
      <c r="H5" s="14"/>
      <c r="I5" s="13" t="s">
        <v>12</v>
      </c>
      <c r="J5" s="69"/>
      <c r="K5" s="14"/>
      <c r="L5" s="13" t="s">
        <v>12</v>
      </c>
      <c r="M5" s="69"/>
      <c r="N5" s="14"/>
      <c r="O5" s="13" t="s">
        <v>12</v>
      </c>
      <c r="P5" s="69"/>
      <c r="Q5" s="14"/>
      <c r="R5" s="13" t="s">
        <v>12</v>
      </c>
      <c r="S5" s="69"/>
      <c r="T5" s="12" t="s">
        <v>10</v>
      </c>
      <c r="U5" s="15" t="s">
        <v>12</v>
      </c>
      <c r="V5" s="16"/>
      <c r="W5" s="17"/>
      <c r="X5" s="17"/>
      <c r="Y5" s="17"/>
      <c r="Z5" s="17"/>
      <c r="AB5" s="90" t="s">
        <v>25</v>
      </c>
      <c r="AC5" s="90"/>
      <c r="AD5" s="90"/>
      <c r="AE5" s="48">
        <f>SUM(E5+H5+K5+N5+Q5)</f>
        <v>0</v>
      </c>
      <c r="AG5" s="90" t="s">
        <v>26</v>
      </c>
      <c r="AH5" s="90"/>
      <c r="AI5" s="90"/>
      <c r="AJ5" s="48">
        <f>SUM(E6+H6+K6+N6+Q6+T6+B6)</f>
        <v>0</v>
      </c>
    </row>
    <row r="6" spans="1:36" ht="15.75" customHeight="1" thickBot="1" x14ac:dyDescent="0.3">
      <c r="A6" s="69"/>
      <c r="B6" s="14"/>
      <c r="C6" s="18" t="s">
        <v>13</v>
      </c>
      <c r="D6" s="69"/>
      <c r="E6" s="14"/>
      <c r="F6" s="18" t="s">
        <v>13</v>
      </c>
      <c r="G6" s="69"/>
      <c r="H6" s="14"/>
      <c r="I6" s="18" t="s">
        <v>13</v>
      </c>
      <c r="J6" s="69"/>
      <c r="K6" s="14"/>
      <c r="L6" s="18" t="s">
        <v>13</v>
      </c>
      <c r="M6" s="69"/>
      <c r="N6" s="14"/>
      <c r="O6" s="18" t="s">
        <v>13</v>
      </c>
      <c r="P6" s="69"/>
      <c r="Q6" s="14"/>
      <c r="R6" s="18" t="s">
        <v>13</v>
      </c>
      <c r="S6" s="69"/>
      <c r="T6" s="14"/>
      <c r="U6" s="19" t="s">
        <v>13</v>
      </c>
      <c r="V6" s="20" t="s">
        <v>14</v>
      </c>
      <c r="W6" s="21">
        <f>+AE6</f>
        <v>0</v>
      </c>
      <c r="X6" s="11"/>
      <c r="Y6" s="11"/>
      <c r="Z6" s="11"/>
      <c r="AB6" s="101" t="s">
        <v>27</v>
      </c>
      <c r="AC6" s="101"/>
      <c r="AD6" s="101"/>
      <c r="AE6" s="49">
        <f>IF(AJ7&gt;0,AJ7,B6+(E6-E5)+(H6-H5)+(K6-K5)+(N6-N5)+(Q6-Q5)+T6)</f>
        <v>0</v>
      </c>
      <c r="AG6" s="90" t="s">
        <v>28</v>
      </c>
      <c r="AH6" s="90"/>
      <c r="AI6" s="90"/>
      <c r="AJ6" s="48">
        <f>AE4+AE5</f>
        <v>0</v>
      </c>
    </row>
    <row r="7" spans="1:36" ht="15.75" thickBot="1" x14ac:dyDescent="0.3">
      <c r="A7" s="70" t="s">
        <v>15</v>
      </c>
      <c r="B7" s="71"/>
      <c r="C7" s="72"/>
      <c r="D7" s="70" t="s">
        <v>15</v>
      </c>
      <c r="E7" s="71"/>
      <c r="F7" s="72"/>
      <c r="G7" s="70" t="s">
        <v>15</v>
      </c>
      <c r="H7" s="71"/>
      <c r="I7" s="72"/>
      <c r="J7" s="70" t="s">
        <v>15</v>
      </c>
      <c r="K7" s="71"/>
      <c r="L7" s="72"/>
      <c r="M7" s="70" t="s">
        <v>15</v>
      </c>
      <c r="N7" s="71"/>
      <c r="O7" s="72"/>
      <c r="P7" s="70" t="s">
        <v>15</v>
      </c>
      <c r="Q7" s="71"/>
      <c r="R7" s="72"/>
      <c r="S7" s="70" t="s">
        <v>15</v>
      </c>
      <c r="T7" s="71"/>
      <c r="U7" s="76"/>
      <c r="V7" s="22"/>
      <c r="W7" s="23"/>
      <c r="X7" s="23"/>
      <c r="Y7" s="23"/>
      <c r="Z7" s="23"/>
      <c r="AE7" s="49"/>
      <c r="AG7" s="90" t="s">
        <v>29</v>
      </c>
      <c r="AH7" s="90"/>
      <c r="AI7" s="90"/>
      <c r="AJ7" s="48">
        <f>IF(AJ5-AJ6&gt;0,IF(((AJ4+AJ5-AJ6) - 40) &gt; 0,((AJ4+AJ5-AJ6) - 40)*1.5,0) + IF((AJ4+AJ5-AJ6)&gt;40,40-AI2,IF(AJ5-AJ6&gt;0,((AJ4+AJ5-AJ6)-AJ4),0)),0)</f>
        <v>0</v>
      </c>
    </row>
    <row r="8" spans="1:36" ht="15.75" thickBot="1" x14ac:dyDescent="0.3">
      <c r="A8" s="73"/>
      <c r="B8" s="74"/>
      <c r="C8" s="75"/>
      <c r="D8" s="73"/>
      <c r="E8" s="74"/>
      <c r="F8" s="75"/>
      <c r="G8" s="73"/>
      <c r="H8" s="74"/>
      <c r="I8" s="75"/>
      <c r="J8" s="73"/>
      <c r="K8" s="74"/>
      <c r="L8" s="75"/>
      <c r="M8" s="73"/>
      <c r="N8" s="74"/>
      <c r="O8" s="75"/>
      <c r="P8" s="73"/>
      <c r="Q8" s="74"/>
      <c r="R8" s="75"/>
      <c r="S8" s="73"/>
      <c r="T8" s="74"/>
      <c r="U8" s="77"/>
      <c r="V8" s="24"/>
      <c r="W8" s="25"/>
      <c r="X8" s="25"/>
      <c r="Y8" s="25"/>
      <c r="Z8" s="25"/>
      <c r="AE8" s="49"/>
      <c r="AG8" s="4"/>
      <c r="AH8" s="4"/>
      <c r="AI8" s="4"/>
      <c r="AJ8" s="49"/>
    </row>
    <row r="9" spans="1:36" ht="18.75" x14ac:dyDescent="0.3">
      <c r="A9" s="26"/>
      <c r="B9" s="27"/>
      <c r="C9" s="28"/>
      <c r="D9" s="29"/>
      <c r="E9" s="27"/>
      <c r="F9" s="28"/>
      <c r="G9" s="29"/>
      <c r="H9" s="27"/>
      <c r="I9" s="28"/>
      <c r="J9" s="29"/>
      <c r="K9" s="27"/>
      <c r="L9" s="28"/>
      <c r="M9" s="29"/>
      <c r="N9" s="27"/>
      <c r="O9" s="28"/>
      <c r="P9" s="29"/>
      <c r="Q9" s="27"/>
      <c r="R9" s="28"/>
      <c r="S9" s="29"/>
      <c r="T9" s="27"/>
      <c r="U9" s="30"/>
      <c r="V9" s="10"/>
      <c r="W9" s="11"/>
      <c r="X9" s="11"/>
      <c r="Y9" s="11"/>
      <c r="Z9" s="11"/>
      <c r="AB9" s="4"/>
      <c r="AC9" s="4"/>
      <c r="AD9" s="4"/>
      <c r="AE9" s="49"/>
      <c r="AG9" s="4"/>
      <c r="AH9" s="4"/>
      <c r="AI9" s="4"/>
      <c r="AJ9" s="49"/>
    </row>
    <row r="10" spans="1:36" ht="35.25" thickBot="1" x14ac:dyDescent="0.3">
      <c r="A10" s="83">
        <v>4</v>
      </c>
      <c r="B10" s="12" t="s">
        <v>10</v>
      </c>
      <c r="C10" s="7" t="s">
        <v>11</v>
      </c>
      <c r="D10" s="68">
        <v>5</v>
      </c>
      <c r="E10" s="14"/>
      <c r="F10" s="7" t="s">
        <v>11</v>
      </c>
      <c r="G10" s="68">
        <v>6</v>
      </c>
      <c r="H10" s="14"/>
      <c r="I10" s="7" t="s">
        <v>11</v>
      </c>
      <c r="J10" s="68">
        <v>7</v>
      </c>
      <c r="K10" s="14"/>
      <c r="L10" s="7" t="s">
        <v>11</v>
      </c>
      <c r="M10" s="68">
        <v>8</v>
      </c>
      <c r="N10" s="14"/>
      <c r="O10" s="7" t="s">
        <v>11</v>
      </c>
      <c r="P10" s="68">
        <v>9</v>
      </c>
      <c r="Q10" s="14"/>
      <c r="R10" s="7" t="s">
        <v>11</v>
      </c>
      <c r="S10" s="68">
        <v>10</v>
      </c>
      <c r="T10" s="12" t="s">
        <v>10</v>
      </c>
      <c r="U10" s="9" t="s">
        <v>11</v>
      </c>
      <c r="V10" s="16"/>
      <c r="W10" s="17"/>
      <c r="X10" s="17"/>
      <c r="Y10" s="17"/>
      <c r="Z10" s="17"/>
      <c r="AB10" s="96" t="s">
        <v>23</v>
      </c>
      <c r="AC10" s="96"/>
      <c r="AD10" s="96"/>
      <c r="AE10" s="50">
        <f>SUM(E10+H10+K10+N10+Q10)</f>
        <v>0</v>
      </c>
      <c r="AG10" s="90" t="s">
        <v>24</v>
      </c>
      <c r="AH10" s="90"/>
      <c r="AI10" s="90"/>
      <c r="AJ10" s="45">
        <f>AI2</f>
        <v>37.5</v>
      </c>
    </row>
    <row r="11" spans="1:36" ht="15.75" thickBot="1" x14ac:dyDescent="0.3">
      <c r="A11" s="84"/>
      <c r="B11" s="12" t="s">
        <v>10</v>
      </c>
      <c r="C11" s="13" t="s">
        <v>12</v>
      </c>
      <c r="D11" s="69"/>
      <c r="E11" s="14"/>
      <c r="F11" s="13" t="s">
        <v>12</v>
      </c>
      <c r="G11" s="69"/>
      <c r="H11" s="14"/>
      <c r="I11" s="13" t="s">
        <v>12</v>
      </c>
      <c r="J11" s="69"/>
      <c r="K11" s="14"/>
      <c r="L11" s="13" t="s">
        <v>12</v>
      </c>
      <c r="M11" s="69"/>
      <c r="N11" s="14"/>
      <c r="O11" s="13" t="s">
        <v>12</v>
      </c>
      <c r="P11" s="69"/>
      <c r="Q11" s="14"/>
      <c r="R11" s="13" t="s">
        <v>12</v>
      </c>
      <c r="S11" s="69"/>
      <c r="T11" s="12" t="s">
        <v>10</v>
      </c>
      <c r="U11" s="15" t="s">
        <v>12</v>
      </c>
      <c r="V11" s="16"/>
      <c r="W11" s="17"/>
      <c r="X11" s="17"/>
      <c r="Y11" s="17"/>
      <c r="Z11" s="17"/>
      <c r="AB11" s="90" t="s">
        <v>25</v>
      </c>
      <c r="AC11" s="90"/>
      <c r="AD11" s="90"/>
      <c r="AE11" s="48">
        <f>SUM(E11+H11+K11+N11+Q11)</f>
        <v>0</v>
      </c>
      <c r="AG11" s="90" t="s">
        <v>26</v>
      </c>
      <c r="AH11" s="90"/>
      <c r="AI11" s="90"/>
      <c r="AJ11" s="48">
        <f>SUM(E12+H12+K12+N12+Q12+T12+B12)</f>
        <v>0</v>
      </c>
    </row>
    <row r="12" spans="1:36" ht="15.75" thickBot="1" x14ac:dyDescent="0.3">
      <c r="A12" s="84"/>
      <c r="B12" s="14"/>
      <c r="C12" s="18" t="s">
        <v>13</v>
      </c>
      <c r="D12" s="69"/>
      <c r="E12" s="14"/>
      <c r="F12" s="18" t="s">
        <v>13</v>
      </c>
      <c r="G12" s="69"/>
      <c r="H12" s="14"/>
      <c r="I12" s="18" t="s">
        <v>13</v>
      </c>
      <c r="J12" s="69"/>
      <c r="K12" s="14"/>
      <c r="L12" s="18" t="s">
        <v>13</v>
      </c>
      <c r="M12" s="69"/>
      <c r="N12" s="14"/>
      <c r="O12" s="18" t="s">
        <v>13</v>
      </c>
      <c r="P12" s="69"/>
      <c r="Q12" s="14"/>
      <c r="R12" s="18" t="s">
        <v>13</v>
      </c>
      <c r="S12" s="69"/>
      <c r="T12" s="14"/>
      <c r="U12" s="19" t="s">
        <v>13</v>
      </c>
      <c r="V12" s="20" t="s">
        <v>14</v>
      </c>
      <c r="W12" s="21">
        <f>+AE12</f>
        <v>0</v>
      </c>
      <c r="X12" s="11"/>
      <c r="Y12" s="11"/>
      <c r="Z12" s="11"/>
      <c r="AB12" s="104" t="s">
        <v>27</v>
      </c>
      <c r="AC12" s="105"/>
      <c r="AD12" s="105"/>
      <c r="AE12" s="49">
        <f>IF(AJ13&gt;0,AJ13,B12+(E12-E11)+(H12-H11)+(K12-K11)+(N12-N11)+(Q12-Q11)+T12)</f>
        <v>0</v>
      </c>
      <c r="AG12" s="90" t="s">
        <v>30</v>
      </c>
      <c r="AH12" s="90"/>
      <c r="AI12" s="90"/>
      <c r="AJ12" s="48">
        <f>AE10+AE11</f>
        <v>0</v>
      </c>
    </row>
    <row r="13" spans="1:36" ht="15.75" thickBot="1" x14ac:dyDescent="0.3">
      <c r="A13" s="81" t="s">
        <v>15</v>
      </c>
      <c r="B13" s="71"/>
      <c r="C13" s="72"/>
      <c r="D13" s="70" t="s">
        <v>15</v>
      </c>
      <c r="E13" s="71"/>
      <c r="F13" s="72"/>
      <c r="G13" s="70" t="s">
        <v>15</v>
      </c>
      <c r="H13" s="71"/>
      <c r="I13" s="72"/>
      <c r="J13" s="70" t="s">
        <v>15</v>
      </c>
      <c r="K13" s="71"/>
      <c r="L13" s="72"/>
      <c r="M13" s="70" t="s">
        <v>15</v>
      </c>
      <c r="N13" s="71"/>
      <c r="O13" s="72"/>
      <c r="P13" s="70" t="s">
        <v>15</v>
      </c>
      <c r="Q13" s="71"/>
      <c r="R13" s="72"/>
      <c r="S13" s="70" t="s">
        <v>15</v>
      </c>
      <c r="T13" s="71"/>
      <c r="U13" s="76"/>
      <c r="V13" s="22"/>
      <c r="W13" s="23"/>
      <c r="X13" s="23"/>
      <c r="Y13" s="23"/>
      <c r="Z13" s="23"/>
      <c r="AE13" s="49"/>
      <c r="AG13" s="90" t="s">
        <v>29</v>
      </c>
      <c r="AH13" s="90"/>
      <c r="AI13" s="90"/>
      <c r="AJ13" s="48">
        <f>IF(AJ11-AJ12&gt;0,IF(((AJ10+AJ11-AJ12) - 40) &gt; 0,((AJ10+AJ11-AJ12) - 40)*1.5,0) + IF((AJ10+AJ11-AJ12)&gt;40,40-AI2,IF(AJ11-AJ12&gt;0,((AJ10+AJ11-AJ12)-AJ10),0)),0)</f>
        <v>0</v>
      </c>
    </row>
    <row r="14" spans="1:36" ht="15.75" thickBot="1" x14ac:dyDescent="0.3">
      <c r="A14" s="82"/>
      <c r="B14" s="74"/>
      <c r="C14" s="75"/>
      <c r="D14" s="73"/>
      <c r="E14" s="74"/>
      <c r="F14" s="75"/>
      <c r="G14" s="73"/>
      <c r="H14" s="74"/>
      <c r="I14" s="75"/>
      <c r="J14" s="73"/>
      <c r="K14" s="74"/>
      <c r="L14" s="75"/>
      <c r="M14" s="73"/>
      <c r="N14" s="74"/>
      <c r="O14" s="75"/>
      <c r="P14" s="73"/>
      <c r="Q14" s="74"/>
      <c r="R14" s="75"/>
      <c r="S14" s="73"/>
      <c r="T14" s="74"/>
      <c r="U14" s="77"/>
      <c r="V14" s="24"/>
      <c r="W14" s="25"/>
      <c r="X14" s="25"/>
      <c r="Y14" s="25"/>
      <c r="Z14" s="25"/>
      <c r="AE14" s="49"/>
      <c r="AG14" s="4"/>
      <c r="AH14" s="4"/>
      <c r="AI14" s="4"/>
      <c r="AJ14" s="49"/>
    </row>
    <row r="15" spans="1:36" ht="18.75" x14ac:dyDescent="0.3">
      <c r="A15" s="26"/>
      <c r="B15" s="27"/>
      <c r="C15" s="28"/>
      <c r="D15" s="29"/>
      <c r="E15" s="27"/>
      <c r="F15" s="28"/>
      <c r="G15" s="29"/>
      <c r="H15" s="27"/>
      <c r="I15" s="28"/>
      <c r="J15" s="29"/>
      <c r="K15" s="27"/>
      <c r="L15" s="28"/>
      <c r="M15" s="29"/>
      <c r="N15" s="27"/>
      <c r="O15" s="28"/>
      <c r="P15" s="29"/>
      <c r="Q15" s="27"/>
      <c r="R15" s="28"/>
      <c r="S15" s="29"/>
      <c r="T15" s="27"/>
      <c r="U15" s="30"/>
      <c r="V15" s="10"/>
      <c r="W15" s="11"/>
      <c r="X15" s="11"/>
      <c r="Y15" s="11"/>
      <c r="Z15" s="11"/>
      <c r="AB15" s="4"/>
      <c r="AC15" s="4"/>
      <c r="AD15" s="4"/>
      <c r="AE15" s="49"/>
      <c r="AG15" s="4"/>
      <c r="AH15" s="4"/>
      <c r="AI15" s="4"/>
      <c r="AJ15" s="49"/>
    </row>
    <row r="16" spans="1:36" ht="35.25" thickBot="1" x14ac:dyDescent="0.3">
      <c r="A16" s="83">
        <v>11</v>
      </c>
      <c r="B16" s="12" t="s">
        <v>10</v>
      </c>
      <c r="C16" s="7" t="s">
        <v>11</v>
      </c>
      <c r="D16" s="68">
        <v>12</v>
      </c>
      <c r="E16" s="14"/>
      <c r="F16" s="7" t="s">
        <v>11</v>
      </c>
      <c r="G16" s="68">
        <v>13</v>
      </c>
      <c r="H16" s="14"/>
      <c r="I16" s="7" t="s">
        <v>11</v>
      </c>
      <c r="J16" s="68">
        <v>14</v>
      </c>
      <c r="K16" s="14"/>
      <c r="L16" s="7" t="s">
        <v>11</v>
      </c>
      <c r="M16" s="68">
        <v>15</v>
      </c>
      <c r="N16" s="14"/>
      <c r="O16" s="7" t="s">
        <v>11</v>
      </c>
      <c r="P16" s="68">
        <v>16</v>
      </c>
      <c r="Q16" s="14"/>
      <c r="R16" s="7" t="s">
        <v>11</v>
      </c>
      <c r="S16" s="68">
        <v>17</v>
      </c>
      <c r="T16" s="12" t="s">
        <v>10</v>
      </c>
      <c r="U16" s="9" t="s">
        <v>11</v>
      </c>
      <c r="V16" s="16"/>
      <c r="W16" s="17"/>
      <c r="X16" s="17"/>
      <c r="Y16" s="17"/>
      <c r="Z16" s="17"/>
      <c r="AA16" s="31"/>
      <c r="AB16" s="96" t="s">
        <v>23</v>
      </c>
      <c r="AC16" s="96"/>
      <c r="AD16" s="96"/>
      <c r="AE16" s="50">
        <f>SUM(E16+H16+K16+N16+Q16)</f>
        <v>0</v>
      </c>
      <c r="AG16" s="90" t="s">
        <v>24</v>
      </c>
      <c r="AH16" s="90"/>
      <c r="AI16" s="90"/>
      <c r="AJ16" s="45">
        <f>AI2</f>
        <v>37.5</v>
      </c>
    </row>
    <row r="17" spans="1:36" ht="15.75" thickBot="1" x14ac:dyDescent="0.3">
      <c r="A17" s="84"/>
      <c r="B17" s="12" t="s">
        <v>10</v>
      </c>
      <c r="C17" s="13" t="s">
        <v>12</v>
      </c>
      <c r="D17" s="69"/>
      <c r="E17" s="14"/>
      <c r="F17" s="13" t="s">
        <v>12</v>
      </c>
      <c r="G17" s="69"/>
      <c r="H17" s="14"/>
      <c r="I17" s="13" t="s">
        <v>12</v>
      </c>
      <c r="J17" s="69"/>
      <c r="K17" s="14"/>
      <c r="L17" s="13" t="s">
        <v>12</v>
      </c>
      <c r="M17" s="69"/>
      <c r="N17" s="14"/>
      <c r="O17" s="13" t="s">
        <v>12</v>
      </c>
      <c r="P17" s="69"/>
      <c r="Q17" s="14"/>
      <c r="R17" s="13" t="s">
        <v>12</v>
      </c>
      <c r="S17" s="69"/>
      <c r="T17" s="12" t="s">
        <v>10</v>
      </c>
      <c r="U17" s="15" t="s">
        <v>12</v>
      </c>
      <c r="V17" s="16"/>
      <c r="W17" s="17"/>
      <c r="X17" s="17"/>
      <c r="Y17" s="17"/>
      <c r="Z17" s="17"/>
      <c r="AB17" s="90" t="s">
        <v>25</v>
      </c>
      <c r="AC17" s="90"/>
      <c r="AD17" s="90"/>
      <c r="AE17" s="48">
        <f>SUM(E17+H17+K17+N17+Q17)</f>
        <v>0</v>
      </c>
      <c r="AG17" s="90" t="s">
        <v>26</v>
      </c>
      <c r="AH17" s="90"/>
      <c r="AI17" s="90"/>
      <c r="AJ17" s="48">
        <f>SUM(E18+H18+K18+N18+Q18+T18+B18)</f>
        <v>0</v>
      </c>
    </row>
    <row r="18" spans="1:36" ht="15.75" thickBot="1" x14ac:dyDescent="0.3">
      <c r="A18" s="84"/>
      <c r="B18" s="14"/>
      <c r="C18" s="18" t="s">
        <v>13</v>
      </c>
      <c r="D18" s="69"/>
      <c r="E18" s="14"/>
      <c r="F18" s="18" t="s">
        <v>13</v>
      </c>
      <c r="G18" s="69"/>
      <c r="H18" s="14"/>
      <c r="I18" s="18" t="s">
        <v>13</v>
      </c>
      <c r="J18" s="69"/>
      <c r="K18" s="14"/>
      <c r="L18" s="18" t="s">
        <v>13</v>
      </c>
      <c r="M18" s="69"/>
      <c r="N18" s="14"/>
      <c r="O18" s="18" t="s">
        <v>13</v>
      </c>
      <c r="P18" s="69"/>
      <c r="Q18" s="14"/>
      <c r="R18" s="18" t="s">
        <v>13</v>
      </c>
      <c r="S18" s="69"/>
      <c r="T18" s="14"/>
      <c r="U18" s="19" t="s">
        <v>13</v>
      </c>
      <c r="V18" s="20" t="s">
        <v>14</v>
      </c>
      <c r="W18" s="21">
        <f>+AE18</f>
        <v>0</v>
      </c>
      <c r="X18" s="11"/>
      <c r="Y18" s="11"/>
      <c r="Z18" s="11"/>
      <c r="AB18" s="104" t="s">
        <v>27</v>
      </c>
      <c r="AC18" s="105"/>
      <c r="AD18" s="105"/>
      <c r="AE18" s="49">
        <f>IF(AJ19&gt;0,AJ19,B18+(E18-E17)+(H18-H17)+(K18-K17)+(N18-N17)+(Q18-Q17)+T18)</f>
        <v>0</v>
      </c>
      <c r="AG18" s="90" t="s">
        <v>31</v>
      </c>
      <c r="AH18" s="90"/>
      <c r="AI18" s="90"/>
      <c r="AJ18" s="48">
        <f>AE16+AE17</f>
        <v>0</v>
      </c>
    </row>
    <row r="19" spans="1:36" ht="15.75" thickBot="1" x14ac:dyDescent="0.3">
      <c r="A19" s="81" t="s">
        <v>15</v>
      </c>
      <c r="B19" s="71"/>
      <c r="C19" s="72"/>
      <c r="D19" s="70" t="s">
        <v>15</v>
      </c>
      <c r="E19" s="71"/>
      <c r="F19" s="72"/>
      <c r="G19" s="70" t="s">
        <v>15</v>
      </c>
      <c r="H19" s="71"/>
      <c r="I19" s="72"/>
      <c r="J19" s="70" t="s">
        <v>15</v>
      </c>
      <c r="K19" s="71"/>
      <c r="L19" s="72"/>
      <c r="M19" s="70" t="s">
        <v>15</v>
      </c>
      <c r="N19" s="71"/>
      <c r="O19" s="72"/>
      <c r="P19" s="70" t="s">
        <v>15</v>
      </c>
      <c r="Q19" s="71"/>
      <c r="R19" s="72"/>
      <c r="S19" s="70" t="s">
        <v>15</v>
      </c>
      <c r="T19" s="71"/>
      <c r="U19" s="76"/>
      <c r="V19" s="22"/>
      <c r="W19" s="23"/>
      <c r="X19" s="23"/>
      <c r="Y19" s="23"/>
      <c r="Z19" s="23"/>
      <c r="AE19" s="49"/>
      <c r="AG19" s="90" t="s">
        <v>29</v>
      </c>
      <c r="AH19" s="90"/>
      <c r="AI19" s="90"/>
      <c r="AJ19" s="48">
        <f>IF(AJ17-AJ18&gt;0,IF(((AJ16+AJ17-AJ18) - 40) &gt; 0,((AJ16+AJ17-AJ18) - 40)*1.5,0) + IF((AJ16+AJ17-AJ18)&gt;40,40-AI2,IF(AJ17-AJ18&gt;0,((AJ16+AJ17-AJ18)-AJ16),0)),0)</f>
        <v>0</v>
      </c>
    </row>
    <row r="20" spans="1:36" ht="15.75" thickBot="1" x14ac:dyDescent="0.3">
      <c r="A20" s="82"/>
      <c r="B20" s="74"/>
      <c r="C20" s="75"/>
      <c r="D20" s="73"/>
      <c r="E20" s="74"/>
      <c r="F20" s="75"/>
      <c r="G20" s="73"/>
      <c r="H20" s="74"/>
      <c r="I20" s="75"/>
      <c r="J20" s="73"/>
      <c r="K20" s="74"/>
      <c r="L20" s="75"/>
      <c r="M20" s="73"/>
      <c r="N20" s="74"/>
      <c r="O20" s="75"/>
      <c r="P20" s="85"/>
      <c r="Q20" s="86"/>
      <c r="R20" s="87"/>
      <c r="S20" s="85"/>
      <c r="T20" s="86"/>
      <c r="U20" s="88"/>
      <c r="V20" s="24"/>
      <c r="W20" s="25"/>
      <c r="X20" s="25"/>
      <c r="Y20" s="25"/>
      <c r="Z20" s="25"/>
      <c r="AE20" s="49"/>
      <c r="AG20" s="4"/>
      <c r="AH20" s="4"/>
      <c r="AI20" s="4"/>
      <c r="AJ20" s="49"/>
    </row>
    <row r="21" spans="1:36" ht="18.75" x14ac:dyDescent="0.3">
      <c r="A21" s="26"/>
      <c r="B21" s="27"/>
      <c r="C21" s="28"/>
      <c r="D21" s="29"/>
      <c r="E21" s="27"/>
      <c r="F21" s="28"/>
      <c r="G21" s="29"/>
      <c r="H21" s="27"/>
      <c r="I21" s="28"/>
      <c r="J21" s="29"/>
      <c r="K21" s="27"/>
      <c r="L21" s="28"/>
      <c r="M21" s="29"/>
      <c r="N21" s="27"/>
      <c r="O21" s="28"/>
      <c r="P21" s="29"/>
      <c r="Q21" s="27"/>
      <c r="R21" s="28"/>
      <c r="S21" s="29"/>
      <c r="T21" s="27"/>
      <c r="U21" s="30"/>
      <c r="V21" s="10"/>
      <c r="W21" s="11"/>
      <c r="X21" s="11"/>
      <c r="Y21" s="11"/>
      <c r="Z21" s="11"/>
      <c r="AB21" s="4"/>
      <c r="AC21" s="4"/>
      <c r="AD21" s="4"/>
      <c r="AE21" s="49"/>
      <c r="AG21" s="4"/>
      <c r="AH21" s="4"/>
      <c r="AI21" s="4"/>
      <c r="AJ21" s="49"/>
    </row>
    <row r="22" spans="1:36" ht="35.25" thickBot="1" x14ac:dyDescent="0.3">
      <c r="A22" s="83">
        <v>18</v>
      </c>
      <c r="B22" s="12" t="s">
        <v>10</v>
      </c>
      <c r="C22" s="7" t="s">
        <v>11</v>
      </c>
      <c r="D22" s="68">
        <v>19</v>
      </c>
      <c r="E22" s="14"/>
      <c r="F22" s="7" t="s">
        <v>11</v>
      </c>
      <c r="G22" s="68">
        <v>20</v>
      </c>
      <c r="H22" s="14"/>
      <c r="I22" s="7" t="s">
        <v>11</v>
      </c>
      <c r="J22" s="68">
        <v>21</v>
      </c>
      <c r="K22" s="14"/>
      <c r="L22" s="7" t="s">
        <v>11</v>
      </c>
      <c r="M22" s="68">
        <v>22</v>
      </c>
      <c r="N22" s="14"/>
      <c r="O22" s="7" t="s">
        <v>11</v>
      </c>
      <c r="P22" s="68">
        <v>23</v>
      </c>
      <c r="Q22" s="14"/>
      <c r="R22" s="7" t="s">
        <v>11</v>
      </c>
      <c r="S22" s="68">
        <v>24</v>
      </c>
      <c r="T22" s="12" t="s">
        <v>10</v>
      </c>
      <c r="U22" s="9" t="s">
        <v>11</v>
      </c>
      <c r="V22" s="16"/>
      <c r="W22" s="17"/>
      <c r="X22" s="17"/>
      <c r="Y22" s="17"/>
      <c r="Z22" s="17"/>
      <c r="AB22" s="96" t="s">
        <v>23</v>
      </c>
      <c r="AC22" s="96"/>
      <c r="AD22" s="96"/>
      <c r="AE22" s="50">
        <f>SUM(E22+H22+K22+N22+Q22)</f>
        <v>0</v>
      </c>
      <c r="AG22" s="90" t="s">
        <v>24</v>
      </c>
      <c r="AH22" s="90"/>
      <c r="AI22" s="90"/>
      <c r="AJ22" s="45">
        <f>AI2</f>
        <v>37.5</v>
      </c>
    </row>
    <row r="23" spans="1:36" ht="15.75" thickBot="1" x14ac:dyDescent="0.3">
      <c r="A23" s="84"/>
      <c r="B23" s="12" t="s">
        <v>10</v>
      </c>
      <c r="C23" s="13" t="s">
        <v>12</v>
      </c>
      <c r="D23" s="69"/>
      <c r="E23" s="14"/>
      <c r="F23" s="13" t="s">
        <v>12</v>
      </c>
      <c r="G23" s="69"/>
      <c r="H23" s="14"/>
      <c r="I23" s="13" t="s">
        <v>12</v>
      </c>
      <c r="J23" s="69"/>
      <c r="K23" s="14"/>
      <c r="L23" s="13" t="s">
        <v>12</v>
      </c>
      <c r="M23" s="69"/>
      <c r="N23" s="14"/>
      <c r="O23" s="13" t="s">
        <v>12</v>
      </c>
      <c r="P23" s="69"/>
      <c r="Q23" s="14"/>
      <c r="R23" s="13" t="s">
        <v>12</v>
      </c>
      <c r="S23" s="69"/>
      <c r="T23" s="12" t="s">
        <v>10</v>
      </c>
      <c r="U23" s="15" t="s">
        <v>12</v>
      </c>
      <c r="V23" s="16"/>
      <c r="W23" s="17"/>
      <c r="X23" s="17"/>
      <c r="Y23" s="17"/>
      <c r="Z23" s="17"/>
      <c r="AB23" s="90" t="s">
        <v>25</v>
      </c>
      <c r="AC23" s="90"/>
      <c r="AD23" s="90"/>
      <c r="AE23" s="48">
        <f>SUM(E23+H23+K23+N23+Q23)</f>
        <v>0</v>
      </c>
      <c r="AG23" s="90" t="s">
        <v>26</v>
      </c>
      <c r="AH23" s="90"/>
      <c r="AI23" s="90"/>
      <c r="AJ23" s="48">
        <f>SUM(E24+H24+K24+N24+Q24+T24+B24)</f>
        <v>0</v>
      </c>
    </row>
    <row r="24" spans="1:36" ht="15.75" thickBot="1" x14ac:dyDescent="0.3">
      <c r="A24" s="84"/>
      <c r="B24" s="14"/>
      <c r="C24" s="18" t="s">
        <v>13</v>
      </c>
      <c r="D24" s="69"/>
      <c r="E24" s="14"/>
      <c r="F24" s="18" t="s">
        <v>13</v>
      </c>
      <c r="G24" s="69"/>
      <c r="H24" s="14"/>
      <c r="I24" s="18" t="s">
        <v>13</v>
      </c>
      <c r="J24" s="69"/>
      <c r="K24" s="14"/>
      <c r="L24" s="18" t="s">
        <v>13</v>
      </c>
      <c r="M24" s="69"/>
      <c r="N24" s="14"/>
      <c r="O24" s="18" t="s">
        <v>13</v>
      </c>
      <c r="P24" s="69"/>
      <c r="Q24" s="14"/>
      <c r="R24" s="18" t="s">
        <v>13</v>
      </c>
      <c r="S24" s="69"/>
      <c r="T24" s="14"/>
      <c r="U24" s="19" t="s">
        <v>13</v>
      </c>
      <c r="V24" s="20" t="s">
        <v>14</v>
      </c>
      <c r="W24" s="21">
        <f>+AE24</f>
        <v>0</v>
      </c>
      <c r="X24" s="11"/>
      <c r="Y24" s="11"/>
      <c r="Z24" s="11"/>
      <c r="AB24" s="104" t="s">
        <v>27</v>
      </c>
      <c r="AC24" s="105"/>
      <c r="AD24" s="105"/>
      <c r="AE24" s="49">
        <f>IF(AJ25&gt;0,AJ25,B24+(E24-E23)+(H24-H23)+(K24-K23)+(N24-N23)+(Q24-Q23)+T24)</f>
        <v>0</v>
      </c>
      <c r="AG24" s="90" t="s">
        <v>31</v>
      </c>
      <c r="AH24" s="90"/>
      <c r="AI24" s="90"/>
      <c r="AJ24" s="48">
        <f>AE22+AE23</f>
        <v>0</v>
      </c>
    </row>
    <row r="25" spans="1:36" ht="15.75" thickBot="1" x14ac:dyDescent="0.3">
      <c r="A25" s="81" t="s">
        <v>15</v>
      </c>
      <c r="B25" s="71"/>
      <c r="C25" s="72"/>
      <c r="D25" s="70" t="s">
        <v>15</v>
      </c>
      <c r="E25" s="71"/>
      <c r="F25" s="72"/>
      <c r="G25" s="70" t="s">
        <v>15</v>
      </c>
      <c r="H25" s="71"/>
      <c r="I25" s="72"/>
      <c r="J25" s="70" t="s">
        <v>15</v>
      </c>
      <c r="K25" s="71"/>
      <c r="L25" s="72"/>
      <c r="M25" s="70" t="s">
        <v>15</v>
      </c>
      <c r="N25" s="71"/>
      <c r="O25" s="72"/>
      <c r="P25" s="70" t="s">
        <v>15</v>
      </c>
      <c r="Q25" s="71"/>
      <c r="R25" s="72"/>
      <c r="S25" s="70" t="s">
        <v>15</v>
      </c>
      <c r="T25" s="71"/>
      <c r="U25" s="76"/>
      <c r="V25" s="22"/>
      <c r="W25" s="23"/>
      <c r="X25" s="23"/>
      <c r="Y25" s="23"/>
      <c r="Z25" s="23"/>
      <c r="AE25" s="49"/>
      <c r="AG25" s="90" t="s">
        <v>29</v>
      </c>
      <c r="AH25" s="90"/>
      <c r="AI25" s="90"/>
      <c r="AJ25" s="48">
        <f>IF(AJ23-AJ24&gt;0,IF(((AJ22+AJ23-AJ24) - 40) &gt; 0,((AJ22+AJ23-AJ24) - 40)*1.5,0) + IF((AJ22+AJ23-AJ24)&gt;40,40-AI2,IF(AJ23-AJ24&gt;0,((AJ22+AJ23-AJ24)-AJ22),0)),0)</f>
        <v>0</v>
      </c>
    </row>
    <row r="26" spans="1:36" ht="15.75" thickBot="1" x14ac:dyDescent="0.3">
      <c r="A26" s="82"/>
      <c r="B26" s="74"/>
      <c r="C26" s="75"/>
      <c r="D26" s="73"/>
      <c r="E26" s="74"/>
      <c r="F26" s="75"/>
      <c r="G26" s="73"/>
      <c r="H26" s="74"/>
      <c r="I26" s="75"/>
      <c r="J26" s="73"/>
      <c r="K26" s="74"/>
      <c r="L26" s="75"/>
      <c r="M26" s="73"/>
      <c r="N26" s="74"/>
      <c r="O26" s="75"/>
      <c r="P26" s="85"/>
      <c r="Q26" s="86"/>
      <c r="R26" s="87"/>
      <c r="S26" s="85"/>
      <c r="T26" s="86"/>
      <c r="U26" s="88"/>
      <c r="V26" s="24"/>
      <c r="W26" s="25"/>
      <c r="X26" s="25"/>
      <c r="Y26" s="25"/>
      <c r="Z26" s="25"/>
      <c r="AE26" s="49"/>
      <c r="AG26" s="4"/>
      <c r="AH26" s="4"/>
      <c r="AI26" s="4"/>
      <c r="AJ26" s="49"/>
    </row>
    <row r="27" spans="1:36" ht="18.75" x14ac:dyDescent="0.3">
      <c r="A27" s="26"/>
      <c r="B27" s="27"/>
      <c r="C27" s="28"/>
      <c r="D27" s="29"/>
      <c r="E27" s="27"/>
      <c r="F27" s="28"/>
      <c r="G27" s="29"/>
      <c r="H27" s="27"/>
      <c r="I27" s="28"/>
      <c r="J27" s="29"/>
      <c r="K27" s="27"/>
      <c r="L27" s="28"/>
      <c r="M27" s="29"/>
      <c r="N27" s="27"/>
      <c r="O27" s="28"/>
      <c r="P27" s="29"/>
      <c r="Q27" s="27"/>
      <c r="R27" s="28"/>
      <c r="S27" s="29"/>
      <c r="T27" s="27"/>
      <c r="U27" s="30"/>
      <c r="V27" s="10"/>
      <c r="W27" s="11"/>
      <c r="X27" s="11"/>
      <c r="Y27" s="11"/>
      <c r="Z27" s="11"/>
      <c r="AB27" s="4"/>
      <c r="AC27" s="4"/>
      <c r="AD27" s="4"/>
      <c r="AE27" s="49"/>
      <c r="AG27" s="4"/>
      <c r="AH27" s="4"/>
      <c r="AI27" s="4"/>
      <c r="AJ27" s="49"/>
    </row>
    <row r="28" spans="1:36" ht="35.25" thickBot="1" x14ac:dyDescent="0.3">
      <c r="A28" s="83">
        <v>25</v>
      </c>
      <c r="B28" s="12" t="s">
        <v>10</v>
      </c>
      <c r="C28" s="7" t="s">
        <v>11</v>
      </c>
      <c r="D28" s="68">
        <v>26</v>
      </c>
      <c r="E28" s="14"/>
      <c r="F28" s="7" t="s">
        <v>11</v>
      </c>
      <c r="G28" s="68">
        <v>27</v>
      </c>
      <c r="H28" s="14"/>
      <c r="I28" s="7" t="s">
        <v>11</v>
      </c>
      <c r="J28" s="68">
        <v>28</v>
      </c>
      <c r="K28" s="14"/>
      <c r="L28" s="7" t="s">
        <v>11</v>
      </c>
      <c r="M28" s="68">
        <v>29</v>
      </c>
      <c r="N28" s="14"/>
      <c r="O28" s="7" t="s">
        <v>11</v>
      </c>
      <c r="P28" s="68">
        <v>30</v>
      </c>
      <c r="Q28" s="14"/>
      <c r="R28" s="7" t="s">
        <v>11</v>
      </c>
      <c r="S28" s="68"/>
      <c r="T28" s="12" t="s">
        <v>10</v>
      </c>
      <c r="U28" s="9" t="s">
        <v>11</v>
      </c>
      <c r="V28" s="16"/>
      <c r="W28" s="17"/>
      <c r="X28" s="17"/>
      <c r="Y28" s="17"/>
      <c r="Z28" s="17"/>
      <c r="AB28" s="96" t="s">
        <v>23</v>
      </c>
      <c r="AC28" s="96"/>
      <c r="AD28" s="96"/>
      <c r="AE28" s="50">
        <f>SUM(E28+H28+K28+N28+Q28)</f>
        <v>0</v>
      </c>
      <c r="AG28" s="90" t="s">
        <v>24</v>
      </c>
      <c r="AH28" s="90"/>
      <c r="AI28" s="90"/>
      <c r="AJ28" s="45">
        <f>AI2</f>
        <v>37.5</v>
      </c>
    </row>
    <row r="29" spans="1:36" ht="15.75" thickBot="1" x14ac:dyDescent="0.3">
      <c r="A29" s="84"/>
      <c r="B29" s="12" t="s">
        <v>10</v>
      </c>
      <c r="C29" s="13" t="s">
        <v>12</v>
      </c>
      <c r="D29" s="69"/>
      <c r="E29" s="14"/>
      <c r="F29" s="13" t="s">
        <v>12</v>
      </c>
      <c r="G29" s="69"/>
      <c r="H29" s="14"/>
      <c r="I29" s="13" t="s">
        <v>12</v>
      </c>
      <c r="J29" s="69"/>
      <c r="K29" s="14"/>
      <c r="L29" s="13" t="s">
        <v>12</v>
      </c>
      <c r="M29" s="69"/>
      <c r="N29" s="14"/>
      <c r="O29" s="13" t="s">
        <v>12</v>
      </c>
      <c r="P29" s="69"/>
      <c r="Q29" s="14"/>
      <c r="R29" s="13" t="s">
        <v>12</v>
      </c>
      <c r="S29" s="69"/>
      <c r="T29" s="12" t="s">
        <v>10</v>
      </c>
      <c r="U29" s="15" t="s">
        <v>12</v>
      </c>
      <c r="V29" s="16"/>
      <c r="W29" s="17"/>
      <c r="X29" s="17"/>
      <c r="Y29" s="17"/>
      <c r="Z29" s="17"/>
      <c r="AB29" s="90" t="s">
        <v>25</v>
      </c>
      <c r="AC29" s="90"/>
      <c r="AD29" s="90"/>
      <c r="AE29" s="48">
        <f>SUM(E29+H29+K29+N29+Q29)</f>
        <v>0</v>
      </c>
      <c r="AG29" s="90" t="s">
        <v>26</v>
      </c>
      <c r="AH29" s="90"/>
      <c r="AI29" s="90"/>
      <c r="AJ29" s="48">
        <f>SUM(E30+H30+K30+N30+Q30+T30+B30)</f>
        <v>0</v>
      </c>
    </row>
    <row r="30" spans="1:36" ht="15.75" thickBot="1" x14ac:dyDescent="0.3">
      <c r="A30" s="84"/>
      <c r="B30" s="14"/>
      <c r="C30" s="18" t="s">
        <v>13</v>
      </c>
      <c r="D30" s="69"/>
      <c r="E30" s="14"/>
      <c r="F30" s="18" t="s">
        <v>13</v>
      </c>
      <c r="G30" s="69"/>
      <c r="H30" s="14"/>
      <c r="I30" s="18" t="s">
        <v>13</v>
      </c>
      <c r="J30" s="69"/>
      <c r="K30" s="14"/>
      <c r="L30" s="18" t="s">
        <v>13</v>
      </c>
      <c r="M30" s="69"/>
      <c r="N30" s="14"/>
      <c r="O30" s="18" t="s">
        <v>13</v>
      </c>
      <c r="P30" s="69"/>
      <c r="Q30" s="14"/>
      <c r="R30" s="18" t="s">
        <v>13</v>
      </c>
      <c r="S30" s="69"/>
      <c r="T30" s="14"/>
      <c r="U30" s="19" t="s">
        <v>13</v>
      </c>
      <c r="V30" s="20" t="s">
        <v>14</v>
      </c>
      <c r="W30" s="21">
        <f>+AE30</f>
        <v>0</v>
      </c>
      <c r="X30" s="11"/>
      <c r="Y30" s="11"/>
      <c r="Z30" s="11"/>
      <c r="AB30" s="104" t="s">
        <v>27</v>
      </c>
      <c r="AC30" s="105"/>
      <c r="AD30" s="105"/>
      <c r="AE30" s="49">
        <f>IF(AJ31&gt;0,AJ31,B30+(E30-E29)+(H30-H29)+(K30-K29)+(N30-N29)+(Q30-Q29)+T30)</f>
        <v>0</v>
      </c>
      <c r="AG30" s="90" t="s">
        <v>31</v>
      </c>
      <c r="AH30" s="90"/>
      <c r="AI30" s="90"/>
      <c r="AJ30" s="48">
        <f>AE28+AE29</f>
        <v>0</v>
      </c>
    </row>
    <row r="31" spans="1:36" ht="15.75" thickBot="1" x14ac:dyDescent="0.3">
      <c r="A31" s="81" t="s">
        <v>15</v>
      </c>
      <c r="B31" s="71"/>
      <c r="C31" s="72"/>
      <c r="D31" s="70" t="s">
        <v>15</v>
      </c>
      <c r="E31" s="71"/>
      <c r="F31" s="72"/>
      <c r="G31" s="70" t="s">
        <v>15</v>
      </c>
      <c r="H31" s="71"/>
      <c r="I31" s="72"/>
      <c r="J31" s="70" t="s">
        <v>15</v>
      </c>
      <c r="K31" s="71"/>
      <c r="L31" s="72"/>
      <c r="M31" s="70" t="s">
        <v>15</v>
      </c>
      <c r="N31" s="71"/>
      <c r="O31" s="72"/>
      <c r="P31" s="70" t="s">
        <v>15</v>
      </c>
      <c r="Q31" s="71"/>
      <c r="R31" s="72"/>
      <c r="S31" s="70" t="s">
        <v>15</v>
      </c>
      <c r="T31" s="71"/>
      <c r="U31" s="76"/>
      <c r="V31" s="22"/>
      <c r="W31" s="23"/>
      <c r="X31" s="23"/>
      <c r="Y31" s="23"/>
      <c r="Z31" s="23"/>
      <c r="AE31" s="49"/>
      <c r="AG31" s="90" t="s">
        <v>29</v>
      </c>
      <c r="AH31" s="90"/>
      <c r="AI31" s="90"/>
      <c r="AJ31" s="48">
        <f>IF(AJ29-AJ30&gt;0,IF(((AJ28+AJ29-AJ30) - 40) &gt; 0,((AJ28+AJ29-AJ30) - 40)*1.5,0) + IF((AJ28+AJ29-AJ30)&gt;40,40-AI2,IF(AJ29-AJ30&gt;0,((AJ28+AJ29-AJ30)-AJ28),0)),0)</f>
        <v>0</v>
      </c>
    </row>
    <row r="32" spans="1:36" ht="15.75" thickBot="1" x14ac:dyDescent="0.3">
      <c r="A32" s="117"/>
      <c r="B32" s="86"/>
      <c r="C32" s="87"/>
      <c r="D32" s="85"/>
      <c r="E32" s="86"/>
      <c r="F32" s="87"/>
      <c r="G32" s="85"/>
      <c r="H32" s="86"/>
      <c r="I32" s="87"/>
      <c r="J32" s="85"/>
      <c r="K32" s="86"/>
      <c r="L32" s="87"/>
      <c r="M32" s="85"/>
      <c r="N32" s="86"/>
      <c r="O32" s="87"/>
      <c r="P32" s="85"/>
      <c r="Q32" s="86"/>
      <c r="R32" s="87"/>
      <c r="S32" s="85"/>
      <c r="T32" s="86"/>
      <c r="U32" s="88"/>
      <c r="V32" s="24"/>
      <c r="W32" s="25"/>
      <c r="X32" s="25"/>
      <c r="Y32" s="25"/>
      <c r="Z32" s="25"/>
      <c r="AE32" s="49"/>
      <c r="AG32" s="4"/>
      <c r="AH32" s="4"/>
      <c r="AI32" s="4"/>
      <c r="AJ32" s="49"/>
    </row>
    <row r="33" spans="1:36" ht="18.75" hidden="1" x14ac:dyDescent="0.3">
      <c r="A33" s="26"/>
      <c r="B33" s="27"/>
      <c r="C33" s="28"/>
      <c r="D33" s="29"/>
      <c r="E33" s="27"/>
      <c r="F33" s="28"/>
      <c r="G33" s="29"/>
      <c r="H33" s="27"/>
      <c r="I33" s="28"/>
      <c r="J33" s="29"/>
      <c r="K33" s="27"/>
      <c r="L33" s="28"/>
      <c r="M33" s="29"/>
      <c r="N33" s="27"/>
      <c r="O33" s="28"/>
      <c r="P33" s="29"/>
      <c r="Q33" s="27"/>
      <c r="R33" s="28"/>
      <c r="S33" s="29"/>
      <c r="T33" s="27"/>
      <c r="U33" s="30"/>
      <c r="V33" s="10"/>
      <c r="W33" s="11"/>
      <c r="X33" s="11"/>
      <c r="Y33" s="11"/>
      <c r="Z33" s="11"/>
      <c r="AB33" s="4"/>
      <c r="AC33" s="4"/>
      <c r="AD33" s="4"/>
      <c r="AE33" s="49"/>
      <c r="AG33" s="4"/>
      <c r="AH33" s="4"/>
      <c r="AI33" s="4"/>
      <c r="AJ33" s="49"/>
    </row>
    <row r="34" spans="1:36" ht="35.25" hidden="1" thickBot="1" x14ac:dyDescent="0.3">
      <c r="A34" s="83"/>
      <c r="B34" s="12" t="s">
        <v>10</v>
      </c>
      <c r="C34" s="7" t="s">
        <v>11</v>
      </c>
      <c r="D34" s="116"/>
      <c r="E34" s="14"/>
      <c r="F34" s="7" t="s">
        <v>11</v>
      </c>
      <c r="G34" s="116"/>
      <c r="H34" s="14"/>
      <c r="I34" s="7" t="s">
        <v>11</v>
      </c>
      <c r="J34" s="116"/>
      <c r="K34" s="14"/>
      <c r="L34" s="7" t="s">
        <v>11</v>
      </c>
      <c r="M34" s="116"/>
      <c r="N34" s="14"/>
      <c r="O34" s="7" t="s">
        <v>11</v>
      </c>
      <c r="P34" s="116"/>
      <c r="Q34" s="14"/>
      <c r="R34" s="7" t="s">
        <v>11</v>
      </c>
      <c r="S34" s="116"/>
      <c r="T34" s="12" t="s">
        <v>10</v>
      </c>
      <c r="U34" s="9" t="s">
        <v>11</v>
      </c>
      <c r="V34" s="16"/>
      <c r="W34" s="17"/>
      <c r="X34" s="17"/>
      <c r="Y34" s="17"/>
      <c r="Z34" s="17"/>
      <c r="AB34" s="96" t="s">
        <v>23</v>
      </c>
      <c r="AC34" s="96"/>
      <c r="AD34" s="96"/>
      <c r="AE34" s="50">
        <f>SUM(E34+H34+K34+N34+Q34)</f>
        <v>0</v>
      </c>
      <c r="AG34" s="90" t="s">
        <v>24</v>
      </c>
      <c r="AH34" s="90"/>
      <c r="AI34" s="90"/>
      <c r="AJ34" s="45">
        <f>AI2</f>
        <v>37.5</v>
      </c>
    </row>
    <row r="35" spans="1:36" ht="15.75" hidden="1" thickBot="1" x14ac:dyDescent="0.3">
      <c r="A35" s="84"/>
      <c r="B35" s="12" t="s">
        <v>10</v>
      </c>
      <c r="C35" s="13" t="s">
        <v>12</v>
      </c>
      <c r="D35" s="91"/>
      <c r="E35" s="14"/>
      <c r="F35" s="13" t="s">
        <v>12</v>
      </c>
      <c r="G35" s="91"/>
      <c r="H35" s="14"/>
      <c r="I35" s="13" t="s">
        <v>12</v>
      </c>
      <c r="J35" s="91"/>
      <c r="K35" s="14"/>
      <c r="L35" s="13" t="s">
        <v>12</v>
      </c>
      <c r="M35" s="91"/>
      <c r="N35" s="14"/>
      <c r="O35" s="13" t="s">
        <v>12</v>
      </c>
      <c r="P35" s="91"/>
      <c r="Q35" s="14"/>
      <c r="R35" s="13" t="s">
        <v>12</v>
      </c>
      <c r="S35" s="91"/>
      <c r="T35" s="12" t="s">
        <v>10</v>
      </c>
      <c r="U35" s="15" t="s">
        <v>12</v>
      </c>
      <c r="V35" s="16"/>
      <c r="W35" s="17"/>
      <c r="X35" s="17"/>
      <c r="Y35" s="17"/>
      <c r="Z35" s="17"/>
      <c r="AB35" s="90" t="s">
        <v>25</v>
      </c>
      <c r="AC35" s="90"/>
      <c r="AD35" s="90"/>
      <c r="AE35" s="50">
        <f>SUM(E35+H35+K35+N35+Q35)</f>
        <v>0</v>
      </c>
      <c r="AG35" s="90" t="s">
        <v>26</v>
      </c>
      <c r="AH35" s="90"/>
      <c r="AI35" s="90"/>
      <c r="AJ35" s="48">
        <f>SUM(E36+H36+K36+N36+Q36+T36+B36)</f>
        <v>0</v>
      </c>
    </row>
    <row r="36" spans="1:36" ht="15.75" hidden="1" thickBot="1" x14ac:dyDescent="0.3">
      <c r="A36" s="84"/>
      <c r="B36" s="14"/>
      <c r="C36" s="18" t="s">
        <v>13</v>
      </c>
      <c r="D36" s="91"/>
      <c r="E36" s="14"/>
      <c r="F36" s="18" t="s">
        <v>13</v>
      </c>
      <c r="G36" s="91"/>
      <c r="H36" s="14"/>
      <c r="I36" s="18" t="s">
        <v>13</v>
      </c>
      <c r="J36" s="91"/>
      <c r="K36" s="14"/>
      <c r="L36" s="18" t="s">
        <v>13</v>
      </c>
      <c r="M36" s="91"/>
      <c r="N36" s="14"/>
      <c r="O36" s="18" t="s">
        <v>13</v>
      </c>
      <c r="P36" s="91"/>
      <c r="Q36" s="14"/>
      <c r="R36" s="18" t="s">
        <v>13</v>
      </c>
      <c r="S36" s="91"/>
      <c r="T36" s="14"/>
      <c r="U36" s="19" t="s">
        <v>13</v>
      </c>
      <c r="V36" s="20" t="s">
        <v>14</v>
      </c>
      <c r="W36" s="21">
        <f>+AE36</f>
        <v>0</v>
      </c>
      <c r="X36" s="11"/>
      <c r="Y36" s="11"/>
      <c r="Z36" s="11"/>
      <c r="AB36" s="104" t="s">
        <v>27</v>
      </c>
      <c r="AC36" s="104"/>
      <c r="AD36" s="104"/>
      <c r="AE36" s="49">
        <f>IF(AJ37&gt;0,AJ37,B36+(E36-E35)+(H36-H35)+(K36-K35)+(N36-N35)+(Q36-Q35)+T36)</f>
        <v>0</v>
      </c>
      <c r="AG36" s="90" t="s">
        <v>31</v>
      </c>
      <c r="AH36" s="90"/>
      <c r="AI36" s="90"/>
      <c r="AJ36" s="48">
        <f>AE34+AE35</f>
        <v>0</v>
      </c>
    </row>
    <row r="37" spans="1:36" ht="15.75" hidden="1" thickBot="1" x14ac:dyDescent="0.3">
      <c r="A37" s="71" t="s">
        <v>15</v>
      </c>
      <c r="B37" s="71"/>
      <c r="C37" s="72"/>
      <c r="D37" s="70" t="s">
        <v>15</v>
      </c>
      <c r="E37" s="71"/>
      <c r="F37" s="72"/>
      <c r="G37" s="70" t="s">
        <v>15</v>
      </c>
      <c r="H37" s="71"/>
      <c r="I37" s="72"/>
      <c r="J37" s="70" t="s">
        <v>15</v>
      </c>
      <c r="K37" s="71"/>
      <c r="L37" s="72"/>
      <c r="M37" s="70" t="s">
        <v>15</v>
      </c>
      <c r="N37" s="71"/>
      <c r="O37" s="72"/>
      <c r="P37" s="70" t="s">
        <v>15</v>
      </c>
      <c r="Q37" s="71"/>
      <c r="R37" s="72"/>
      <c r="S37" s="70" t="s">
        <v>15</v>
      </c>
      <c r="T37" s="71"/>
      <c r="U37" s="76"/>
      <c r="V37" s="31"/>
      <c r="W37" s="32"/>
      <c r="X37" s="32"/>
      <c r="Y37" s="32"/>
      <c r="Z37" s="32"/>
      <c r="AG37" s="90" t="s">
        <v>29</v>
      </c>
      <c r="AH37" s="90"/>
      <c r="AI37" s="90"/>
      <c r="AJ37" s="48">
        <f>IF(AJ35-AJ36&gt;0,IF(((AJ34+AJ35-AJ36) - 40) &gt; 0,((AJ34+AJ35-AJ36) - 40)*1.5,0) + IF((AJ34+AJ35-AJ36)&gt;40,40-AI2,IF(AJ35-AJ36&gt;0,((AJ34+AJ35-AJ36)-AJ34),0)),0)</f>
        <v>0</v>
      </c>
    </row>
    <row r="38" spans="1:36" ht="15.75" hidden="1" thickBot="1" x14ac:dyDescent="0.3">
      <c r="A38" s="92"/>
      <c r="B38" s="92"/>
      <c r="C38" s="93"/>
      <c r="D38" s="94"/>
      <c r="E38" s="92"/>
      <c r="F38" s="93"/>
      <c r="G38" s="94"/>
      <c r="H38" s="92"/>
      <c r="I38" s="93"/>
      <c r="J38" s="94"/>
      <c r="K38" s="92"/>
      <c r="L38" s="93"/>
      <c r="M38" s="94"/>
      <c r="N38" s="92"/>
      <c r="O38" s="93"/>
      <c r="P38" s="94"/>
      <c r="Q38" s="92"/>
      <c r="R38" s="93"/>
      <c r="S38" s="94"/>
      <c r="T38" s="92"/>
      <c r="U38" s="95"/>
      <c r="V38" s="31"/>
      <c r="W38" s="32"/>
      <c r="X38" s="32"/>
      <c r="Y38" s="32"/>
      <c r="Z38" s="32"/>
      <c r="AG38" s="4"/>
      <c r="AH38" s="4"/>
      <c r="AI38" s="4"/>
    </row>
    <row r="39" spans="1:36" ht="19.5" hidden="1" thickBot="1" x14ac:dyDescent="0.35">
      <c r="A39" s="33"/>
      <c r="B39" s="33"/>
      <c r="C39" s="34"/>
      <c r="D39" s="35"/>
      <c r="E39" s="33"/>
      <c r="F39" s="34"/>
      <c r="G39" s="35"/>
      <c r="H39" s="33"/>
      <c r="I39" s="34"/>
      <c r="J39" s="35"/>
      <c r="K39" s="33"/>
      <c r="L39" s="34"/>
      <c r="M39" s="35"/>
      <c r="N39" s="33"/>
      <c r="O39" s="34"/>
      <c r="P39" s="35"/>
      <c r="Q39" s="33"/>
      <c r="R39" s="34"/>
      <c r="S39" s="36"/>
      <c r="T39" s="37"/>
      <c r="U39" s="38"/>
      <c r="V39" s="10"/>
      <c r="W39" s="11"/>
      <c r="X39" s="11"/>
      <c r="Y39" s="11"/>
      <c r="Z39" s="11"/>
      <c r="AG39" s="4"/>
      <c r="AH39" s="4"/>
      <c r="AI39" s="4"/>
    </row>
    <row r="40" spans="1:36" ht="19.5" thickBot="1" x14ac:dyDescent="0.35">
      <c r="A40" s="33"/>
      <c r="B40" s="33"/>
      <c r="C40" s="34"/>
      <c r="D40" s="35"/>
      <c r="E40" s="33"/>
      <c r="F40" s="34"/>
      <c r="G40" s="35"/>
      <c r="H40" s="33"/>
      <c r="I40" s="34"/>
      <c r="J40" s="35"/>
      <c r="K40" s="33"/>
      <c r="L40" s="34"/>
      <c r="M40" s="35"/>
      <c r="N40" s="33"/>
      <c r="O40" s="34"/>
      <c r="P40" s="35"/>
      <c r="Q40" s="33"/>
      <c r="R40" s="34"/>
      <c r="S40" s="36"/>
      <c r="T40" s="37"/>
      <c r="U40" s="38"/>
      <c r="W40"/>
      <c r="X40"/>
      <c r="Y40"/>
      <c r="Z40"/>
    </row>
    <row r="41" spans="1:36" ht="15.75" thickBot="1" x14ac:dyDescent="0.3">
      <c r="A41" s="102" t="s">
        <v>16</v>
      </c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40" t="s">
        <v>17</v>
      </c>
      <c r="W41" s="41">
        <f>W2+W6+W12+W18+W24+W30+W36</f>
        <v>0</v>
      </c>
      <c r="X41" s="42"/>
      <c r="Y41" s="42"/>
      <c r="Z41" s="42"/>
      <c r="AB41" s="90"/>
      <c r="AC41" s="90"/>
      <c r="AD41" s="90"/>
      <c r="AE41" s="90"/>
      <c r="AF41" s="50"/>
    </row>
    <row r="43" spans="1:36" x14ac:dyDescent="0.25">
      <c r="I43" s="43">
        <v>0.25</v>
      </c>
      <c r="J43" s="89" t="s">
        <v>18</v>
      </c>
      <c r="K43" s="89"/>
      <c r="L43" s="89"/>
    </row>
    <row r="44" spans="1:36" x14ac:dyDescent="0.25">
      <c r="I44" s="43">
        <v>0.5</v>
      </c>
      <c r="J44" s="89" t="s">
        <v>19</v>
      </c>
      <c r="K44" s="89"/>
      <c r="L44" s="89"/>
    </row>
    <row r="45" spans="1:36" x14ac:dyDescent="0.25">
      <c r="I45" s="43">
        <v>0.75</v>
      </c>
      <c r="J45" s="89" t="s">
        <v>20</v>
      </c>
      <c r="K45" s="89"/>
      <c r="L45" s="89"/>
    </row>
    <row r="46" spans="1:36" x14ac:dyDescent="0.25">
      <c r="I46" s="43">
        <v>1</v>
      </c>
      <c r="J46" s="89" t="s">
        <v>21</v>
      </c>
      <c r="K46" s="89"/>
      <c r="L46" s="89"/>
    </row>
  </sheetData>
  <mergeCells count="144">
    <mergeCell ref="S37:U38"/>
    <mergeCell ref="AG37:AI37"/>
    <mergeCell ref="A41:U41"/>
    <mergeCell ref="AB41:AE41"/>
    <mergeCell ref="J43:L43"/>
    <mergeCell ref="A37:C38"/>
    <mergeCell ref="D37:F38"/>
    <mergeCell ref="G37:I38"/>
    <mergeCell ref="J37:L38"/>
    <mergeCell ref="M37:O38"/>
    <mergeCell ref="J44:L44"/>
    <mergeCell ref="J45:L45"/>
    <mergeCell ref="J46:L46"/>
    <mergeCell ref="P37:R38"/>
    <mergeCell ref="S25:U26"/>
    <mergeCell ref="AG25:AI25"/>
    <mergeCell ref="S31:U32"/>
    <mergeCell ref="AG31:AI31"/>
    <mergeCell ref="A34:A36"/>
    <mergeCell ref="D34:D36"/>
    <mergeCell ref="G34:G36"/>
    <mergeCell ref="J34:J36"/>
    <mergeCell ref="M34:M36"/>
    <mergeCell ref="P34:P36"/>
    <mergeCell ref="S34:S36"/>
    <mergeCell ref="AB34:AD34"/>
    <mergeCell ref="A31:C32"/>
    <mergeCell ref="D31:F32"/>
    <mergeCell ref="G31:I32"/>
    <mergeCell ref="J31:L32"/>
    <mergeCell ref="M31:O32"/>
    <mergeCell ref="P31:R32"/>
    <mergeCell ref="AG34:AI34"/>
    <mergeCell ref="AB35:AD35"/>
    <mergeCell ref="AG35:AI35"/>
    <mergeCell ref="AB36:AD36"/>
    <mergeCell ref="AG36:AI36"/>
    <mergeCell ref="A28:A30"/>
    <mergeCell ref="D28:D30"/>
    <mergeCell ref="G28:G30"/>
    <mergeCell ref="J28:J30"/>
    <mergeCell ref="M28:M30"/>
    <mergeCell ref="P28:P30"/>
    <mergeCell ref="S28:S30"/>
    <mergeCell ref="AB28:AD28"/>
    <mergeCell ref="AG28:AI28"/>
    <mergeCell ref="AB29:AD29"/>
    <mergeCell ref="AG29:AI29"/>
    <mergeCell ref="AB30:AD30"/>
    <mergeCell ref="AG30:AI30"/>
    <mergeCell ref="AG19:AI19"/>
    <mergeCell ref="P10:P12"/>
    <mergeCell ref="S10:S12"/>
    <mergeCell ref="AB10:AD10"/>
    <mergeCell ref="G25:I26"/>
    <mergeCell ref="J25:L26"/>
    <mergeCell ref="M25:O26"/>
    <mergeCell ref="P25:R26"/>
    <mergeCell ref="A22:A24"/>
    <mergeCell ref="D22:D24"/>
    <mergeCell ref="G22:G24"/>
    <mergeCell ref="J22:J24"/>
    <mergeCell ref="M22:M24"/>
    <mergeCell ref="P22:P24"/>
    <mergeCell ref="A19:C20"/>
    <mergeCell ref="AG22:AI22"/>
    <mergeCell ref="AB23:AD23"/>
    <mergeCell ref="AG23:AI23"/>
    <mergeCell ref="AB24:AD24"/>
    <mergeCell ref="AG24:AI24"/>
    <mergeCell ref="A25:C26"/>
    <mergeCell ref="D25:F26"/>
    <mergeCell ref="AG10:AI10"/>
    <mergeCell ref="AB11:AD11"/>
    <mergeCell ref="AG11:AI11"/>
    <mergeCell ref="AB12:AD12"/>
    <mergeCell ref="AG12:AI12"/>
    <mergeCell ref="AB18:AD18"/>
    <mergeCell ref="AG18:AI18"/>
    <mergeCell ref="M16:M18"/>
    <mergeCell ref="P16:P18"/>
    <mergeCell ref="A10:A12"/>
    <mergeCell ref="D10:D12"/>
    <mergeCell ref="G10:G12"/>
    <mergeCell ref="J10:J12"/>
    <mergeCell ref="M10:M12"/>
    <mergeCell ref="A13:C14"/>
    <mergeCell ref="D13:F14"/>
    <mergeCell ref="G13:I14"/>
    <mergeCell ref="J13:L14"/>
    <mergeCell ref="M13:O14"/>
    <mergeCell ref="AG16:AI16"/>
    <mergeCell ref="AG17:AI17"/>
    <mergeCell ref="P13:R14"/>
    <mergeCell ref="S13:U14"/>
    <mergeCell ref="AG13:AI13"/>
    <mergeCell ref="A16:A18"/>
    <mergeCell ref="S22:S24"/>
    <mergeCell ref="AB22:AD22"/>
    <mergeCell ref="D19:F20"/>
    <mergeCell ref="G19:I20"/>
    <mergeCell ref="J19:L20"/>
    <mergeCell ref="M19:O20"/>
    <mergeCell ref="P19:R20"/>
    <mergeCell ref="S16:S18"/>
    <mergeCell ref="S19:U20"/>
    <mergeCell ref="AB16:AD16"/>
    <mergeCell ref="AB17:AD17"/>
    <mergeCell ref="D16:D18"/>
    <mergeCell ref="G16:G18"/>
    <mergeCell ref="J16:J18"/>
    <mergeCell ref="A1:U1"/>
    <mergeCell ref="AB4:AD4"/>
    <mergeCell ref="AG4:AI4"/>
    <mergeCell ref="AB5:AD5"/>
    <mergeCell ref="AG5:AI5"/>
    <mergeCell ref="AB6:AD6"/>
    <mergeCell ref="AG6:AI6"/>
    <mergeCell ref="P3:R3"/>
    <mergeCell ref="S3:U3"/>
    <mergeCell ref="A4:A6"/>
    <mergeCell ref="D4:D6"/>
    <mergeCell ref="G4:G6"/>
    <mergeCell ref="J4:J6"/>
    <mergeCell ref="M4:M6"/>
    <mergeCell ref="P4:P6"/>
    <mergeCell ref="S4:S6"/>
    <mergeCell ref="A2:U2"/>
    <mergeCell ref="X2:Y2"/>
    <mergeCell ref="M3:O3"/>
    <mergeCell ref="AB2:AD2"/>
    <mergeCell ref="AG2:AH2"/>
    <mergeCell ref="A3:C3"/>
    <mergeCell ref="D3:F3"/>
    <mergeCell ref="G3:I3"/>
    <mergeCell ref="J3:L3"/>
    <mergeCell ref="A7:C8"/>
    <mergeCell ref="D7:F8"/>
    <mergeCell ref="G7:I8"/>
    <mergeCell ref="J7:L8"/>
    <mergeCell ref="M7:O8"/>
    <mergeCell ref="P7:R8"/>
    <mergeCell ref="S7:U8"/>
    <mergeCell ref="AG7:AI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J46"/>
  <sheetViews>
    <sheetView workbookViewId="0">
      <selection activeCell="V34" sqref="V34"/>
    </sheetView>
  </sheetViews>
  <sheetFormatPr defaultColWidth="8.85546875" defaultRowHeight="15" x14ac:dyDescent="0.25"/>
  <cols>
    <col min="1" max="1" width="7.42578125" style="1" customWidth="1"/>
    <col min="2" max="2" width="5.28515625" style="39" bestFit="1" customWidth="1"/>
    <col min="3" max="3" width="8.85546875" style="1" bestFit="1" customWidth="1"/>
    <col min="4" max="4" width="7.42578125" style="1" customWidth="1"/>
    <col min="5" max="5" width="5.28515625" style="39" bestFit="1" customWidth="1"/>
    <col min="6" max="6" width="9.7109375" style="1" customWidth="1"/>
    <col min="7" max="7" width="7.42578125" style="1" customWidth="1"/>
    <col min="8" max="8" width="5.28515625" style="39" bestFit="1" customWidth="1"/>
    <col min="9" max="9" width="9.7109375" style="1" customWidth="1"/>
    <col min="10" max="10" width="7.42578125" style="1" customWidth="1"/>
    <col min="11" max="11" width="5.28515625" style="39" bestFit="1" customWidth="1"/>
    <col min="12" max="12" width="9.42578125" style="1" customWidth="1"/>
    <col min="13" max="13" width="7.42578125" style="1" customWidth="1"/>
    <col min="14" max="14" width="5.28515625" style="39" bestFit="1" customWidth="1"/>
    <col min="15" max="15" width="10" style="1" customWidth="1"/>
    <col min="16" max="16" width="7.42578125" style="1" customWidth="1"/>
    <col min="17" max="17" width="6.28515625" style="39" customWidth="1"/>
    <col min="18" max="18" width="9.7109375" style="1" customWidth="1"/>
    <col min="19" max="19" width="7.42578125" style="1" customWidth="1"/>
    <col min="20" max="20" width="5.28515625" style="39" bestFit="1" customWidth="1"/>
    <col min="21" max="21" width="9.85546875" style="1" customWidth="1"/>
    <col min="22" max="22" width="31" style="1" bestFit="1" customWidth="1"/>
    <col min="23" max="26" width="8.85546875" style="1" customWidth="1"/>
    <col min="27" max="27" width="2.140625" style="1" customWidth="1"/>
    <col min="28" max="30" width="0" style="1" hidden="1" customWidth="1"/>
    <col min="31" max="31" width="0" style="39" hidden="1" customWidth="1"/>
    <col min="32" max="35" width="0" style="1" hidden="1" customWidth="1"/>
    <col min="36" max="36" width="0" style="39" hidden="1" customWidth="1"/>
    <col min="37" max="16384" width="8.85546875" style="1"/>
  </cols>
  <sheetData>
    <row r="1" spans="1:36" ht="24" customHeight="1" thickBot="1" x14ac:dyDescent="0.4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4"/>
    </row>
    <row r="2" spans="1:36" ht="21.75" customHeight="1" thickBot="1" x14ac:dyDescent="0.4">
      <c r="A2" s="65" t="s">
        <v>46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7"/>
      <c r="V2" s="2" t="s">
        <v>1</v>
      </c>
      <c r="W2" s="3">
        <f>'April 2027'!W41</f>
        <v>0</v>
      </c>
      <c r="X2" s="58" t="s">
        <v>32</v>
      </c>
      <c r="Y2" s="58"/>
      <c r="Z2" s="44">
        <f>'July 2026'!Z2</f>
        <v>37.5</v>
      </c>
      <c r="AB2" s="90" t="s">
        <v>22</v>
      </c>
      <c r="AC2" s="90"/>
      <c r="AD2" s="90"/>
      <c r="AE2" s="45">
        <f>W2</f>
        <v>0</v>
      </c>
      <c r="AG2" s="100" t="s">
        <v>2</v>
      </c>
      <c r="AH2" s="100"/>
      <c r="AI2" s="45">
        <f>Z2</f>
        <v>37.5</v>
      </c>
    </row>
    <row r="3" spans="1:36" x14ac:dyDescent="0.25">
      <c r="A3" s="59" t="s">
        <v>3</v>
      </c>
      <c r="B3" s="60"/>
      <c r="C3" s="60"/>
      <c r="D3" s="60" t="s">
        <v>4</v>
      </c>
      <c r="E3" s="60"/>
      <c r="F3" s="60"/>
      <c r="G3" s="60" t="s">
        <v>5</v>
      </c>
      <c r="H3" s="60"/>
      <c r="I3" s="60"/>
      <c r="J3" s="60" t="s">
        <v>6</v>
      </c>
      <c r="K3" s="60"/>
      <c r="L3" s="60"/>
      <c r="M3" s="60" t="s">
        <v>7</v>
      </c>
      <c r="N3" s="60"/>
      <c r="O3" s="60"/>
      <c r="P3" s="60" t="s">
        <v>8</v>
      </c>
      <c r="Q3" s="60"/>
      <c r="R3" s="60"/>
      <c r="S3" s="60" t="s">
        <v>9</v>
      </c>
      <c r="T3" s="60"/>
      <c r="U3" s="61"/>
      <c r="V3" s="4"/>
      <c r="W3" s="5"/>
      <c r="X3" s="5"/>
      <c r="Y3" s="5"/>
      <c r="Z3" s="5"/>
    </row>
    <row r="4" spans="1:36" s="31" customFormat="1" ht="35.25" thickBot="1" x14ac:dyDescent="0.3">
      <c r="A4" s="106"/>
      <c r="B4" s="6" t="s">
        <v>10</v>
      </c>
      <c r="C4" s="7" t="s">
        <v>11</v>
      </c>
      <c r="D4" s="68"/>
      <c r="E4" s="8"/>
      <c r="F4" s="7" t="s">
        <v>11</v>
      </c>
      <c r="G4" s="68"/>
      <c r="H4" s="8"/>
      <c r="I4" s="7" t="s">
        <v>11</v>
      </c>
      <c r="J4" s="68"/>
      <c r="K4" s="8"/>
      <c r="L4" s="7" t="s">
        <v>11</v>
      </c>
      <c r="M4" s="68"/>
      <c r="N4" s="8"/>
      <c r="O4" s="7" t="s">
        <v>11</v>
      </c>
      <c r="P4" s="68"/>
      <c r="Q4" s="8"/>
      <c r="R4" s="7" t="s">
        <v>11</v>
      </c>
      <c r="S4" s="68">
        <v>1</v>
      </c>
      <c r="T4" s="6" t="s">
        <v>10</v>
      </c>
      <c r="U4" s="9" t="s">
        <v>11</v>
      </c>
      <c r="V4" s="10"/>
      <c r="W4" s="11"/>
      <c r="X4" s="11"/>
      <c r="Y4" s="11"/>
      <c r="Z4" s="11"/>
      <c r="AB4" s="96" t="s">
        <v>23</v>
      </c>
      <c r="AC4" s="96"/>
      <c r="AD4" s="96"/>
      <c r="AE4" s="46">
        <f>SUM(E4+H4+K4+N4+Q4)</f>
        <v>0</v>
      </c>
      <c r="AG4" s="96" t="s">
        <v>24</v>
      </c>
      <c r="AH4" s="96"/>
      <c r="AI4" s="96"/>
      <c r="AJ4" s="47">
        <f>AI2</f>
        <v>37.5</v>
      </c>
    </row>
    <row r="5" spans="1:36" ht="15.75" thickBot="1" x14ac:dyDescent="0.3">
      <c r="A5" s="107"/>
      <c r="B5" s="12" t="s">
        <v>10</v>
      </c>
      <c r="C5" s="13" t="s">
        <v>12</v>
      </c>
      <c r="D5" s="69"/>
      <c r="E5" s="14"/>
      <c r="F5" s="13" t="s">
        <v>12</v>
      </c>
      <c r="G5" s="69"/>
      <c r="H5" s="14"/>
      <c r="I5" s="13" t="s">
        <v>12</v>
      </c>
      <c r="J5" s="69"/>
      <c r="K5" s="14"/>
      <c r="L5" s="13" t="s">
        <v>12</v>
      </c>
      <c r="M5" s="69"/>
      <c r="N5" s="14"/>
      <c r="O5" s="13" t="s">
        <v>12</v>
      </c>
      <c r="P5" s="69"/>
      <c r="Q5" s="14"/>
      <c r="R5" s="13" t="s">
        <v>12</v>
      </c>
      <c r="S5" s="69"/>
      <c r="T5" s="12" t="s">
        <v>10</v>
      </c>
      <c r="U5" s="15" t="s">
        <v>12</v>
      </c>
      <c r="V5" s="16"/>
      <c r="W5" s="17"/>
      <c r="X5" s="17"/>
      <c r="Y5" s="17"/>
      <c r="Z5" s="17"/>
      <c r="AB5" s="90" t="s">
        <v>25</v>
      </c>
      <c r="AC5" s="90"/>
      <c r="AD5" s="90"/>
      <c r="AE5" s="48">
        <f>SUM(E5+H5+K5+N5+Q5)</f>
        <v>0</v>
      </c>
      <c r="AG5" s="90" t="s">
        <v>26</v>
      </c>
      <c r="AH5" s="90"/>
      <c r="AI5" s="90"/>
      <c r="AJ5" s="48">
        <f>SUM(E6+H6+K6+N6+Q6+T6+B6)</f>
        <v>0</v>
      </c>
    </row>
    <row r="6" spans="1:36" ht="15.75" thickBot="1" x14ac:dyDescent="0.3">
      <c r="A6" s="107"/>
      <c r="B6" s="14"/>
      <c r="C6" s="18" t="s">
        <v>13</v>
      </c>
      <c r="D6" s="69"/>
      <c r="E6" s="14"/>
      <c r="F6" s="18" t="s">
        <v>13</v>
      </c>
      <c r="G6" s="69"/>
      <c r="H6" s="14"/>
      <c r="I6" s="18" t="s">
        <v>13</v>
      </c>
      <c r="J6" s="69"/>
      <c r="K6" s="14"/>
      <c r="L6" s="18" t="s">
        <v>13</v>
      </c>
      <c r="M6" s="69"/>
      <c r="N6" s="14"/>
      <c r="O6" s="18" t="s">
        <v>13</v>
      </c>
      <c r="P6" s="69"/>
      <c r="Q6" s="14"/>
      <c r="R6" s="18" t="s">
        <v>13</v>
      </c>
      <c r="S6" s="69"/>
      <c r="T6" s="14"/>
      <c r="U6" s="19" t="s">
        <v>13</v>
      </c>
      <c r="V6" s="20" t="s">
        <v>14</v>
      </c>
      <c r="W6" s="21">
        <f>+AE6</f>
        <v>0</v>
      </c>
      <c r="X6" s="11"/>
      <c r="Y6" s="11"/>
      <c r="Z6" s="11"/>
      <c r="AB6" s="101" t="s">
        <v>27</v>
      </c>
      <c r="AC6" s="101"/>
      <c r="AD6" s="101"/>
      <c r="AE6" s="49">
        <f>IF(AJ7&gt;0,AJ7,B6+(E6-E5)+(H6-H5)+(K6-K5)+(N6-N5)+(Q6-Q5)+T6)</f>
        <v>0</v>
      </c>
      <c r="AG6" s="90" t="s">
        <v>28</v>
      </c>
      <c r="AH6" s="90"/>
      <c r="AI6" s="90"/>
      <c r="AJ6" s="48">
        <f>AE4+AE5</f>
        <v>0</v>
      </c>
    </row>
    <row r="7" spans="1:36" ht="15.75" thickBot="1" x14ac:dyDescent="0.3">
      <c r="A7" s="70" t="s">
        <v>15</v>
      </c>
      <c r="B7" s="71"/>
      <c r="C7" s="72"/>
      <c r="D7" s="70" t="s">
        <v>15</v>
      </c>
      <c r="E7" s="71"/>
      <c r="F7" s="72"/>
      <c r="G7" s="70" t="s">
        <v>15</v>
      </c>
      <c r="H7" s="71"/>
      <c r="I7" s="72"/>
      <c r="J7" s="70" t="s">
        <v>15</v>
      </c>
      <c r="K7" s="71"/>
      <c r="L7" s="72"/>
      <c r="M7" s="70" t="s">
        <v>15</v>
      </c>
      <c r="N7" s="71"/>
      <c r="O7" s="72"/>
      <c r="P7" s="70" t="s">
        <v>15</v>
      </c>
      <c r="Q7" s="71"/>
      <c r="R7" s="72"/>
      <c r="S7" s="70" t="s">
        <v>15</v>
      </c>
      <c r="T7" s="71"/>
      <c r="U7" s="76"/>
      <c r="V7" s="22"/>
      <c r="W7" s="23"/>
      <c r="X7" s="23"/>
      <c r="Y7" s="23"/>
      <c r="Z7" s="23"/>
      <c r="AE7" s="49"/>
      <c r="AG7" s="90" t="s">
        <v>29</v>
      </c>
      <c r="AH7" s="90"/>
      <c r="AI7" s="90"/>
      <c r="AJ7" s="48">
        <f>IF(AJ5-AJ6&gt;0,IF(((AJ4+AJ5-AJ6) - 40) &gt; 0,((AJ4+AJ5-AJ6) - 40)*1.5,0) + IF((AJ4+AJ5-AJ6)&gt;40,40-AI2,IF(AJ5-AJ6&gt;0,((AJ4+AJ5-AJ6)-AJ4),0)),0)</f>
        <v>0</v>
      </c>
    </row>
    <row r="8" spans="1:36" ht="15.75" thickBot="1" x14ac:dyDescent="0.3">
      <c r="A8" s="73"/>
      <c r="B8" s="74"/>
      <c r="C8" s="75"/>
      <c r="D8" s="73"/>
      <c r="E8" s="74"/>
      <c r="F8" s="75"/>
      <c r="G8" s="73"/>
      <c r="H8" s="74"/>
      <c r="I8" s="75"/>
      <c r="J8" s="73"/>
      <c r="K8" s="74"/>
      <c r="L8" s="75"/>
      <c r="M8" s="73"/>
      <c r="N8" s="74"/>
      <c r="O8" s="75"/>
      <c r="P8" s="73"/>
      <c r="Q8" s="74"/>
      <c r="R8" s="75"/>
      <c r="S8" s="73"/>
      <c r="T8" s="74"/>
      <c r="U8" s="77"/>
      <c r="V8" s="24"/>
      <c r="W8" s="25"/>
      <c r="X8" s="25"/>
      <c r="Y8" s="25"/>
      <c r="Z8" s="25"/>
      <c r="AE8" s="49"/>
      <c r="AG8" s="4"/>
      <c r="AH8" s="4"/>
      <c r="AI8" s="4"/>
      <c r="AJ8" s="49"/>
    </row>
    <row r="9" spans="1:36" ht="18.75" x14ac:dyDescent="0.3">
      <c r="A9" s="26"/>
      <c r="B9" s="27"/>
      <c r="C9" s="28"/>
      <c r="D9" s="29"/>
      <c r="E9" s="27"/>
      <c r="F9" s="28"/>
      <c r="G9" s="29"/>
      <c r="H9" s="27"/>
      <c r="I9" s="28"/>
      <c r="J9" s="29"/>
      <c r="K9" s="27"/>
      <c r="L9" s="28"/>
      <c r="M9" s="29"/>
      <c r="N9" s="27"/>
      <c r="O9" s="28"/>
      <c r="P9" s="29"/>
      <c r="Q9" s="27"/>
      <c r="R9" s="28"/>
      <c r="S9" s="29"/>
      <c r="T9" s="27"/>
      <c r="U9" s="30"/>
      <c r="V9" s="10"/>
      <c r="W9" s="11"/>
      <c r="X9" s="11"/>
      <c r="Y9" s="11"/>
      <c r="Z9" s="11"/>
      <c r="AB9" s="4"/>
      <c r="AC9" s="4"/>
      <c r="AD9" s="4"/>
      <c r="AE9" s="49"/>
      <c r="AG9" s="4"/>
      <c r="AH9" s="4"/>
      <c r="AI9" s="4"/>
      <c r="AJ9" s="49"/>
    </row>
    <row r="10" spans="1:36" ht="35.25" thickBot="1" x14ac:dyDescent="0.3">
      <c r="A10" s="83">
        <v>2</v>
      </c>
      <c r="B10" s="12" t="s">
        <v>10</v>
      </c>
      <c r="C10" s="7" t="s">
        <v>11</v>
      </c>
      <c r="D10" s="68">
        <v>3</v>
      </c>
      <c r="E10" s="14"/>
      <c r="F10" s="7" t="s">
        <v>11</v>
      </c>
      <c r="G10" s="68">
        <v>4</v>
      </c>
      <c r="H10" s="14"/>
      <c r="I10" s="7" t="s">
        <v>11</v>
      </c>
      <c r="J10" s="68">
        <v>5</v>
      </c>
      <c r="K10" s="14"/>
      <c r="L10" s="7" t="s">
        <v>11</v>
      </c>
      <c r="M10" s="68">
        <v>6</v>
      </c>
      <c r="N10" s="14"/>
      <c r="O10" s="7" t="s">
        <v>11</v>
      </c>
      <c r="P10" s="68">
        <v>7</v>
      </c>
      <c r="Q10" s="14"/>
      <c r="R10" s="7" t="s">
        <v>11</v>
      </c>
      <c r="S10" s="68">
        <v>8</v>
      </c>
      <c r="T10" s="12" t="s">
        <v>10</v>
      </c>
      <c r="U10" s="9" t="s">
        <v>11</v>
      </c>
      <c r="V10" s="16"/>
      <c r="W10" s="17"/>
      <c r="X10" s="17"/>
      <c r="Y10" s="17"/>
      <c r="Z10" s="17"/>
      <c r="AB10" s="96" t="s">
        <v>23</v>
      </c>
      <c r="AC10" s="96"/>
      <c r="AD10" s="96"/>
      <c r="AE10" s="50">
        <f>SUM(E10+H10+K10+N10+Q10)</f>
        <v>0</v>
      </c>
      <c r="AG10" s="90" t="s">
        <v>24</v>
      </c>
      <c r="AH10" s="90"/>
      <c r="AI10" s="90"/>
      <c r="AJ10" s="45">
        <f>AI2</f>
        <v>37.5</v>
      </c>
    </row>
    <row r="11" spans="1:36" ht="15.75" thickBot="1" x14ac:dyDescent="0.3">
      <c r="A11" s="84"/>
      <c r="B11" s="12" t="s">
        <v>10</v>
      </c>
      <c r="C11" s="13" t="s">
        <v>12</v>
      </c>
      <c r="D11" s="69"/>
      <c r="E11" s="14"/>
      <c r="F11" s="13" t="s">
        <v>12</v>
      </c>
      <c r="G11" s="69"/>
      <c r="H11" s="14"/>
      <c r="I11" s="13" t="s">
        <v>12</v>
      </c>
      <c r="J11" s="69"/>
      <c r="K11" s="14"/>
      <c r="L11" s="13" t="s">
        <v>12</v>
      </c>
      <c r="M11" s="69"/>
      <c r="N11" s="14"/>
      <c r="O11" s="13" t="s">
        <v>12</v>
      </c>
      <c r="P11" s="69"/>
      <c r="Q11" s="14"/>
      <c r="R11" s="13" t="s">
        <v>12</v>
      </c>
      <c r="S11" s="69"/>
      <c r="T11" s="12" t="s">
        <v>10</v>
      </c>
      <c r="U11" s="15" t="s">
        <v>12</v>
      </c>
      <c r="V11" s="16"/>
      <c r="W11" s="17"/>
      <c r="X11" s="17"/>
      <c r="Y11" s="17"/>
      <c r="Z11" s="17"/>
      <c r="AB11" s="90" t="s">
        <v>25</v>
      </c>
      <c r="AC11" s="90"/>
      <c r="AD11" s="90"/>
      <c r="AE11" s="48">
        <f>SUM(E11+H11+K11+N11+Q11)</f>
        <v>0</v>
      </c>
      <c r="AG11" s="90" t="s">
        <v>26</v>
      </c>
      <c r="AH11" s="90"/>
      <c r="AI11" s="90"/>
      <c r="AJ11" s="48">
        <f>SUM(E12+H12+K12+N12+Q12+T12+B12)</f>
        <v>0</v>
      </c>
    </row>
    <row r="12" spans="1:36" ht="15.75" thickBot="1" x14ac:dyDescent="0.3">
      <c r="A12" s="84"/>
      <c r="B12" s="14"/>
      <c r="C12" s="18" t="s">
        <v>13</v>
      </c>
      <c r="D12" s="69"/>
      <c r="E12" s="14"/>
      <c r="F12" s="18" t="s">
        <v>13</v>
      </c>
      <c r="G12" s="69"/>
      <c r="H12" s="14"/>
      <c r="I12" s="18" t="s">
        <v>13</v>
      </c>
      <c r="J12" s="69"/>
      <c r="K12" s="14"/>
      <c r="L12" s="18" t="s">
        <v>13</v>
      </c>
      <c r="M12" s="69"/>
      <c r="N12" s="14"/>
      <c r="O12" s="18" t="s">
        <v>13</v>
      </c>
      <c r="P12" s="69"/>
      <c r="Q12" s="14"/>
      <c r="R12" s="18" t="s">
        <v>13</v>
      </c>
      <c r="S12" s="69"/>
      <c r="T12" s="14"/>
      <c r="U12" s="19" t="s">
        <v>13</v>
      </c>
      <c r="V12" s="20" t="s">
        <v>14</v>
      </c>
      <c r="W12" s="21">
        <f>+AE12</f>
        <v>0</v>
      </c>
      <c r="X12" s="11"/>
      <c r="Y12" s="11"/>
      <c r="Z12" s="11"/>
      <c r="AB12" s="104" t="s">
        <v>27</v>
      </c>
      <c r="AC12" s="105"/>
      <c r="AD12" s="105"/>
      <c r="AE12" s="49">
        <f>IF(AJ13&gt;0,AJ13,B12+(E12-E11)+(H12-H11)+(K12-K11)+(N12-N11)+(Q12-Q11)+T12)</f>
        <v>0</v>
      </c>
      <c r="AG12" s="90" t="s">
        <v>30</v>
      </c>
      <c r="AH12" s="90"/>
      <c r="AI12" s="90"/>
      <c r="AJ12" s="48">
        <f>AE10+AE11</f>
        <v>0</v>
      </c>
    </row>
    <row r="13" spans="1:36" ht="15.75" thickBot="1" x14ac:dyDescent="0.3">
      <c r="A13" s="81" t="s">
        <v>15</v>
      </c>
      <c r="B13" s="71"/>
      <c r="C13" s="72"/>
      <c r="D13" s="70" t="s">
        <v>15</v>
      </c>
      <c r="E13" s="71"/>
      <c r="F13" s="72"/>
      <c r="G13" s="70" t="s">
        <v>15</v>
      </c>
      <c r="H13" s="71"/>
      <c r="I13" s="72"/>
      <c r="J13" s="70" t="s">
        <v>15</v>
      </c>
      <c r="K13" s="71"/>
      <c r="L13" s="72"/>
      <c r="M13" s="70" t="s">
        <v>15</v>
      </c>
      <c r="N13" s="71"/>
      <c r="O13" s="72"/>
      <c r="P13" s="70" t="s">
        <v>15</v>
      </c>
      <c r="Q13" s="71"/>
      <c r="R13" s="72"/>
      <c r="S13" s="70" t="s">
        <v>15</v>
      </c>
      <c r="T13" s="71"/>
      <c r="U13" s="76"/>
      <c r="V13" s="22"/>
      <c r="W13" s="23"/>
      <c r="X13" s="23"/>
      <c r="Y13" s="23"/>
      <c r="Z13" s="23"/>
      <c r="AE13" s="49"/>
      <c r="AG13" s="90" t="s">
        <v>29</v>
      </c>
      <c r="AH13" s="90"/>
      <c r="AI13" s="90"/>
      <c r="AJ13" s="48">
        <f>IF(AJ11-AJ12&gt;0,IF(((AJ10+AJ11-AJ12) - 40) &gt; 0,((AJ10+AJ11-AJ12) - 40)*1.5,0) + IF((AJ10+AJ11-AJ12)&gt;40,40-AI2,IF(AJ11-AJ12&gt;0,((AJ10+AJ11-AJ12)-AJ10),0)),0)</f>
        <v>0</v>
      </c>
    </row>
    <row r="14" spans="1:36" ht="15.75" thickBot="1" x14ac:dyDescent="0.3">
      <c r="A14" s="82"/>
      <c r="B14" s="74"/>
      <c r="C14" s="75"/>
      <c r="D14" s="73"/>
      <c r="E14" s="74"/>
      <c r="F14" s="75"/>
      <c r="G14" s="73"/>
      <c r="H14" s="74"/>
      <c r="I14" s="75"/>
      <c r="J14" s="73"/>
      <c r="K14" s="74"/>
      <c r="L14" s="75"/>
      <c r="M14" s="73"/>
      <c r="N14" s="74"/>
      <c r="O14" s="75"/>
      <c r="P14" s="73"/>
      <c r="Q14" s="74"/>
      <c r="R14" s="75"/>
      <c r="S14" s="73"/>
      <c r="T14" s="74"/>
      <c r="U14" s="77"/>
      <c r="V14" s="24"/>
      <c r="W14" s="25"/>
      <c r="X14" s="25"/>
      <c r="Y14" s="25"/>
      <c r="Z14" s="25"/>
      <c r="AE14" s="49"/>
      <c r="AG14" s="4"/>
      <c r="AH14" s="4"/>
      <c r="AI14" s="4"/>
      <c r="AJ14" s="49"/>
    </row>
    <row r="15" spans="1:36" ht="18.75" x14ac:dyDescent="0.3">
      <c r="A15" s="26"/>
      <c r="B15" s="27"/>
      <c r="C15" s="28"/>
      <c r="D15" s="29"/>
      <c r="E15" s="27"/>
      <c r="F15" s="28"/>
      <c r="G15" s="29"/>
      <c r="H15" s="27"/>
      <c r="I15" s="28"/>
      <c r="J15" s="29"/>
      <c r="K15" s="27"/>
      <c r="L15" s="28"/>
      <c r="M15" s="29"/>
      <c r="N15" s="27"/>
      <c r="O15" s="28"/>
      <c r="P15" s="29"/>
      <c r="Q15" s="27"/>
      <c r="R15" s="28"/>
      <c r="S15" s="29"/>
      <c r="T15" s="27"/>
      <c r="U15" s="30"/>
      <c r="V15" s="10"/>
      <c r="W15" s="11"/>
      <c r="X15" s="11"/>
      <c r="Y15" s="11"/>
      <c r="Z15" s="11"/>
      <c r="AB15" s="4"/>
      <c r="AC15" s="4"/>
      <c r="AD15" s="4"/>
      <c r="AE15" s="49"/>
      <c r="AG15" s="4"/>
      <c r="AH15" s="4"/>
      <c r="AI15" s="4"/>
      <c r="AJ15" s="49"/>
    </row>
    <row r="16" spans="1:36" ht="35.25" thickBot="1" x14ac:dyDescent="0.3">
      <c r="A16" s="83">
        <v>9</v>
      </c>
      <c r="B16" s="12" t="s">
        <v>10</v>
      </c>
      <c r="C16" s="7" t="s">
        <v>11</v>
      </c>
      <c r="D16" s="68">
        <v>10</v>
      </c>
      <c r="E16" s="14"/>
      <c r="F16" s="7" t="s">
        <v>11</v>
      </c>
      <c r="G16" s="68">
        <v>11</v>
      </c>
      <c r="H16" s="14"/>
      <c r="I16" s="7" t="s">
        <v>11</v>
      </c>
      <c r="J16" s="68">
        <v>12</v>
      </c>
      <c r="K16" s="14"/>
      <c r="L16" s="7" t="s">
        <v>11</v>
      </c>
      <c r="M16" s="68">
        <v>13</v>
      </c>
      <c r="N16" s="14"/>
      <c r="O16" s="7" t="s">
        <v>11</v>
      </c>
      <c r="P16" s="68">
        <v>14</v>
      </c>
      <c r="Q16" s="14"/>
      <c r="R16" s="7" t="s">
        <v>11</v>
      </c>
      <c r="S16" s="68">
        <v>15</v>
      </c>
      <c r="T16" s="12" t="s">
        <v>10</v>
      </c>
      <c r="U16" s="9" t="s">
        <v>11</v>
      </c>
      <c r="V16" s="16"/>
      <c r="W16" s="17"/>
      <c r="X16" s="17"/>
      <c r="Y16" s="17"/>
      <c r="Z16" s="17"/>
      <c r="AA16" s="31"/>
      <c r="AB16" s="96" t="s">
        <v>23</v>
      </c>
      <c r="AC16" s="96"/>
      <c r="AD16" s="96"/>
      <c r="AE16" s="50">
        <f>SUM(E16+H16+K16+N16+Q16)</f>
        <v>0</v>
      </c>
      <c r="AG16" s="90" t="s">
        <v>24</v>
      </c>
      <c r="AH16" s="90"/>
      <c r="AI16" s="90"/>
      <c r="AJ16" s="45">
        <f>AI2</f>
        <v>37.5</v>
      </c>
    </row>
    <row r="17" spans="1:36" ht="15.75" thickBot="1" x14ac:dyDescent="0.3">
      <c r="A17" s="84"/>
      <c r="B17" s="12" t="s">
        <v>10</v>
      </c>
      <c r="C17" s="13" t="s">
        <v>12</v>
      </c>
      <c r="D17" s="69"/>
      <c r="E17" s="14"/>
      <c r="F17" s="13" t="s">
        <v>12</v>
      </c>
      <c r="G17" s="69"/>
      <c r="H17" s="14"/>
      <c r="I17" s="13" t="s">
        <v>12</v>
      </c>
      <c r="J17" s="69"/>
      <c r="K17" s="14"/>
      <c r="L17" s="13" t="s">
        <v>12</v>
      </c>
      <c r="M17" s="69"/>
      <c r="N17" s="14"/>
      <c r="O17" s="13" t="s">
        <v>12</v>
      </c>
      <c r="P17" s="69"/>
      <c r="Q17" s="14"/>
      <c r="R17" s="13" t="s">
        <v>12</v>
      </c>
      <c r="S17" s="69"/>
      <c r="T17" s="12" t="s">
        <v>10</v>
      </c>
      <c r="U17" s="15" t="s">
        <v>12</v>
      </c>
      <c r="V17" s="16"/>
      <c r="W17" s="17"/>
      <c r="X17" s="17"/>
      <c r="Y17" s="17"/>
      <c r="Z17" s="17"/>
      <c r="AB17" s="90" t="s">
        <v>25</v>
      </c>
      <c r="AC17" s="90"/>
      <c r="AD17" s="90"/>
      <c r="AE17" s="48">
        <f>SUM(E17+H17+K17+N17+Q17)</f>
        <v>0</v>
      </c>
      <c r="AG17" s="90" t="s">
        <v>26</v>
      </c>
      <c r="AH17" s="90"/>
      <c r="AI17" s="90"/>
      <c r="AJ17" s="48">
        <f>SUM(E18+H18+K18+N18+Q18+T18+B18)</f>
        <v>0</v>
      </c>
    </row>
    <row r="18" spans="1:36" ht="15.75" thickBot="1" x14ac:dyDescent="0.3">
      <c r="A18" s="84"/>
      <c r="B18" s="14"/>
      <c r="C18" s="18" t="s">
        <v>13</v>
      </c>
      <c r="D18" s="69"/>
      <c r="E18" s="14"/>
      <c r="F18" s="18" t="s">
        <v>13</v>
      </c>
      <c r="G18" s="69"/>
      <c r="H18" s="14"/>
      <c r="I18" s="18" t="s">
        <v>13</v>
      </c>
      <c r="J18" s="69"/>
      <c r="K18" s="14"/>
      <c r="L18" s="18" t="s">
        <v>13</v>
      </c>
      <c r="M18" s="69"/>
      <c r="N18" s="14"/>
      <c r="O18" s="18" t="s">
        <v>13</v>
      </c>
      <c r="P18" s="69"/>
      <c r="Q18" s="14"/>
      <c r="R18" s="18" t="s">
        <v>13</v>
      </c>
      <c r="S18" s="69"/>
      <c r="T18" s="14"/>
      <c r="U18" s="19" t="s">
        <v>13</v>
      </c>
      <c r="V18" s="20" t="s">
        <v>14</v>
      </c>
      <c r="W18" s="21">
        <f>+AE18</f>
        <v>0</v>
      </c>
      <c r="X18" s="11"/>
      <c r="Y18" s="11"/>
      <c r="Z18" s="11"/>
      <c r="AB18" s="104" t="s">
        <v>27</v>
      </c>
      <c r="AC18" s="105"/>
      <c r="AD18" s="105"/>
      <c r="AE18" s="49">
        <f>IF(AJ19&gt;0,AJ19,B18+(E18-E17)+(H18-H17)+(K18-K17)+(N18-N17)+(Q18-Q17)+T18)</f>
        <v>0</v>
      </c>
      <c r="AG18" s="90" t="s">
        <v>31</v>
      </c>
      <c r="AH18" s="90"/>
      <c r="AI18" s="90"/>
      <c r="AJ18" s="48">
        <f>AE16+AE17</f>
        <v>0</v>
      </c>
    </row>
    <row r="19" spans="1:36" ht="15.75" thickBot="1" x14ac:dyDescent="0.3">
      <c r="A19" s="81" t="s">
        <v>15</v>
      </c>
      <c r="B19" s="71"/>
      <c r="C19" s="72"/>
      <c r="D19" s="70" t="s">
        <v>15</v>
      </c>
      <c r="E19" s="71"/>
      <c r="F19" s="72"/>
      <c r="G19" s="70" t="s">
        <v>15</v>
      </c>
      <c r="H19" s="71"/>
      <c r="I19" s="72"/>
      <c r="J19" s="70" t="s">
        <v>15</v>
      </c>
      <c r="K19" s="71"/>
      <c r="L19" s="72"/>
      <c r="M19" s="70" t="s">
        <v>15</v>
      </c>
      <c r="N19" s="71"/>
      <c r="O19" s="72"/>
      <c r="P19" s="70" t="s">
        <v>15</v>
      </c>
      <c r="Q19" s="71"/>
      <c r="R19" s="72"/>
      <c r="S19" s="70" t="s">
        <v>15</v>
      </c>
      <c r="T19" s="71"/>
      <c r="U19" s="76"/>
      <c r="V19" s="22"/>
      <c r="W19" s="23"/>
      <c r="X19" s="23"/>
      <c r="Y19" s="23"/>
      <c r="Z19" s="23"/>
      <c r="AE19" s="49"/>
      <c r="AG19" s="90" t="s">
        <v>29</v>
      </c>
      <c r="AH19" s="90"/>
      <c r="AI19" s="90"/>
      <c r="AJ19" s="48">
        <f>IF(AJ17-AJ18&gt;0,IF(((AJ16+AJ17-AJ18) - 40) &gt; 0,((AJ16+AJ17-AJ18) - 40)*1.5,0) + IF((AJ16+AJ17-AJ18)&gt;40,40-AI2,IF(AJ17-AJ18&gt;0,((AJ16+AJ17-AJ18)-AJ16),0)),0)</f>
        <v>0</v>
      </c>
    </row>
    <row r="20" spans="1:36" ht="15.75" thickBot="1" x14ac:dyDescent="0.3">
      <c r="A20" s="82"/>
      <c r="B20" s="74"/>
      <c r="C20" s="75"/>
      <c r="D20" s="73"/>
      <c r="E20" s="74"/>
      <c r="F20" s="75"/>
      <c r="G20" s="73"/>
      <c r="H20" s="74"/>
      <c r="I20" s="75"/>
      <c r="J20" s="73"/>
      <c r="K20" s="74"/>
      <c r="L20" s="75"/>
      <c r="M20" s="73"/>
      <c r="N20" s="74"/>
      <c r="O20" s="75"/>
      <c r="P20" s="85"/>
      <c r="Q20" s="86"/>
      <c r="R20" s="87"/>
      <c r="S20" s="85"/>
      <c r="T20" s="86"/>
      <c r="U20" s="88"/>
      <c r="V20" s="24"/>
      <c r="W20" s="25"/>
      <c r="X20" s="25"/>
      <c r="Y20" s="25"/>
      <c r="Z20" s="25"/>
      <c r="AE20" s="49"/>
      <c r="AG20" s="4"/>
      <c r="AH20" s="4"/>
      <c r="AI20" s="4"/>
      <c r="AJ20" s="49"/>
    </row>
    <row r="21" spans="1:36" ht="18.75" x14ac:dyDescent="0.3">
      <c r="A21" s="26"/>
      <c r="B21" s="27"/>
      <c r="C21" s="28"/>
      <c r="D21" s="29"/>
      <c r="E21" s="27"/>
      <c r="F21" s="28"/>
      <c r="G21" s="29"/>
      <c r="H21" s="27"/>
      <c r="I21" s="28"/>
      <c r="J21" s="29"/>
      <c r="K21" s="27"/>
      <c r="L21" s="28"/>
      <c r="M21" s="29"/>
      <c r="N21" s="27"/>
      <c r="O21" s="28"/>
      <c r="P21" s="29"/>
      <c r="Q21" s="27"/>
      <c r="R21" s="28"/>
      <c r="S21" s="29"/>
      <c r="T21" s="27"/>
      <c r="U21" s="30"/>
      <c r="V21" s="10"/>
      <c r="W21" s="11"/>
      <c r="X21" s="11"/>
      <c r="Y21" s="11"/>
      <c r="Z21" s="11"/>
      <c r="AB21" s="4"/>
      <c r="AC21" s="4"/>
      <c r="AD21" s="4"/>
      <c r="AE21" s="49"/>
      <c r="AG21" s="4"/>
      <c r="AH21" s="4"/>
      <c r="AI21" s="4"/>
      <c r="AJ21" s="49"/>
    </row>
    <row r="22" spans="1:36" ht="35.25" thickBot="1" x14ac:dyDescent="0.3">
      <c r="A22" s="83">
        <v>16</v>
      </c>
      <c r="B22" s="12" t="s">
        <v>10</v>
      </c>
      <c r="C22" s="7" t="s">
        <v>11</v>
      </c>
      <c r="D22" s="68">
        <v>17</v>
      </c>
      <c r="E22" s="14"/>
      <c r="F22" s="7" t="s">
        <v>11</v>
      </c>
      <c r="G22" s="68">
        <v>18</v>
      </c>
      <c r="H22" s="14"/>
      <c r="I22" s="7" t="s">
        <v>11</v>
      </c>
      <c r="J22" s="68">
        <v>19</v>
      </c>
      <c r="K22" s="14"/>
      <c r="L22" s="7" t="s">
        <v>11</v>
      </c>
      <c r="M22" s="68">
        <v>20</v>
      </c>
      <c r="N22" s="14"/>
      <c r="O22" s="7" t="s">
        <v>11</v>
      </c>
      <c r="P22" s="68">
        <v>21</v>
      </c>
      <c r="Q22" s="14"/>
      <c r="R22" s="7" t="s">
        <v>11</v>
      </c>
      <c r="S22" s="68">
        <v>22</v>
      </c>
      <c r="T22" s="12" t="s">
        <v>10</v>
      </c>
      <c r="U22" s="9" t="s">
        <v>11</v>
      </c>
      <c r="V22" s="16"/>
      <c r="W22" s="17"/>
      <c r="X22" s="17"/>
      <c r="Y22" s="17"/>
      <c r="Z22" s="17"/>
      <c r="AB22" s="96" t="s">
        <v>23</v>
      </c>
      <c r="AC22" s="96"/>
      <c r="AD22" s="96"/>
      <c r="AE22" s="50">
        <f>SUM(E22+H22+K22+N22+Q22)</f>
        <v>0</v>
      </c>
      <c r="AG22" s="90" t="s">
        <v>24</v>
      </c>
      <c r="AH22" s="90"/>
      <c r="AI22" s="90"/>
      <c r="AJ22" s="45">
        <f>AI2</f>
        <v>37.5</v>
      </c>
    </row>
    <row r="23" spans="1:36" ht="15.75" thickBot="1" x14ac:dyDescent="0.3">
      <c r="A23" s="84"/>
      <c r="B23" s="12" t="s">
        <v>10</v>
      </c>
      <c r="C23" s="13" t="s">
        <v>12</v>
      </c>
      <c r="D23" s="69"/>
      <c r="E23" s="14"/>
      <c r="F23" s="13" t="s">
        <v>12</v>
      </c>
      <c r="G23" s="69"/>
      <c r="H23" s="14"/>
      <c r="I23" s="13" t="s">
        <v>12</v>
      </c>
      <c r="J23" s="69"/>
      <c r="K23" s="14"/>
      <c r="L23" s="13" t="s">
        <v>12</v>
      </c>
      <c r="M23" s="69"/>
      <c r="N23" s="14"/>
      <c r="O23" s="13" t="s">
        <v>12</v>
      </c>
      <c r="P23" s="69"/>
      <c r="Q23" s="14"/>
      <c r="R23" s="13" t="s">
        <v>12</v>
      </c>
      <c r="S23" s="69"/>
      <c r="T23" s="12" t="s">
        <v>10</v>
      </c>
      <c r="U23" s="15" t="s">
        <v>12</v>
      </c>
      <c r="V23" s="16"/>
      <c r="W23" s="17"/>
      <c r="X23" s="17"/>
      <c r="Y23" s="17"/>
      <c r="Z23" s="17"/>
      <c r="AB23" s="90" t="s">
        <v>25</v>
      </c>
      <c r="AC23" s="90"/>
      <c r="AD23" s="90"/>
      <c r="AE23" s="48">
        <f>SUM(E23+H23+K23+N23+Q23)</f>
        <v>0</v>
      </c>
      <c r="AG23" s="90" t="s">
        <v>26</v>
      </c>
      <c r="AH23" s="90"/>
      <c r="AI23" s="90"/>
      <c r="AJ23" s="48">
        <f>SUM(E24+H24+K24+N24+Q24+T24+B24)</f>
        <v>0</v>
      </c>
    </row>
    <row r="24" spans="1:36" ht="15.75" thickBot="1" x14ac:dyDescent="0.3">
      <c r="A24" s="84"/>
      <c r="B24" s="14"/>
      <c r="C24" s="18" t="s">
        <v>13</v>
      </c>
      <c r="D24" s="69"/>
      <c r="E24" s="14"/>
      <c r="F24" s="18" t="s">
        <v>13</v>
      </c>
      <c r="G24" s="69"/>
      <c r="H24" s="14"/>
      <c r="I24" s="18" t="s">
        <v>13</v>
      </c>
      <c r="J24" s="69"/>
      <c r="K24" s="14"/>
      <c r="L24" s="18" t="s">
        <v>13</v>
      </c>
      <c r="M24" s="69"/>
      <c r="N24" s="14"/>
      <c r="O24" s="18" t="s">
        <v>13</v>
      </c>
      <c r="P24" s="69"/>
      <c r="Q24" s="14"/>
      <c r="R24" s="18" t="s">
        <v>13</v>
      </c>
      <c r="S24" s="69"/>
      <c r="T24" s="14"/>
      <c r="U24" s="19" t="s">
        <v>13</v>
      </c>
      <c r="V24" s="20" t="s">
        <v>14</v>
      </c>
      <c r="W24" s="21">
        <f>+AE24</f>
        <v>0</v>
      </c>
      <c r="X24" s="11"/>
      <c r="Y24" s="11"/>
      <c r="Z24" s="11"/>
      <c r="AB24" s="104" t="s">
        <v>27</v>
      </c>
      <c r="AC24" s="105"/>
      <c r="AD24" s="105"/>
      <c r="AE24" s="49">
        <f>IF(AJ25&gt;0,AJ25,B24+(E24-E23)+(H24-H23)+(K24-K23)+(N24-N23)+(Q24-Q23)+T24)</f>
        <v>0</v>
      </c>
      <c r="AG24" s="90" t="s">
        <v>31</v>
      </c>
      <c r="AH24" s="90"/>
      <c r="AI24" s="90"/>
      <c r="AJ24" s="48">
        <f>AE22+AE23</f>
        <v>0</v>
      </c>
    </row>
    <row r="25" spans="1:36" ht="15.75" thickBot="1" x14ac:dyDescent="0.3">
      <c r="A25" s="81" t="s">
        <v>15</v>
      </c>
      <c r="B25" s="71"/>
      <c r="C25" s="72"/>
      <c r="D25" s="70" t="s">
        <v>15</v>
      </c>
      <c r="E25" s="71"/>
      <c r="F25" s="72"/>
      <c r="G25" s="70" t="s">
        <v>15</v>
      </c>
      <c r="H25" s="71"/>
      <c r="I25" s="72"/>
      <c r="J25" s="70" t="s">
        <v>15</v>
      </c>
      <c r="K25" s="71"/>
      <c r="L25" s="72"/>
      <c r="M25" s="70" t="s">
        <v>15</v>
      </c>
      <c r="N25" s="71"/>
      <c r="O25" s="72"/>
      <c r="P25" s="70" t="s">
        <v>15</v>
      </c>
      <c r="Q25" s="71"/>
      <c r="R25" s="72"/>
      <c r="S25" s="70" t="s">
        <v>15</v>
      </c>
      <c r="T25" s="71"/>
      <c r="U25" s="76"/>
      <c r="V25" s="22"/>
      <c r="W25" s="23"/>
      <c r="X25" s="23"/>
      <c r="Y25" s="23"/>
      <c r="Z25" s="23"/>
      <c r="AE25" s="49"/>
      <c r="AG25" s="90" t="s">
        <v>29</v>
      </c>
      <c r="AH25" s="90"/>
      <c r="AI25" s="90"/>
      <c r="AJ25" s="48">
        <f>IF(AJ23-AJ24&gt;0,IF(((AJ22+AJ23-AJ24) - 40) &gt; 0,((AJ22+AJ23-AJ24) - 40)*1.5,0) + IF((AJ22+AJ23-AJ24)&gt;40,40-AI2,IF(AJ23-AJ24&gt;0,((AJ22+AJ23-AJ24)-AJ22),0)),0)</f>
        <v>0</v>
      </c>
    </row>
    <row r="26" spans="1:36" ht="15.75" thickBot="1" x14ac:dyDescent="0.3">
      <c r="A26" s="82"/>
      <c r="B26" s="74"/>
      <c r="C26" s="75"/>
      <c r="D26" s="73"/>
      <c r="E26" s="74"/>
      <c r="F26" s="75"/>
      <c r="G26" s="73"/>
      <c r="H26" s="74"/>
      <c r="I26" s="75"/>
      <c r="J26" s="73"/>
      <c r="K26" s="74"/>
      <c r="L26" s="75"/>
      <c r="M26" s="73"/>
      <c r="N26" s="74"/>
      <c r="O26" s="75"/>
      <c r="P26" s="85"/>
      <c r="Q26" s="86"/>
      <c r="R26" s="87"/>
      <c r="S26" s="85"/>
      <c r="T26" s="86"/>
      <c r="U26" s="88"/>
      <c r="V26" s="24"/>
      <c r="W26" s="25"/>
      <c r="X26" s="25"/>
      <c r="Y26" s="25"/>
      <c r="Z26" s="25"/>
      <c r="AE26" s="49"/>
      <c r="AG26" s="4"/>
      <c r="AH26" s="4"/>
      <c r="AI26" s="4"/>
      <c r="AJ26" s="49"/>
    </row>
    <row r="27" spans="1:36" ht="18.75" x14ac:dyDescent="0.3">
      <c r="A27" s="26"/>
      <c r="B27" s="27"/>
      <c r="C27" s="28"/>
      <c r="D27" s="29"/>
      <c r="E27" s="27"/>
      <c r="F27" s="28"/>
      <c r="G27" s="29"/>
      <c r="H27" s="27"/>
      <c r="I27" s="28"/>
      <c r="J27" s="29"/>
      <c r="K27" s="27"/>
      <c r="L27" s="28"/>
      <c r="M27" s="29"/>
      <c r="N27" s="27"/>
      <c r="O27" s="28"/>
      <c r="P27" s="29"/>
      <c r="Q27" s="27"/>
      <c r="R27" s="28"/>
      <c r="S27" s="29"/>
      <c r="T27" s="27"/>
      <c r="U27" s="30"/>
      <c r="V27" s="10"/>
      <c r="W27" s="11"/>
      <c r="X27" s="11"/>
      <c r="Y27" s="11"/>
      <c r="Z27" s="11"/>
      <c r="AB27" s="4"/>
      <c r="AC27" s="4"/>
      <c r="AD27" s="4"/>
      <c r="AE27" s="49"/>
      <c r="AG27" s="4"/>
      <c r="AH27" s="4"/>
      <c r="AI27" s="4"/>
      <c r="AJ27" s="49"/>
    </row>
    <row r="28" spans="1:36" ht="35.25" customHeight="1" thickBot="1" x14ac:dyDescent="0.3">
      <c r="A28" s="83">
        <v>23</v>
      </c>
      <c r="B28" s="12" t="s">
        <v>10</v>
      </c>
      <c r="C28" s="7" t="s">
        <v>11</v>
      </c>
      <c r="D28" s="68">
        <v>24</v>
      </c>
      <c r="E28" s="14"/>
      <c r="F28" s="7" t="s">
        <v>11</v>
      </c>
      <c r="G28" s="68">
        <v>25</v>
      </c>
      <c r="H28" s="14"/>
      <c r="I28" s="7" t="s">
        <v>11</v>
      </c>
      <c r="J28" s="68">
        <v>26</v>
      </c>
      <c r="K28" s="14"/>
      <c r="L28" s="7" t="s">
        <v>11</v>
      </c>
      <c r="M28" s="68">
        <v>27</v>
      </c>
      <c r="N28" s="14"/>
      <c r="O28" s="7" t="s">
        <v>11</v>
      </c>
      <c r="P28" s="68">
        <v>28</v>
      </c>
      <c r="Q28" s="14"/>
      <c r="R28" s="7" t="s">
        <v>11</v>
      </c>
      <c r="S28" s="68">
        <v>29</v>
      </c>
      <c r="T28" s="12" t="s">
        <v>10</v>
      </c>
      <c r="U28" s="9" t="s">
        <v>11</v>
      </c>
      <c r="V28" s="16"/>
      <c r="W28" s="17"/>
      <c r="X28" s="17"/>
      <c r="Y28" s="17"/>
      <c r="Z28" s="17"/>
      <c r="AB28" s="96" t="s">
        <v>23</v>
      </c>
      <c r="AC28" s="96"/>
      <c r="AD28" s="96"/>
      <c r="AE28" s="50">
        <f>SUM(E28+H28+K28+N28+Q28)</f>
        <v>0</v>
      </c>
      <c r="AG28" s="90" t="s">
        <v>24</v>
      </c>
      <c r="AH28" s="90"/>
      <c r="AI28" s="90"/>
      <c r="AJ28" s="45">
        <f>AI2</f>
        <v>37.5</v>
      </c>
    </row>
    <row r="29" spans="1:36" ht="15.75" customHeight="1" thickBot="1" x14ac:dyDescent="0.3">
      <c r="A29" s="84"/>
      <c r="B29" s="12" t="s">
        <v>10</v>
      </c>
      <c r="C29" s="13" t="s">
        <v>12</v>
      </c>
      <c r="D29" s="69"/>
      <c r="E29" s="14"/>
      <c r="F29" s="13" t="s">
        <v>12</v>
      </c>
      <c r="G29" s="69"/>
      <c r="H29" s="14"/>
      <c r="I29" s="13" t="s">
        <v>12</v>
      </c>
      <c r="J29" s="69"/>
      <c r="K29" s="14"/>
      <c r="L29" s="13" t="s">
        <v>12</v>
      </c>
      <c r="M29" s="69"/>
      <c r="N29" s="14"/>
      <c r="O29" s="13" t="s">
        <v>12</v>
      </c>
      <c r="P29" s="80"/>
      <c r="Q29" s="14"/>
      <c r="R29" s="13" t="s">
        <v>12</v>
      </c>
      <c r="S29" s="80"/>
      <c r="T29" s="12" t="s">
        <v>10</v>
      </c>
      <c r="U29" s="15" t="s">
        <v>12</v>
      </c>
      <c r="V29" s="16"/>
      <c r="W29" s="17"/>
      <c r="X29" s="17"/>
      <c r="Y29" s="17"/>
      <c r="Z29" s="17"/>
      <c r="AB29" s="90" t="s">
        <v>25</v>
      </c>
      <c r="AC29" s="90"/>
      <c r="AD29" s="90"/>
      <c r="AE29" s="48">
        <f>SUM(E29+H29+K29+N29+Q29)</f>
        <v>0</v>
      </c>
      <c r="AG29" s="90" t="s">
        <v>26</v>
      </c>
      <c r="AH29" s="90"/>
      <c r="AI29" s="90"/>
      <c r="AJ29" s="48">
        <f>SUM(E30+H30+K30+N30+Q30+T30+B30)</f>
        <v>0</v>
      </c>
    </row>
    <row r="30" spans="1:36" ht="15.75" customHeight="1" thickBot="1" x14ac:dyDescent="0.3">
      <c r="A30" s="84"/>
      <c r="B30" s="14"/>
      <c r="C30" s="18" t="s">
        <v>13</v>
      </c>
      <c r="D30" s="69"/>
      <c r="E30" s="14"/>
      <c r="F30" s="18" t="s">
        <v>13</v>
      </c>
      <c r="G30" s="69"/>
      <c r="H30" s="14"/>
      <c r="I30" s="18" t="s">
        <v>13</v>
      </c>
      <c r="J30" s="69"/>
      <c r="K30" s="14"/>
      <c r="L30" s="18" t="s">
        <v>13</v>
      </c>
      <c r="M30" s="69"/>
      <c r="N30" s="14"/>
      <c r="O30" s="18" t="s">
        <v>13</v>
      </c>
      <c r="P30" s="80"/>
      <c r="Q30" s="14"/>
      <c r="R30" s="18" t="s">
        <v>13</v>
      </c>
      <c r="S30" s="80"/>
      <c r="T30" s="14"/>
      <c r="U30" s="19" t="s">
        <v>13</v>
      </c>
      <c r="V30" s="20" t="s">
        <v>14</v>
      </c>
      <c r="W30" s="21">
        <f>+AE30</f>
        <v>0</v>
      </c>
      <c r="X30" s="11"/>
      <c r="Y30" s="11"/>
      <c r="Z30" s="11"/>
      <c r="AB30" s="104" t="s">
        <v>27</v>
      </c>
      <c r="AC30" s="104"/>
      <c r="AD30" s="104"/>
      <c r="AE30" s="49">
        <f>IF(AJ31&gt;0,AJ31,B30+(E30-E29)+(H30-H29)+(K30-K29)+(N30-N29)+(Q30-Q29)+T30)</f>
        <v>0</v>
      </c>
      <c r="AG30" s="90" t="s">
        <v>31</v>
      </c>
      <c r="AH30" s="90"/>
      <c r="AI30" s="90"/>
      <c r="AJ30" s="48">
        <f>AE28+AE29</f>
        <v>0</v>
      </c>
    </row>
    <row r="31" spans="1:36" ht="15.75" thickBot="1" x14ac:dyDescent="0.3">
      <c r="A31" s="81" t="s">
        <v>15</v>
      </c>
      <c r="B31" s="71"/>
      <c r="C31" s="72"/>
      <c r="D31" s="70"/>
      <c r="E31" s="71"/>
      <c r="F31" s="72"/>
      <c r="G31" s="70" t="s">
        <v>15</v>
      </c>
      <c r="H31" s="71"/>
      <c r="I31" s="72"/>
      <c r="J31" s="70" t="s">
        <v>15</v>
      </c>
      <c r="K31" s="71"/>
      <c r="L31" s="72"/>
      <c r="M31" s="70" t="s">
        <v>15</v>
      </c>
      <c r="N31" s="71"/>
      <c r="O31" s="72"/>
      <c r="P31" s="70" t="s">
        <v>15</v>
      </c>
      <c r="Q31" s="71"/>
      <c r="R31" s="72"/>
      <c r="S31" s="70" t="s">
        <v>15</v>
      </c>
      <c r="T31" s="71"/>
      <c r="U31" s="76"/>
      <c r="V31" s="22"/>
      <c r="W31" s="23"/>
      <c r="X31" s="23"/>
      <c r="Y31" s="23"/>
      <c r="Z31" s="23"/>
      <c r="AE31" s="49"/>
      <c r="AG31" s="90" t="s">
        <v>29</v>
      </c>
      <c r="AH31" s="90"/>
      <c r="AI31" s="90"/>
      <c r="AJ31" s="48">
        <f>IF(AJ29-AJ30&gt;0,IF(((AJ28+AJ29-AJ30) - 40) &gt; 0,((AJ28+AJ29-AJ30) - 40)*1.5,0) + IF((AJ28+AJ29-AJ30)&gt;40,40-AI2,IF(AJ29-AJ30&gt;0,((AJ28+AJ29-AJ30)-AJ28),0)),0)</f>
        <v>0</v>
      </c>
    </row>
    <row r="32" spans="1:36" ht="15.75" thickBot="1" x14ac:dyDescent="0.3">
      <c r="A32" s="113"/>
      <c r="B32" s="92"/>
      <c r="C32" s="93"/>
      <c r="D32" s="94"/>
      <c r="E32" s="92"/>
      <c r="F32" s="93"/>
      <c r="G32" s="94"/>
      <c r="H32" s="92"/>
      <c r="I32" s="93"/>
      <c r="J32" s="94"/>
      <c r="K32" s="92"/>
      <c r="L32" s="93"/>
      <c r="M32" s="94"/>
      <c r="N32" s="92"/>
      <c r="O32" s="93"/>
      <c r="P32" s="94"/>
      <c r="Q32" s="92"/>
      <c r="R32" s="93"/>
      <c r="S32" s="94"/>
      <c r="T32" s="92"/>
      <c r="U32" s="95"/>
      <c r="V32" s="24"/>
      <c r="W32" s="25"/>
      <c r="X32" s="25"/>
      <c r="Y32" s="25"/>
      <c r="Z32" s="25"/>
      <c r="AE32" s="49"/>
      <c r="AG32" s="4"/>
      <c r="AH32" s="4"/>
      <c r="AI32" s="4"/>
      <c r="AJ32" s="49"/>
    </row>
    <row r="33" spans="1:36" ht="19.5" thickBot="1" x14ac:dyDescent="0.35">
      <c r="A33" s="33"/>
      <c r="B33" s="33"/>
      <c r="C33" s="34"/>
      <c r="D33" s="35"/>
      <c r="E33" s="33"/>
      <c r="F33" s="34"/>
      <c r="G33" s="35"/>
      <c r="H33" s="33"/>
      <c r="I33" s="34"/>
      <c r="J33" s="35"/>
      <c r="K33" s="33"/>
      <c r="L33" s="34"/>
      <c r="M33" s="35"/>
      <c r="N33" s="33"/>
      <c r="O33" s="34"/>
      <c r="P33" s="35"/>
      <c r="Q33" s="33"/>
      <c r="R33" s="34"/>
      <c r="S33" s="36"/>
      <c r="T33" s="37"/>
      <c r="U33" s="38"/>
      <c r="V33" s="10"/>
      <c r="W33" s="11"/>
      <c r="X33" s="11"/>
      <c r="Y33" s="11"/>
      <c r="Z33" s="11"/>
      <c r="AG33" s="4"/>
      <c r="AH33" s="4"/>
      <c r="AI33" s="4"/>
    </row>
    <row r="34" spans="1:36" ht="35.25" customHeight="1" thickBot="1" x14ac:dyDescent="0.3">
      <c r="A34" s="83">
        <v>30</v>
      </c>
      <c r="B34" s="12" t="s">
        <v>10</v>
      </c>
      <c r="C34" s="7" t="s">
        <v>11</v>
      </c>
      <c r="D34" s="68">
        <v>31</v>
      </c>
      <c r="E34" s="14"/>
      <c r="F34" s="7" t="s">
        <v>11</v>
      </c>
      <c r="G34" s="68"/>
      <c r="H34" s="14"/>
      <c r="I34" s="7" t="s">
        <v>11</v>
      </c>
      <c r="J34" s="68"/>
      <c r="K34" s="14"/>
      <c r="L34" s="7" t="s">
        <v>11</v>
      </c>
      <c r="M34" s="68"/>
      <c r="N34" s="14"/>
      <c r="O34" s="7" t="s">
        <v>11</v>
      </c>
      <c r="P34" s="112"/>
      <c r="Q34" s="14"/>
      <c r="R34" s="7" t="s">
        <v>11</v>
      </c>
      <c r="S34" s="116"/>
      <c r="T34" s="12" t="s">
        <v>10</v>
      </c>
      <c r="U34" s="9" t="s">
        <v>11</v>
      </c>
      <c r="V34" s="16"/>
      <c r="W34" s="17"/>
      <c r="X34" s="17"/>
      <c r="Y34" s="17"/>
      <c r="Z34" s="17"/>
      <c r="AB34" s="96" t="s">
        <v>23</v>
      </c>
      <c r="AC34" s="96"/>
      <c r="AD34" s="96"/>
      <c r="AE34" s="50">
        <f>SUM(E34+H34+K34+N34+Q34)</f>
        <v>0</v>
      </c>
      <c r="AG34" s="90" t="s">
        <v>24</v>
      </c>
      <c r="AH34" s="90"/>
      <c r="AI34" s="90"/>
      <c r="AJ34" s="45">
        <f>AI9</f>
        <v>0</v>
      </c>
    </row>
    <row r="35" spans="1:36" ht="15.75" customHeight="1" thickBot="1" x14ac:dyDescent="0.3">
      <c r="A35" s="84"/>
      <c r="B35" s="12" t="s">
        <v>10</v>
      </c>
      <c r="C35" s="13" t="s">
        <v>12</v>
      </c>
      <c r="D35" s="69"/>
      <c r="E35" s="14"/>
      <c r="F35" s="13" t="s">
        <v>12</v>
      </c>
      <c r="G35" s="69"/>
      <c r="H35" s="14"/>
      <c r="I35" s="13" t="s">
        <v>12</v>
      </c>
      <c r="J35" s="69"/>
      <c r="K35" s="14"/>
      <c r="L35" s="13" t="s">
        <v>12</v>
      </c>
      <c r="M35" s="69"/>
      <c r="N35" s="14"/>
      <c r="O35" s="13" t="s">
        <v>12</v>
      </c>
      <c r="P35" s="80"/>
      <c r="Q35" s="14"/>
      <c r="R35" s="13" t="s">
        <v>12</v>
      </c>
      <c r="S35" s="91"/>
      <c r="T35" s="12" t="s">
        <v>10</v>
      </c>
      <c r="U35" s="15" t="s">
        <v>12</v>
      </c>
      <c r="V35" s="16"/>
      <c r="W35" s="17"/>
      <c r="X35" s="17"/>
      <c r="Y35" s="17"/>
      <c r="Z35" s="17"/>
      <c r="AB35" s="90" t="s">
        <v>25</v>
      </c>
      <c r="AC35" s="90"/>
      <c r="AD35" s="90"/>
      <c r="AE35" s="48">
        <f>SUM(E35+H35+K35+N35+Q35)</f>
        <v>0</v>
      </c>
      <c r="AG35" s="90" t="s">
        <v>26</v>
      </c>
      <c r="AH35" s="90"/>
      <c r="AI35" s="90"/>
      <c r="AJ35" s="48">
        <f>SUM(E36+H36+K36+N36+Q36+T36+B36)</f>
        <v>0</v>
      </c>
    </row>
    <row r="36" spans="1:36" ht="15.75" customHeight="1" thickBot="1" x14ac:dyDescent="0.3">
      <c r="A36" s="84"/>
      <c r="B36" s="14"/>
      <c r="C36" s="18" t="s">
        <v>13</v>
      </c>
      <c r="D36" s="69"/>
      <c r="E36" s="14"/>
      <c r="F36" s="18" t="s">
        <v>13</v>
      </c>
      <c r="G36" s="69"/>
      <c r="H36" s="14"/>
      <c r="I36" s="18" t="s">
        <v>13</v>
      </c>
      <c r="J36" s="69"/>
      <c r="K36" s="14"/>
      <c r="L36" s="18" t="s">
        <v>13</v>
      </c>
      <c r="M36" s="69"/>
      <c r="N36" s="14"/>
      <c r="O36" s="18" t="s">
        <v>13</v>
      </c>
      <c r="P36" s="80"/>
      <c r="Q36" s="14"/>
      <c r="R36" s="18" t="s">
        <v>13</v>
      </c>
      <c r="S36" s="91"/>
      <c r="T36" s="14"/>
      <c r="U36" s="19" t="s">
        <v>13</v>
      </c>
      <c r="V36" s="20" t="s">
        <v>14</v>
      </c>
      <c r="W36" s="21">
        <f>+AE36</f>
        <v>0</v>
      </c>
      <c r="X36" s="11"/>
      <c r="Y36" s="11"/>
      <c r="Z36" s="11"/>
      <c r="AB36" s="104" t="s">
        <v>27</v>
      </c>
      <c r="AC36" s="104"/>
      <c r="AD36" s="104"/>
      <c r="AE36" s="49">
        <f>IF(AJ37&gt;0,AJ37,B36+(E36-E35)+(H36-H35)+(K36-K35)+(N36-N35)+(Q36-Q35)+T36)</f>
        <v>0</v>
      </c>
      <c r="AG36" s="90" t="s">
        <v>31</v>
      </c>
      <c r="AH36" s="90"/>
      <c r="AI36" s="90"/>
      <c r="AJ36" s="48">
        <f>AE34+AE35</f>
        <v>0</v>
      </c>
    </row>
    <row r="37" spans="1:36" ht="15.75" thickBot="1" x14ac:dyDescent="0.3">
      <c r="A37" s="81" t="s">
        <v>15</v>
      </c>
      <c r="B37" s="71"/>
      <c r="C37" s="72"/>
      <c r="D37" s="70" t="s">
        <v>15</v>
      </c>
      <c r="E37" s="71"/>
      <c r="F37" s="72"/>
      <c r="G37" s="70" t="s">
        <v>15</v>
      </c>
      <c r="H37" s="71"/>
      <c r="I37" s="72"/>
      <c r="J37" s="70" t="s">
        <v>15</v>
      </c>
      <c r="K37" s="71"/>
      <c r="L37" s="72"/>
      <c r="M37" s="70" t="s">
        <v>15</v>
      </c>
      <c r="N37" s="71"/>
      <c r="O37" s="72"/>
      <c r="P37" s="70" t="s">
        <v>15</v>
      </c>
      <c r="Q37" s="71"/>
      <c r="R37" s="72"/>
      <c r="S37" s="70" t="s">
        <v>15</v>
      </c>
      <c r="T37" s="71"/>
      <c r="U37" s="76"/>
      <c r="V37" s="22"/>
      <c r="W37" s="23"/>
      <c r="X37" s="23"/>
      <c r="Y37" s="23"/>
      <c r="Z37" s="23"/>
      <c r="AE37" s="49"/>
      <c r="AG37" s="90" t="s">
        <v>29</v>
      </c>
      <c r="AH37" s="90"/>
      <c r="AI37" s="90"/>
      <c r="AJ37" s="48">
        <f>IF(AJ35-AJ36&gt;0,IF(((AJ34+AJ35-AJ36) - 40) &gt; 0,((AJ34+AJ35-AJ36) - 40)*1.5,0) + IF((AJ34+AJ35-AJ36)&gt;40,40-AI9,IF(AJ35-AJ36&gt;0,((AJ34+AJ35-AJ36)-AJ34),0)),0)</f>
        <v>0</v>
      </c>
    </row>
    <row r="38" spans="1:36" ht="15.75" thickBot="1" x14ac:dyDescent="0.3">
      <c r="A38" s="113"/>
      <c r="B38" s="92"/>
      <c r="C38" s="93"/>
      <c r="D38" s="94"/>
      <c r="E38" s="92"/>
      <c r="F38" s="93"/>
      <c r="G38" s="94"/>
      <c r="H38" s="92"/>
      <c r="I38" s="93"/>
      <c r="J38" s="94"/>
      <c r="K38" s="92"/>
      <c r="L38" s="93"/>
      <c r="M38" s="94"/>
      <c r="N38" s="92"/>
      <c r="O38" s="93"/>
      <c r="P38" s="94"/>
      <c r="Q38" s="92"/>
      <c r="R38" s="93"/>
      <c r="S38" s="94"/>
      <c r="T38" s="92"/>
      <c r="U38" s="95"/>
      <c r="V38" s="24"/>
      <c r="W38" s="25"/>
      <c r="X38" s="25"/>
      <c r="Y38" s="25"/>
      <c r="Z38" s="25"/>
      <c r="AE38" s="49"/>
      <c r="AG38" s="4"/>
      <c r="AH38" s="4"/>
      <c r="AI38" s="4"/>
      <c r="AJ38" s="49"/>
    </row>
    <row r="39" spans="1:36" ht="19.5" thickBot="1" x14ac:dyDescent="0.35">
      <c r="A39" s="33"/>
      <c r="B39" s="33"/>
      <c r="C39" s="34"/>
      <c r="D39" s="35"/>
      <c r="E39" s="33"/>
      <c r="F39" s="34"/>
      <c r="G39" s="35"/>
      <c r="H39" s="33"/>
      <c r="I39" s="34"/>
      <c r="J39" s="35"/>
      <c r="K39" s="33"/>
      <c r="L39" s="34"/>
      <c r="M39" s="35"/>
      <c r="N39" s="33"/>
      <c r="O39" s="34"/>
      <c r="P39" s="35"/>
      <c r="Q39" s="33"/>
      <c r="R39" s="34"/>
      <c r="S39" s="36"/>
      <c r="T39" s="37"/>
      <c r="U39" s="38"/>
      <c r="V39" s="10"/>
      <c r="W39" s="11"/>
      <c r="X39" s="11"/>
      <c r="Y39" s="11"/>
      <c r="Z39" s="11"/>
      <c r="AG39" s="4"/>
      <c r="AH39" s="4"/>
      <c r="AI39" s="4"/>
    </row>
    <row r="40" spans="1:36" x14ac:dyDescent="0.25">
      <c r="W40"/>
      <c r="X40"/>
      <c r="Y40"/>
      <c r="Z40"/>
    </row>
    <row r="41" spans="1:36" ht="15.75" thickBot="1" x14ac:dyDescent="0.3">
      <c r="A41" s="102" t="s">
        <v>16</v>
      </c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40" t="s">
        <v>17</v>
      </c>
      <c r="W41" s="41">
        <f>W2+W6+W12+W18+W24+W30+W36</f>
        <v>0</v>
      </c>
      <c r="X41" s="42"/>
      <c r="Y41" s="42"/>
      <c r="Z41" s="42"/>
      <c r="AB41" s="90"/>
      <c r="AC41" s="90"/>
      <c r="AD41" s="90"/>
      <c r="AE41" s="90"/>
      <c r="AF41" s="50"/>
    </row>
    <row r="43" spans="1:36" x14ac:dyDescent="0.25">
      <c r="I43" s="43">
        <v>0.25</v>
      </c>
      <c r="J43" s="89" t="s">
        <v>18</v>
      </c>
      <c r="K43" s="89"/>
      <c r="L43" s="89"/>
    </row>
    <row r="44" spans="1:36" x14ac:dyDescent="0.25">
      <c r="I44" s="43">
        <v>0.5</v>
      </c>
      <c r="J44" s="89" t="s">
        <v>19</v>
      </c>
      <c r="K44" s="89"/>
      <c r="L44" s="89"/>
    </row>
    <row r="45" spans="1:36" x14ac:dyDescent="0.25">
      <c r="I45" s="43">
        <v>0.75</v>
      </c>
      <c r="J45" s="89" t="s">
        <v>20</v>
      </c>
      <c r="K45" s="89"/>
      <c r="L45" s="89"/>
    </row>
    <row r="46" spans="1:36" x14ac:dyDescent="0.25">
      <c r="I46" s="43">
        <v>1</v>
      </c>
      <c r="J46" s="89" t="s">
        <v>21</v>
      </c>
      <c r="K46" s="89"/>
      <c r="L46" s="89"/>
    </row>
  </sheetData>
  <mergeCells count="144">
    <mergeCell ref="A28:A30"/>
    <mergeCell ref="D28:D30"/>
    <mergeCell ref="G28:G30"/>
    <mergeCell ref="J28:J30"/>
    <mergeCell ref="M28:M30"/>
    <mergeCell ref="P28:P30"/>
    <mergeCell ref="S28:S30"/>
    <mergeCell ref="AB28:AD28"/>
    <mergeCell ref="J45:L45"/>
    <mergeCell ref="AB36:AD36"/>
    <mergeCell ref="J46:L46"/>
    <mergeCell ref="S31:U32"/>
    <mergeCell ref="AG31:AI31"/>
    <mergeCell ref="A41:U41"/>
    <mergeCell ref="AB41:AE41"/>
    <mergeCell ref="J43:L43"/>
    <mergeCell ref="J44:L44"/>
    <mergeCell ref="A31:C32"/>
    <mergeCell ref="D31:F32"/>
    <mergeCell ref="G31:I32"/>
    <mergeCell ref="J31:L32"/>
    <mergeCell ref="M31:O32"/>
    <mergeCell ref="P31:R32"/>
    <mergeCell ref="A34:A36"/>
    <mergeCell ref="D34:D36"/>
    <mergeCell ref="G34:G36"/>
    <mergeCell ref="J34:J36"/>
    <mergeCell ref="M34:M36"/>
    <mergeCell ref="P34:P36"/>
    <mergeCell ref="S34:S36"/>
    <mergeCell ref="AB34:AD34"/>
    <mergeCell ref="AG34:AI34"/>
    <mergeCell ref="AB35:AD35"/>
    <mergeCell ref="AG35:AI35"/>
    <mergeCell ref="AG24:AI24"/>
    <mergeCell ref="A25:C26"/>
    <mergeCell ref="D25:F26"/>
    <mergeCell ref="G25:I26"/>
    <mergeCell ref="J25:L26"/>
    <mergeCell ref="M25:O26"/>
    <mergeCell ref="A22:A24"/>
    <mergeCell ref="D22:D24"/>
    <mergeCell ref="G22:G24"/>
    <mergeCell ref="J22:J24"/>
    <mergeCell ref="M22:M24"/>
    <mergeCell ref="S25:U26"/>
    <mergeCell ref="AG25:AI25"/>
    <mergeCell ref="AG28:AI28"/>
    <mergeCell ref="AB29:AD29"/>
    <mergeCell ref="AG29:AI29"/>
    <mergeCell ref="AB30:AD30"/>
    <mergeCell ref="AG30:AI30"/>
    <mergeCell ref="P25:R26"/>
    <mergeCell ref="S13:U14"/>
    <mergeCell ref="AG13:AI13"/>
    <mergeCell ref="S19:U20"/>
    <mergeCell ref="AG19:AI19"/>
    <mergeCell ref="P22:P24"/>
    <mergeCell ref="S22:S24"/>
    <mergeCell ref="AB22:AD22"/>
    <mergeCell ref="S16:S18"/>
    <mergeCell ref="AB16:AD16"/>
    <mergeCell ref="AG16:AI16"/>
    <mergeCell ref="AB17:AD17"/>
    <mergeCell ref="AG17:AI17"/>
    <mergeCell ref="AB18:AD18"/>
    <mergeCell ref="AG18:AI18"/>
    <mergeCell ref="AG22:AI22"/>
    <mergeCell ref="AB23:AD23"/>
    <mergeCell ref="AG23:AI23"/>
    <mergeCell ref="AB24:AD24"/>
    <mergeCell ref="A19:C20"/>
    <mergeCell ref="D19:F20"/>
    <mergeCell ref="G19:I20"/>
    <mergeCell ref="J19:L20"/>
    <mergeCell ref="M19:O20"/>
    <mergeCell ref="P19:R20"/>
    <mergeCell ref="A16:A18"/>
    <mergeCell ref="D16:D18"/>
    <mergeCell ref="G16:G18"/>
    <mergeCell ref="J16:J18"/>
    <mergeCell ref="M16:M18"/>
    <mergeCell ref="P16:P18"/>
    <mergeCell ref="M7:O8"/>
    <mergeCell ref="P7:R8"/>
    <mergeCell ref="AG10:AI10"/>
    <mergeCell ref="AB11:AD11"/>
    <mergeCell ref="AG11:AI11"/>
    <mergeCell ref="AB12:AD12"/>
    <mergeCell ref="AG12:AI12"/>
    <mergeCell ref="A13:C14"/>
    <mergeCell ref="D13:F14"/>
    <mergeCell ref="G13:I14"/>
    <mergeCell ref="J13:L14"/>
    <mergeCell ref="M13:O14"/>
    <mergeCell ref="P13:R14"/>
    <mergeCell ref="A1:U1"/>
    <mergeCell ref="AB4:AD4"/>
    <mergeCell ref="AG4:AI4"/>
    <mergeCell ref="AB5:AD5"/>
    <mergeCell ref="AG5:AI5"/>
    <mergeCell ref="AB6:AD6"/>
    <mergeCell ref="AG6:AI6"/>
    <mergeCell ref="P3:R3"/>
    <mergeCell ref="S3:U3"/>
    <mergeCell ref="A4:A6"/>
    <mergeCell ref="D4:D6"/>
    <mergeCell ref="G4:G6"/>
    <mergeCell ref="J4:J6"/>
    <mergeCell ref="M4:M6"/>
    <mergeCell ref="P4:P6"/>
    <mergeCell ref="S4:S6"/>
    <mergeCell ref="A2:U2"/>
    <mergeCell ref="X2:Y2"/>
    <mergeCell ref="AB2:AD2"/>
    <mergeCell ref="AG2:AH2"/>
    <mergeCell ref="A3:C3"/>
    <mergeCell ref="D3:F3"/>
    <mergeCell ref="G3:I3"/>
    <mergeCell ref="J3:L3"/>
    <mergeCell ref="M3:O3"/>
    <mergeCell ref="AG36:AI36"/>
    <mergeCell ref="A37:C38"/>
    <mergeCell ref="D37:F38"/>
    <mergeCell ref="G37:I38"/>
    <mergeCell ref="J37:L38"/>
    <mergeCell ref="M37:O38"/>
    <mergeCell ref="P37:R38"/>
    <mergeCell ref="S37:U38"/>
    <mergeCell ref="AG37:AI37"/>
    <mergeCell ref="S7:U8"/>
    <mergeCell ref="AG7:AI7"/>
    <mergeCell ref="A10:A12"/>
    <mergeCell ref="D10:D12"/>
    <mergeCell ref="G10:G12"/>
    <mergeCell ref="J10:J12"/>
    <mergeCell ref="M10:M12"/>
    <mergeCell ref="P10:P12"/>
    <mergeCell ref="S10:S12"/>
    <mergeCell ref="AB10:AD10"/>
    <mergeCell ref="A7:C8"/>
    <mergeCell ref="D7:F8"/>
    <mergeCell ref="G7:I8"/>
    <mergeCell ref="J7:L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J40"/>
  <sheetViews>
    <sheetView tabSelected="1" zoomScaleNormal="100" workbookViewId="0">
      <selection activeCell="Y29" sqref="Y29"/>
    </sheetView>
  </sheetViews>
  <sheetFormatPr defaultColWidth="8.85546875" defaultRowHeight="15" x14ac:dyDescent="0.25"/>
  <cols>
    <col min="1" max="1" width="7.42578125" style="1" customWidth="1"/>
    <col min="2" max="2" width="5.28515625" style="39" bestFit="1" customWidth="1"/>
    <col min="3" max="3" width="8.85546875" style="1" bestFit="1" customWidth="1"/>
    <col min="4" max="4" width="7.42578125" style="1" customWidth="1"/>
    <col min="5" max="5" width="5.28515625" style="39" bestFit="1" customWidth="1"/>
    <col min="6" max="6" width="9.7109375" style="1" customWidth="1"/>
    <col min="7" max="7" width="7.42578125" style="1" customWidth="1"/>
    <col min="8" max="8" width="5.28515625" style="39" bestFit="1" customWidth="1"/>
    <col min="9" max="9" width="9.7109375" style="1" customWidth="1"/>
    <col min="10" max="10" width="7.42578125" style="1" customWidth="1"/>
    <col min="11" max="11" width="5.28515625" style="39" bestFit="1" customWidth="1"/>
    <col min="12" max="12" width="9.42578125" style="1" customWidth="1"/>
    <col min="13" max="13" width="7.42578125" style="1" customWidth="1"/>
    <col min="14" max="14" width="5.28515625" style="39" bestFit="1" customWidth="1"/>
    <col min="15" max="15" width="10" style="1" customWidth="1"/>
    <col min="16" max="16" width="8" style="1" customWidth="1"/>
    <col min="17" max="17" width="5.7109375" style="39" customWidth="1"/>
    <col min="18" max="18" width="9.7109375" style="1" customWidth="1"/>
    <col min="19" max="19" width="8.140625" style="1" customWidth="1"/>
    <col min="20" max="20" width="5.28515625" style="39" bestFit="1" customWidth="1"/>
    <col min="21" max="21" width="9.85546875" style="1" customWidth="1"/>
    <col min="22" max="22" width="31" style="1" bestFit="1" customWidth="1"/>
    <col min="23" max="26" width="8.85546875" style="1" customWidth="1"/>
    <col min="27" max="27" width="2.140625" style="1" customWidth="1"/>
    <col min="28" max="30" width="0" style="1" hidden="1" customWidth="1"/>
    <col min="31" max="31" width="0" style="39" hidden="1" customWidth="1"/>
    <col min="32" max="35" width="0" style="1" hidden="1" customWidth="1"/>
    <col min="36" max="36" width="0" style="39" hidden="1" customWidth="1"/>
    <col min="37" max="16384" width="8.85546875" style="1"/>
  </cols>
  <sheetData>
    <row r="1" spans="1:36" ht="20.25" customHeight="1" thickBot="1" x14ac:dyDescent="0.4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4"/>
    </row>
    <row r="2" spans="1:36" ht="21.75" customHeight="1" thickBot="1" x14ac:dyDescent="0.4">
      <c r="A2" s="65" t="s">
        <v>47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7"/>
      <c r="V2" s="2" t="s">
        <v>1</v>
      </c>
      <c r="W2" s="3">
        <f>'May 2027'!W41</f>
        <v>0</v>
      </c>
      <c r="X2" s="58" t="s">
        <v>32</v>
      </c>
      <c r="Y2" s="58"/>
      <c r="Z2" s="44">
        <f>'July 2026'!Z2</f>
        <v>37.5</v>
      </c>
      <c r="AB2" s="90" t="s">
        <v>22</v>
      </c>
      <c r="AC2" s="90"/>
      <c r="AD2" s="90"/>
      <c r="AE2" s="45">
        <f>W2</f>
        <v>0</v>
      </c>
      <c r="AG2" s="100" t="s">
        <v>2</v>
      </c>
      <c r="AH2" s="100"/>
      <c r="AI2" s="45">
        <f>Z2</f>
        <v>37.5</v>
      </c>
    </row>
    <row r="3" spans="1:36" x14ac:dyDescent="0.25">
      <c r="A3" s="59" t="s">
        <v>3</v>
      </c>
      <c r="B3" s="60"/>
      <c r="C3" s="60"/>
      <c r="D3" s="60" t="s">
        <v>4</v>
      </c>
      <c r="E3" s="60"/>
      <c r="F3" s="60"/>
      <c r="G3" s="60" t="s">
        <v>5</v>
      </c>
      <c r="H3" s="60"/>
      <c r="I3" s="60"/>
      <c r="J3" s="60" t="s">
        <v>6</v>
      </c>
      <c r="K3" s="60"/>
      <c r="L3" s="60"/>
      <c r="M3" s="60" t="s">
        <v>7</v>
      </c>
      <c r="N3" s="60"/>
      <c r="O3" s="60"/>
      <c r="P3" s="60" t="s">
        <v>8</v>
      </c>
      <c r="Q3" s="60"/>
      <c r="R3" s="60"/>
      <c r="S3" s="60" t="s">
        <v>9</v>
      </c>
      <c r="T3" s="60"/>
      <c r="U3" s="61"/>
      <c r="V3" s="4"/>
      <c r="W3" s="5"/>
      <c r="X3" s="5"/>
      <c r="Y3" s="5"/>
      <c r="Z3" s="5"/>
    </row>
    <row r="4" spans="1:36" s="31" customFormat="1" ht="35.25" customHeight="1" thickBot="1" x14ac:dyDescent="0.3">
      <c r="A4" s="83"/>
      <c r="B4" s="6" t="s">
        <v>10</v>
      </c>
      <c r="C4" s="7" t="s">
        <v>11</v>
      </c>
      <c r="D4" s="68"/>
      <c r="E4" s="8"/>
      <c r="F4" s="53" t="s">
        <v>11</v>
      </c>
      <c r="G4" s="68">
        <v>1</v>
      </c>
      <c r="H4" s="8"/>
      <c r="I4" s="7" t="s">
        <v>11</v>
      </c>
      <c r="J4" s="68">
        <v>2</v>
      </c>
      <c r="K4" s="8"/>
      <c r="L4" s="7" t="s">
        <v>11</v>
      </c>
      <c r="M4" s="68">
        <v>3</v>
      </c>
      <c r="N4" s="8"/>
      <c r="O4" s="7" t="s">
        <v>11</v>
      </c>
      <c r="P4" s="68">
        <v>4</v>
      </c>
      <c r="Q4" s="8"/>
      <c r="R4" s="7" t="s">
        <v>11</v>
      </c>
      <c r="S4" s="68">
        <v>5</v>
      </c>
      <c r="T4" s="6" t="s">
        <v>10</v>
      </c>
      <c r="U4" s="9" t="s">
        <v>11</v>
      </c>
      <c r="V4" s="10"/>
      <c r="W4" s="11"/>
      <c r="X4" s="11"/>
      <c r="Y4" s="11"/>
      <c r="Z4" s="11"/>
      <c r="AB4" s="96" t="s">
        <v>23</v>
      </c>
      <c r="AC4" s="96"/>
      <c r="AD4" s="96"/>
      <c r="AE4" s="46">
        <f>SUM(E4+H4+K4+N4+Q4)</f>
        <v>0</v>
      </c>
      <c r="AG4" s="96" t="s">
        <v>24</v>
      </c>
      <c r="AH4" s="96"/>
      <c r="AI4" s="96"/>
      <c r="AJ4" s="47">
        <f>AI2</f>
        <v>37.5</v>
      </c>
    </row>
    <row r="5" spans="1:36" ht="15.75" customHeight="1" thickBot="1" x14ac:dyDescent="0.3">
      <c r="A5" s="84"/>
      <c r="B5" s="12" t="s">
        <v>10</v>
      </c>
      <c r="C5" s="13" t="s">
        <v>12</v>
      </c>
      <c r="D5" s="69"/>
      <c r="E5" s="14"/>
      <c r="F5" s="16" t="s">
        <v>12</v>
      </c>
      <c r="G5" s="69"/>
      <c r="H5" s="14"/>
      <c r="I5" s="13" t="s">
        <v>12</v>
      </c>
      <c r="J5" s="69"/>
      <c r="K5" s="14"/>
      <c r="L5" s="13" t="s">
        <v>12</v>
      </c>
      <c r="M5" s="69"/>
      <c r="N5" s="14"/>
      <c r="O5" s="13" t="s">
        <v>12</v>
      </c>
      <c r="P5" s="69"/>
      <c r="Q5" s="14"/>
      <c r="R5" s="13" t="s">
        <v>12</v>
      </c>
      <c r="S5" s="69"/>
      <c r="T5" s="12" t="s">
        <v>10</v>
      </c>
      <c r="U5" s="15" t="s">
        <v>12</v>
      </c>
      <c r="V5" s="16"/>
      <c r="W5" s="17"/>
      <c r="X5" s="17"/>
      <c r="Y5" s="17"/>
      <c r="Z5" s="17"/>
      <c r="AB5" s="90" t="s">
        <v>25</v>
      </c>
      <c r="AC5" s="90"/>
      <c r="AD5" s="90"/>
      <c r="AE5" s="48">
        <f>SUM(E5+H5+K5+N5+Q5)</f>
        <v>0</v>
      </c>
      <c r="AG5" s="90" t="s">
        <v>26</v>
      </c>
      <c r="AH5" s="90"/>
      <c r="AI5" s="90"/>
      <c r="AJ5" s="48">
        <f>SUM(E6+H6+K6+N6+Q6+T6+B6)</f>
        <v>0</v>
      </c>
    </row>
    <row r="6" spans="1:36" ht="15.75" customHeight="1" thickBot="1" x14ac:dyDescent="0.3">
      <c r="A6" s="84"/>
      <c r="B6" s="14"/>
      <c r="C6" s="18" t="s">
        <v>13</v>
      </c>
      <c r="D6" s="69"/>
      <c r="E6" s="14"/>
      <c r="F6" s="10" t="s">
        <v>13</v>
      </c>
      <c r="G6" s="69"/>
      <c r="H6" s="14"/>
      <c r="I6" s="18" t="s">
        <v>13</v>
      </c>
      <c r="J6" s="69"/>
      <c r="K6" s="14"/>
      <c r="L6" s="18" t="s">
        <v>13</v>
      </c>
      <c r="M6" s="69"/>
      <c r="N6" s="14"/>
      <c r="O6" s="18" t="s">
        <v>13</v>
      </c>
      <c r="P6" s="69"/>
      <c r="Q6" s="14"/>
      <c r="R6" s="18" t="s">
        <v>13</v>
      </c>
      <c r="S6" s="69"/>
      <c r="T6" s="14"/>
      <c r="U6" s="19" t="s">
        <v>13</v>
      </c>
      <c r="V6" s="20" t="s">
        <v>14</v>
      </c>
      <c r="W6" s="21">
        <f>+AE6</f>
        <v>0</v>
      </c>
      <c r="X6" s="11"/>
      <c r="Y6" s="11"/>
      <c r="Z6" s="11"/>
      <c r="AB6" s="101" t="s">
        <v>27</v>
      </c>
      <c r="AC6" s="101"/>
      <c r="AD6" s="101"/>
      <c r="AE6" s="49">
        <f>IF(AJ7&gt;0,AJ7,B6+(E6-E5)+(H6-H5)+(K6-K5)+(N6-N5)+(Q6-Q5)+T6)</f>
        <v>0</v>
      </c>
      <c r="AG6" s="90" t="s">
        <v>28</v>
      </c>
      <c r="AH6" s="90"/>
      <c r="AI6" s="90"/>
      <c r="AJ6" s="48">
        <f>AE4+AE5</f>
        <v>0</v>
      </c>
    </row>
    <row r="7" spans="1:36" ht="15.75" thickBot="1" x14ac:dyDescent="0.3">
      <c r="A7" s="70" t="s">
        <v>15</v>
      </c>
      <c r="B7" s="71"/>
      <c r="C7" s="72"/>
      <c r="D7" s="70" t="s">
        <v>15</v>
      </c>
      <c r="E7" s="71"/>
      <c r="F7" s="72"/>
      <c r="G7" s="70" t="s">
        <v>15</v>
      </c>
      <c r="H7" s="71"/>
      <c r="I7" s="72"/>
      <c r="J7" s="70" t="s">
        <v>15</v>
      </c>
      <c r="K7" s="71"/>
      <c r="L7" s="72"/>
      <c r="M7" s="70" t="s">
        <v>15</v>
      </c>
      <c r="N7" s="71"/>
      <c r="O7" s="72"/>
      <c r="P7" s="70" t="s">
        <v>15</v>
      </c>
      <c r="Q7" s="71"/>
      <c r="R7" s="72"/>
      <c r="S7" s="70" t="s">
        <v>15</v>
      </c>
      <c r="T7" s="71"/>
      <c r="U7" s="76"/>
      <c r="V7" s="22"/>
      <c r="W7" s="23"/>
      <c r="X7" s="23"/>
      <c r="Y7" s="23"/>
      <c r="Z7" s="23"/>
      <c r="AE7" s="49"/>
      <c r="AG7" s="90" t="s">
        <v>29</v>
      </c>
      <c r="AH7" s="90"/>
      <c r="AI7" s="90"/>
      <c r="AJ7" s="48">
        <f>IF(AJ5-AJ6&gt;0,IF(((AJ4+AJ5-AJ6) - 40) &gt; 0,((AJ4+AJ5-AJ6) - 40)*1.5,0) + IF((AJ4+AJ5-AJ6)&gt;40,40-AI2,IF(AJ5-AJ6&gt;0,((AJ4+AJ5-AJ6)-AJ4),0)),0)</f>
        <v>0</v>
      </c>
    </row>
    <row r="8" spans="1:36" ht="15.75" thickBot="1" x14ac:dyDescent="0.3">
      <c r="A8" s="73"/>
      <c r="B8" s="74"/>
      <c r="C8" s="75"/>
      <c r="D8" s="73"/>
      <c r="E8" s="74"/>
      <c r="F8" s="75"/>
      <c r="G8" s="73"/>
      <c r="H8" s="74"/>
      <c r="I8" s="75"/>
      <c r="J8" s="73"/>
      <c r="K8" s="74"/>
      <c r="L8" s="75"/>
      <c r="M8" s="73"/>
      <c r="N8" s="74"/>
      <c r="O8" s="75"/>
      <c r="P8" s="73"/>
      <c r="Q8" s="74"/>
      <c r="R8" s="75"/>
      <c r="S8" s="73"/>
      <c r="T8" s="74"/>
      <c r="U8" s="77"/>
      <c r="V8" s="24"/>
      <c r="W8" s="25"/>
      <c r="X8" s="25"/>
      <c r="Y8" s="25"/>
      <c r="Z8" s="25"/>
      <c r="AE8" s="49"/>
      <c r="AG8" s="4"/>
      <c r="AH8" s="4"/>
      <c r="AI8" s="4"/>
      <c r="AJ8" s="49"/>
    </row>
    <row r="9" spans="1:36" ht="18.75" x14ac:dyDescent="0.3">
      <c r="A9" s="26"/>
      <c r="B9" s="27"/>
      <c r="C9" s="28"/>
      <c r="D9" s="29"/>
      <c r="E9" s="27"/>
      <c r="F9" s="28"/>
      <c r="G9" s="29"/>
      <c r="H9" s="27"/>
      <c r="I9" s="28"/>
      <c r="J9" s="29"/>
      <c r="K9" s="27"/>
      <c r="L9" s="28"/>
      <c r="M9" s="29"/>
      <c r="N9" s="27"/>
      <c r="O9" s="28"/>
      <c r="P9" s="29"/>
      <c r="Q9" s="27"/>
      <c r="R9" s="28"/>
      <c r="S9" s="29"/>
      <c r="T9" s="27"/>
      <c r="U9" s="30"/>
      <c r="V9" s="10"/>
      <c r="W9" s="11"/>
      <c r="X9" s="11"/>
      <c r="Y9" s="11"/>
      <c r="Z9" s="11"/>
      <c r="AB9" s="4"/>
      <c r="AC9" s="4"/>
      <c r="AD9" s="4"/>
      <c r="AE9" s="49"/>
      <c r="AG9" s="4"/>
      <c r="AH9" s="4"/>
      <c r="AI9" s="4"/>
      <c r="AJ9" s="49"/>
    </row>
    <row r="10" spans="1:36" ht="35.25" thickBot="1" x14ac:dyDescent="0.3">
      <c r="A10" s="83">
        <v>6</v>
      </c>
      <c r="B10" s="12" t="s">
        <v>10</v>
      </c>
      <c r="C10" s="7" t="s">
        <v>11</v>
      </c>
      <c r="D10" s="68">
        <v>7</v>
      </c>
      <c r="E10" s="14"/>
      <c r="F10" s="7" t="s">
        <v>11</v>
      </c>
      <c r="G10" s="68">
        <v>8</v>
      </c>
      <c r="H10" s="14"/>
      <c r="I10" s="7" t="s">
        <v>11</v>
      </c>
      <c r="J10" s="68">
        <v>9</v>
      </c>
      <c r="K10" s="14"/>
      <c r="L10" s="7" t="s">
        <v>11</v>
      </c>
      <c r="M10" s="68">
        <v>10</v>
      </c>
      <c r="N10" s="14"/>
      <c r="O10" s="7" t="s">
        <v>11</v>
      </c>
      <c r="P10" s="68">
        <v>11</v>
      </c>
      <c r="Q10" s="14"/>
      <c r="R10" s="7" t="s">
        <v>11</v>
      </c>
      <c r="S10" s="68">
        <v>12</v>
      </c>
      <c r="T10" s="12" t="s">
        <v>10</v>
      </c>
      <c r="U10" s="9" t="s">
        <v>11</v>
      </c>
      <c r="V10" s="16"/>
      <c r="W10" s="17"/>
      <c r="X10" s="17"/>
      <c r="Y10" s="17"/>
      <c r="Z10" s="17"/>
      <c r="AB10" s="96" t="s">
        <v>23</v>
      </c>
      <c r="AC10" s="96"/>
      <c r="AD10" s="96"/>
      <c r="AE10" s="50">
        <f>SUM(E10+H10+K10+N10+Q10)</f>
        <v>0</v>
      </c>
      <c r="AG10" s="90" t="s">
        <v>24</v>
      </c>
      <c r="AH10" s="90"/>
      <c r="AI10" s="90"/>
      <c r="AJ10" s="45">
        <f>AI2</f>
        <v>37.5</v>
      </c>
    </row>
    <row r="11" spans="1:36" ht="15.75" thickBot="1" x14ac:dyDescent="0.3">
      <c r="A11" s="84"/>
      <c r="B11" s="12" t="s">
        <v>10</v>
      </c>
      <c r="C11" s="13" t="s">
        <v>12</v>
      </c>
      <c r="D11" s="69"/>
      <c r="E11" s="14"/>
      <c r="F11" s="13" t="s">
        <v>12</v>
      </c>
      <c r="G11" s="69"/>
      <c r="H11" s="14"/>
      <c r="I11" s="13" t="s">
        <v>12</v>
      </c>
      <c r="J11" s="69"/>
      <c r="K11" s="14"/>
      <c r="L11" s="13" t="s">
        <v>12</v>
      </c>
      <c r="M11" s="69"/>
      <c r="N11" s="14"/>
      <c r="O11" s="13" t="s">
        <v>12</v>
      </c>
      <c r="P11" s="69"/>
      <c r="Q11" s="14"/>
      <c r="R11" s="13" t="s">
        <v>12</v>
      </c>
      <c r="S11" s="69"/>
      <c r="T11" s="12" t="s">
        <v>10</v>
      </c>
      <c r="U11" s="15" t="s">
        <v>12</v>
      </c>
      <c r="V11" s="16"/>
      <c r="W11" s="17"/>
      <c r="X11" s="17"/>
      <c r="Y11" s="17"/>
      <c r="Z11" s="17"/>
      <c r="AB11" s="90" t="s">
        <v>25</v>
      </c>
      <c r="AC11" s="90"/>
      <c r="AD11" s="90"/>
      <c r="AE11" s="48">
        <f>SUM(E11+H11+K11+N11+Q11)</f>
        <v>0</v>
      </c>
      <c r="AG11" s="90" t="s">
        <v>26</v>
      </c>
      <c r="AH11" s="90"/>
      <c r="AI11" s="90"/>
      <c r="AJ11" s="48">
        <f>SUM(E12+H12+K12+N12+Q12+T12+B12)</f>
        <v>0</v>
      </c>
    </row>
    <row r="12" spans="1:36" ht="15.75" thickBot="1" x14ac:dyDescent="0.3">
      <c r="A12" s="84"/>
      <c r="B12" s="14"/>
      <c r="C12" s="18" t="s">
        <v>13</v>
      </c>
      <c r="D12" s="69"/>
      <c r="E12" s="14"/>
      <c r="F12" s="18" t="s">
        <v>13</v>
      </c>
      <c r="G12" s="69"/>
      <c r="H12" s="14"/>
      <c r="I12" s="18" t="s">
        <v>13</v>
      </c>
      <c r="J12" s="69"/>
      <c r="K12" s="14"/>
      <c r="L12" s="18" t="s">
        <v>13</v>
      </c>
      <c r="M12" s="69"/>
      <c r="N12" s="14"/>
      <c r="O12" s="18" t="s">
        <v>13</v>
      </c>
      <c r="P12" s="69"/>
      <c r="Q12" s="14"/>
      <c r="R12" s="18" t="s">
        <v>13</v>
      </c>
      <c r="S12" s="69"/>
      <c r="T12" s="14"/>
      <c r="U12" s="19" t="s">
        <v>13</v>
      </c>
      <c r="V12" s="20" t="s">
        <v>14</v>
      </c>
      <c r="W12" s="21">
        <f>+AE12</f>
        <v>0</v>
      </c>
      <c r="X12" s="11"/>
      <c r="Y12" s="11"/>
      <c r="Z12" s="11"/>
      <c r="AB12" s="104" t="s">
        <v>27</v>
      </c>
      <c r="AC12" s="105"/>
      <c r="AD12" s="105"/>
      <c r="AE12" s="49">
        <f>IF(AJ13&gt;0,AJ13,B12+(E12-E11)+(H12-H11)+(K12-K11)+(N12-N11)+(Q12-Q11)+T12)</f>
        <v>0</v>
      </c>
      <c r="AG12" s="90" t="s">
        <v>30</v>
      </c>
      <c r="AH12" s="90"/>
      <c r="AI12" s="90"/>
      <c r="AJ12" s="48">
        <f>AE10+AE11</f>
        <v>0</v>
      </c>
    </row>
    <row r="13" spans="1:36" ht="15.75" thickBot="1" x14ac:dyDescent="0.3">
      <c r="A13" s="81" t="s">
        <v>15</v>
      </c>
      <c r="B13" s="71"/>
      <c r="C13" s="72"/>
      <c r="D13" s="70" t="s">
        <v>15</v>
      </c>
      <c r="E13" s="71"/>
      <c r="F13" s="72"/>
      <c r="G13" s="70" t="s">
        <v>15</v>
      </c>
      <c r="H13" s="71"/>
      <c r="I13" s="72"/>
      <c r="J13" s="70" t="s">
        <v>15</v>
      </c>
      <c r="K13" s="71"/>
      <c r="L13" s="72"/>
      <c r="M13" s="70" t="s">
        <v>15</v>
      </c>
      <c r="N13" s="71"/>
      <c r="O13" s="72"/>
      <c r="P13" s="70" t="s">
        <v>15</v>
      </c>
      <c r="Q13" s="71"/>
      <c r="R13" s="72"/>
      <c r="S13" s="70" t="s">
        <v>15</v>
      </c>
      <c r="T13" s="71"/>
      <c r="U13" s="76"/>
      <c r="V13" s="22"/>
      <c r="W13" s="23"/>
      <c r="X13" s="23"/>
      <c r="Y13" s="23"/>
      <c r="Z13" s="23"/>
      <c r="AE13" s="49"/>
      <c r="AG13" s="90" t="s">
        <v>29</v>
      </c>
      <c r="AH13" s="90"/>
      <c r="AI13" s="90"/>
      <c r="AJ13" s="48">
        <f>IF(AJ11-AJ12&gt;0,IF(((AJ10+AJ11-AJ12) - 40) &gt; 0,((AJ10+AJ11-AJ12) - 40)*1.5,0) + IF((AJ10+AJ11-AJ12)&gt;40,40-AI2,IF(AJ11-AJ12&gt;0,((AJ10+AJ11-AJ12)-AJ10),0)),0)</f>
        <v>0</v>
      </c>
    </row>
    <row r="14" spans="1:36" ht="15.75" thickBot="1" x14ac:dyDescent="0.3">
      <c r="A14" s="82"/>
      <c r="B14" s="74"/>
      <c r="C14" s="75"/>
      <c r="D14" s="73"/>
      <c r="E14" s="74"/>
      <c r="F14" s="75"/>
      <c r="G14" s="73"/>
      <c r="H14" s="74"/>
      <c r="I14" s="75"/>
      <c r="J14" s="73"/>
      <c r="K14" s="74"/>
      <c r="L14" s="75"/>
      <c r="M14" s="73"/>
      <c r="N14" s="74"/>
      <c r="O14" s="75"/>
      <c r="P14" s="73"/>
      <c r="Q14" s="74"/>
      <c r="R14" s="75"/>
      <c r="S14" s="73"/>
      <c r="T14" s="74"/>
      <c r="U14" s="77"/>
      <c r="V14" s="24"/>
      <c r="W14" s="25"/>
      <c r="X14" s="25"/>
      <c r="Y14" s="25"/>
      <c r="Z14" s="25"/>
      <c r="AE14" s="49"/>
      <c r="AG14" s="4"/>
      <c r="AH14" s="4"/>
      <c r="AI14" s="4"/>
      <c r="AJ14" s="49"/>
    </row>
    <row r="15" spans="1:36" ht="18.75" x14ac:dyDescent="0.3">
      <c r="A15" s="26"/>
      <c r="B15" s="27"/>
      <c r="C15" s="28"/>
      <c r="D15" s="29"/>
      <c r="E15" s="27"/>
      <c r="F15" s="28"/>
      <c r="G15" s="29"/>
      <c r="H15" s="27"/>
      <c r="I15" s="28"/>
      <c r="J15" s="29"/>
      <c r="K15" s="27"/>
      <c r="L15" s="28"/>
      <c r="M15" s="29"/>
      <c r="N15" s="27"/>
      <c r="O15" s="28"/>
      <c r="P15" s="29"/>
      <c r="Q15" s="27"/>
      <c r="R15" s="28"/>
      <c r="S15" s="29"/>
      <c r="T15" s="27"/>
      <c r="U15" s="30"/>
      <c r="V15" s="10"/>
      <c r="W15" s="11"/>
      <c r="X15" s="11"/>
      <c r="Y15" s="11"/>
      <c r="Z15" s="11"/>
      <c r="AB15" s="4"/>
      <c r="AC15" s="4"/>
      <c r="AD15" s="4"/>
      <c r="AE15" s="49"/>
      <c r="AG15" s="4"/>
      <c r="AH15" s="4"/>
      <c r="AI15" s="4"/>
      <c r="AJ15" s="49"/>
    </row>
    <row r="16" spans="1:36" ht="35.25" thickBot="1" x14ac:dyDescent="0.3">
      <c r="A16" s="83">
        <v>13</v>
      </c>
      <c r="B16" s="12" t="s">
        <v>10</v>
      </c>
      <c r="C16" s="7" t="s">
        <v>11</v>
      </c>
      <c r="D16" s="68">
        <v>14</v>
      </c>
      <c r="E16" s="14"/>
      <c r="F16" s="7" t="s">
        <v>11</v>
      </c>
      <c r="G16" s="68">
        <v>15</v>
      </c>
      <c r="H16" s="14"/>
      <c r="I16" s="7" t="s">
        <v>11</v>
      </c>
      <c r="J16" s="68">
        <v>16</v>
      </c>
      <c r="K16" s="14"/>
      <c r="L16" s="7" t="s">
        <v>11</v>
      </c>
      <c r="M16" s="68">
        <v>17</v>
      </c>
      <c r="N16" s="14"/>
      <c r="O16" s="7" t="s">
        <v>11</v>
      </c>
      <c r="P16" s="68">
        <v>18</v>
      </c>
      <c r="Q16" s="14"/>
      <c r="R16" s="7" t="s">
        <v>11</v>
      </c>
      <c r="S16" s="68">
        <v>19</v>
      </c>
      <c r="T16" s="12" t="s">
        <v>10</v>
      </c>
      <c r="U16" s="9" t="s">
        <v>11</v>
      </c>
      <c r="V16" s="16"/>
      <c r="W16" s="17"/>
      <c r="X16" s="17"/>
      <c r="Y16" s="17"/>
      <c r="Z16" s="17"/>
      <c r="AA16" s="31"/>
      <c r="AB16" s="96" t="s">
        <v>23</v>
      </c>
      <c r="AC16" s="96"/>
      <c r="AD16" s="96"/>
      <c r="AE16" s="50">
        <f>SUM(E16+H16+K16+N16+Q16)</f>
        <v>0</v>
      </c>
      <c r="AG16" s="90" t="s">
        <v>24</v>
      </c>
      <c r="AH16" s="90"/>
      <c r="AI16" s="90"/>
      <c r="AJ16" s="45">
        <f>AI2</f>
        <v>37.5</v>
      </c>
    </row>
    <row r="17" spans="1:36" ht="15.75" thickBot="1" x14ac:dyDescent="0.3">
      <c r="A17" s="84"/>
      <c r="B17" s="12" t="s">
        <v>10</v>
      </c>
      <c r="C17" s="13" t="s">
        <v>12</v>
      </c>
      <c r="D17" s="69"/>
      <c r="E17" s="14"/>
      <c r="F17" s="13" t="s">
        <v>12</v>
      </c>
      <c r="G17" s="69"/>
      <c r="H17" s="14"/>
      <c r="I17" s="13" t="s">
        <v>12</v>
      </c>
      <c r="J17" s="69"/>
      <c r="K17" s="14"/>
      <c r="L17" s="13" t="s">
        <v>12</v>
      </c>
      <c r="M17" s="69"/>
      <c r="N17" s="14"/>
      <c r="O17" s="13" t="s">
        <v>12</v>
      </c>
      <c r="P17" s="69"/>
      <c r="Q17" s="14"/>
      <c r="R17" s="13" t="s">
        <v>12</v>
      </c>
      <c r="S17" s="69"/>
      <c r="T17" s="12" t="s">
        <v>10</v>
      </c>
      <c r="U17" s="15" t="s">
        <v>12</v>
      </c>
      <c r="V17" s="16"/>
      <c r="W17" s="17"/>
      <c r="X17" s="17"/>
      <c r="Y17" s="17"/>
      <c r="Z17" s="17"/>
      <c r="AB17" s="90" t="s">
        <v>25</v>
      </c>
      <c r="AC17" s="90"/>
      <c r="AD17" s="90"/>
      <c r="AE17" s="48">
        <f>SUM(E17+H17+K17+N17+Q17)</f>
        <v>0</v>
      </c>
      <c r="AG17" s="90" t="s">
        <v>26</v>
      </c>
      <c r="AH17" s="90"/>
      <c r="AI17" s="90"/>
      <c r="AJ17" s="48">
        <f>SUM(E18+H18+K18+N18+Q18+T18+B18)</f>
        <v>0</v>
      </c>
    </row>
    <row r="18" spans="1:36" ht="15.75" thickBot="1" x14ac:dyDescent="0.3">
      <c r="A18" s="84"/>
      <c r="B18" s="14"/>
      <c r="C18" s="18" t="s">
        <v>13</v>
      </c>
      <c r="D18" s="69"/>
      <c r="E18" s="14"/>
      <c r="F18" s="18" t="s">
        <v>13</v>
      </c>
      <c r="G18" s="69"/>
      <c r="H18" s="14"/>
      <c r="I18" s="18" t="s">
        <v>13</v>
      </c>
      <c r="J18" s="69"/>
      <c r="K18" s="14"/>
      <c r="L18" s="18" t="s">
        <v>13</v>
      </c>
      <c r="M18" s="69"/>
      <c r="N18" s="14"/>
      <c r="O18" s="18" t="s">
        <v>13</v>
      </c>
      <c r="P18" s="69"/>
      <c r="Q18" s="14"/>
      <c r="R18" s="18" t="s">
        <v>13</v>
      </c>
      <c r="S18" s="69"/>
      <c r="T18" s="14"/>
      <c r="U18" s="19" t="s">
        <v>13</v>
      </c>
      <c r="V18" s="20" t="s">
        <v>14</v>
      </c>
      <c r="W18" s="21">
        <f>+AE18</f>
        <v>0</v>
      </c>
      <c r="X18" s="11"/>
      <c r="Y18" s="11"/>
      <c r="Z18" s="11"/>
      <c r="AB18" s="104" t="s">
        <v>27</v>
      </c>
      <c r="AC18" s="105"/>
      <c r="AD18" s="105"/>
      <c r="AE18" s="49">
        <f>IF(AJ19&gt;0,AJ19,B18+(E18-E17)+(H18-H17)+(K18-K17)+(N18-N17)+(Q18-Q17)+T18)</f>
        <v>0</v>
      </c>
      <c r="AG18" s="90" t="s">
        <v>31</v>
      </c>
      <c r="AH18" s="90"/>
      <c r="AI18" s="90"/>
      <c r="AJ18" s="48">
        <f>AE16+AE17</f>
        <v>0</v>
      </c>
    </row>
    <row r="19" spans="1:36" ht="15.75" thickBot="1" x14ac:dyDescent="0.3">
      <c r="A19" s="81" t="s">
        <v>15</v>
      </c>
      <c r="B19" s="71"/>
      <c r="C19" s="72"/>
      <c r="D19" s="70" t="s">
        <v>15</v>
      </c>
      <c r="E19" s="71"/>
      <c r="F19" s="72"/>
      <c r="G19" s="70" t="s">
        <v>15</v>
      </c>
      <c r="H19" s="71"/>
      <c r="I19" s="72"/>
      <c r="J19" s="70" t="s">
        <v>15</v>
      </c>
      <c r="K19" s="71"/>
      <c r="L19" s="72"/>
      <c r="M19" s="70" t="s">
        <v>15</v>
      </c>
      <c r="N19" s="71"/>
      <c r="O19" s="72"/>
      <c r="P19" s="70" t="s">
        <v>15</v>
      </c>
      <c r="Q19" s="71"/>
      <c r="R19" s="72"/>
      <c r="S19" s="70" t="s">
        <v>15</v>
      </c>
      <c r="T19" s="71"/>
      <c r="U19" s="76"/>
      <c r="V19" s="22"/>
      <c r="W19" s="23"/>
      <c r="X19" s="23"/>
      <c r="Y19" s="23"/>
      <c r="Z19" s="23"/>
      <c r="AE19" s="49"/>
      <c r="AG19" s="90" t="s">
        <v>29</v>
      </c>
      <c r="AH19" s="90"/>
      <c r="AI19" s="90"/>
      <c r="AJ19" s="48">
        <f>IF(AJ17-AJ18&gt;0,IF(((AJ16+AJ17-AJ18) - 40) &gt; 0,((AJ16+AJ17-AJ18) - 40)*1.5,0) + IF((AJ16+AJ17-AJ18)&gt;40,40-AI2,IF(AJ17-AJ18&gt;0,((AJ16+AJ17-AJ18)-AJ16),0)),0)</f>
        <v>0</v>
      </c>
    </row>
    <row r="20" spans="1:36" ht="15.75" thickBot="1" x14ac:dyDescent="0.3">
      <c r="A20" s="82"/>
      <c r="B20" s="74"/>
      <c r="C20" s="75"/>
      <c r="D20" s="73"/>
      <c r="E20" s="74"/>
      <c r="F20" s="75"/>
      <c r="G20" s="73"/>
      <c r="H20" s="74"/>
      <c r="I20" s="75"/>
      <c r="J20" s="73"/>
      <c r="K20" s="74"/>
      <c r="L20" s="75"/>
      <c r="M20" s="73"/>
      <c r="N20" s="74"/>
      <c r="O20" s="75"/>
      <c r="P20" s="85"/>
      <c r="Q20" s="86"/>
      <c r="R20" s="87"/>
      <c r="S20" s="85"/>
      <c r="T20" s="86"/>
      <c r="U20" s="88"/>
      <c r="V20" s="24"/>
      <c r="W20" s="25"/>
      <c r="X20" s="25"/>
      <c r="Y20" s="25"/>
      <c r="Z20" s="25"/>
      <c r="AE20" s="49"/>
      <c r="AG20" s="4"/>
      <c r="AH20" s="4"/>
      <c r="AI20" s="4"/>
      <c r="AJ20" s="49"/>
    </row>
    <row r="21" spans="1:36" ht="18.75" x14ac:dyDescent="0.3">
      <c r="A21" s="26"/>
      <c r="B21" s="27"/>
      <c r="C21" s="28"/>
      <c r="D21" s="29"/>
      <c r="E21" s="27"/>
      <c r="F21" s="28"/>
      <c r="G21" s="29"/>
      <c r="H21" s="27"/>
      <c r="I21" s="28"/>
      <c r="J21" s="29"/>
      <c r="K21" s="27"/>
      <c r="L21" s="28"/>
      <c r="M21" s="29"/>
      <c r="N21" s="27"/>
      <c r="O21" s="28"/>
      <c r="P21" s="29"/>
      <c r="Q21" s="27"/>
      <c r="R21" s="28"/>
      <c r="S21" s="29"/>
      <c r="T21" s="27"/>
      <c r="U21" s="30"/>
      <c r="V21" s="10"/>
      <c r="W21" s="11"/>
      <c r="X21" s="11"/>
      <c r="Y21" s="11"/>
      <c r="Z21" s="11"/>
      <c r="AB21" s="4"/>
      <c r="AC21" s="4"/>
      <c r="AD21" s="4"/>
      <c r="AE21" s="49"/>
      <c r="AG21" s="4"/>
      <c r="AH21" s="4"/>
      <c r="AI21" s="4"/>
      <c r="AJ21" s="49"/>
    </row>
    <row r="22" spans="1:36" ht="35.25" thickBot="1" x14ac:dyDescent="0.3">
      <c r="A22" s="83">
        <v>20</v>
      </c>
      <c r="B22" s="12" t="s">
        <v>10</v>
      </c>
      <c r="C22" s="7" t="s">
        <v>11</v>
      </c>
      <c r="D22" s="68">
        <v>21</v>
      </c>
      <c r="E22" s="14"/>
      <c r="F22" s="7" t="s">
        <v>11</v>
      </c>
      <c r="G22" s="68">
        <v>22</v>
      </c>
      <c r="H22" s="14"/>
      <c r="I22" s="7" t="s">
        <v>11</v>
      </c>
      <c r="J22" s="68">
        <v>23</v>
      </c>
      <c r="K22" s="14"/>
      <c r="L22" s="7" t="s">
        <v>11</v>
      </c>
      <c r="M22" s="68">
        <v>24</v>
      </c>
      <c r="N22" s="14"/>
      <c r="O22" s="7" t="s">
        <v>11</v>
      </c>
      <c r="P22" s="68">
        <v>25</v>
      </c>
      <c r="Q22" s="14"/>
      <c r="R22" s="7" t="s">
        <v>11</v>
      </c>
      <c r="S22" s="68">
        <v>26</v>
      </c>
      <c r="T22" s="12" t="s">
        <v>10</v>
      </c>
      <c r="U22" s="9" t="s">
        <v>11</v>
      </c>
      <c r="V22" s="16"/>
      <c r="W22" s="17"/>
      <c r="X22" s="17"/>
      <c r="Y22" s="17"/>
      <c r="Z22" s="17"/>
      <c r="AB22" s="96" t="s">
        <v>23</v>
      </c>
      <c r="AC22" s="96"/>
      <c r="AD22" s="96"/>
      <c r="AE22" s="50">
        <f>SUM(E22+H22+K22+N22+Q22)</f>
        <v>0</v>
      </c>
      <c r="AG22" s="90" t="s">
        <v>24</v>
      </c>
      <c r="AH22" s="90"/>
      <c r="AI22" s="90"/>
      <c r="AJ22" s="45">
        <f>AI2</f>
        <v>37.5</v>
      </c>
    </row>
    <row r="23" spans="1:36" ht="15.75" thickBot="1" x14ac:dyDescent="0.3">
      <c r="A23" s="84"/>
      <c r="B23" s="12" t="s">
        <v>10</v>
      </c>
      <c r="C23" s="13" t="s">
        <v>12</v>
      </c>
      <c r="D23" s="69"/>
      <c r="E23" s="14"/>
      <c r="F23" s="13" t="s">
        <v>12</v>
      </c>
      <c r="G23" s="69"/>
      <c r="H23" s="14"/>
      <c r="I23" s="13" t="s">
        <v>12</v>
      </c>
      <c r="J23" s="69"/>
      <c r="K23" s="14"/>
      <c r="L23" s="13" t="s">
        <v>12</v>
      </c>
      <c r="M23" s="69"/>
      <c r="N23" s="14"/>
      <c r="O23" s="13" t="s">
        <v>12</v>
      </c>
      <c r="P23" s="69"/>
      <c r="Q23" s="14"/>
      <c r="R23" s="13" t="s">
        <v>12</v>
      </c>
      <c r="S23" s="69"/>
      <c r="T23" s="12" t="s">
        <v>10</v>
      </c>
      <c r="U23" s="15" t="s">
        <v>12</v>
      </c>
      <c r="V23" s="16"/>
      <c r="W23" s="17"/>
      <c r="X23" s="17"/>
      <c r="Y23" s="17"/>
      <c r="Z23" s="17"/>
      <c r="AB23" s="90" t="s">
        <v>25</v>
      </c>
      <c r="AC23" s="90"/>
      <c r="AD23" s="90"/>
      <c r="AE23" s="48">
        <f>SUM(E23+H23+K23+N23+Q23)</f>
        <v>0</v>
      </c>
      <c r="AG23" s="90" t="s">
        <v>26</v>
      </c>
      <c r="AH23" s="90"/>
      <c r="AI23" s="90"/>
      <c r="AJ23" s="48">
        <f>SUM(E24+H24+K24+N24+Q24+T24+B24)</f>
        <v>0</v>
      </c>
    </row>
    <row r="24" spans="1:36" ht="15.75" thickBot="1" x14ac:dyDescent="0.3">
      <c r="A24" s="84"/>
      <c r="B24" s="14"/>
      <c r="C24" s="18" t="s">
        <v>13</v>
      </c>
      <c r="D24" s="69"/>
      <c r="E24" s="14"/>
      <c r="F24" s="18" t="s">
        <v>13</v>
      </c>
      <c r="G24" s="69"/>
      <c r="H24" s="14"/>
      <c r="I24" s="18" t="s">
        <v>13</v>
      </c>
      <c r="J24" s="69"/>
      <c r="K24" s="14"/>
      <c r="L24" s="18" t="s">
        <v>13</v>
      </c>
      <c r="M24" s="69"/>
      <c r="N24" s="14"/>
      <c r="O24" s="18" t="s">
        <v>13</v>
      </c>
      <c r="P24" s="69"/>
      <c r="Q24" s="14"/>
      <c r="R24" s="18" t="s">
        <v>13</v>
      </c>
      <c r="S24" s="69"/>
      <c r="T24" s="14"/>
      <c r="U24" s="19" t="s">
        <v>13</v>
      </c>
      <c r="V24" s="20" t="s">
        <v>14</v>
      </c>
      <c r="W24" s="21">
        <f>+AE24</f>
        <v>0</v>
      </c>
      <c r="X24" s="11"/>
      <c r="Y24" s="11"/>
      <c r="Z24" s="11"/>
      <c r="AB24" s="104" t="s">
        <v>27</v>
      </c>
      <c r="AC24" s="105"/>
      <c r="AD24" s="105"/>
      <c r="AE24" s="49">
        <f>IF(AJ25&gt;0,AJ25,B24+(E24-E23)+(H24-H23)+(K24-K23)+(N24-N23)+(Q24-Q23)+T24)</f>
        <v>0</v>
      </c>
      <c r="AG24" s="90" t="s">
        <v>31</v>
      </c>
      <c r="AH24" s="90"/>
      <c r="AI24" s="90"/>
      <c r="AJ24" s="48">
        <f>AE22+AE23</f>
        <v>0</v>
      </c>
    </row>
    <row r="25" spans="1:36" ht="15.75" thickBot="1" x14ac:dyDescent="0.3">
      <c r="A25" s="81" t="s">
        <v>15</v>
      </c>
      <c r="B25" s="71"/>
      <c r="C25" s="72"/>
      <c r="D25" s="70" t="s">
        <v>15</v>
      </c>
      <c r="E25" s="71"/>
      <c r="F25" s="72"/>
      <c r="G25" s="70" t="s">
        <v>15</v>
      </c>
      <c r="H25" s="71"/>
      <c r="I25" s="72"/>
      <c r="J25" s="70" t="s">
        <v>15</v>
      </c>
      <c r="K25" s="71"/>
      <c r="L25" s="72"/>
      <c r="M25" s="70" t="s">
        <v>15</v>
      </c>
      <c r="N25" s="71"/>
      <c r="O25" s="72"/>
      <c r="P25" s="70" t="s">
        <v>15</v>
      </c>
      <c r="Q25" s="71"/>
      <c r="R25" s="72"/>
      <c r="S25" s="70" t="s">
        <v>15</v>
      </c>
      <c r="T25" s="71"/>
      <c r="U25" s="76"/>
      <c r="V25" s="22"/>
      <c r="W25" s="23"/>
      <c r="X25" s="23"/>
      <c r="Y25" s="23"/>
      <c r="Z25" s="23"/>
      <c r="AE25" s="49"/>
      <c r="AG25" s="90" t="s">
        <v>29</v>
      </c>
      <c r="AH25" s="90"/>
      <c r="AI25" s="90"/>
      <c r="AJ25" s="48">
        <f>IF(AJ23-AJ24&gt;0,IF(((AJ22+AJ23-AJ24) - 40) &gt; 0,((AJ22+AJ23-AJ24) - 40)*1.5,0) + IF((AJ22+AJ23-AJ24)&gt;40,40-AI2,IF(AJ23-AJ24&gt;0,((AJ22+AJ23-AJ24)-AJ22),0)),0)</f>
        <v>0</v>
      </c>
    </row>
    <row r="26" spans="1:36" ht="15.75" thickBot="1" x14ac:dyDescent="0.3">
      <c r="A26" s="82"/>
      <c r="B26" s="74"/>
      <c r="C26" s="75"/>
      <c r="D26" s="73"/>
      <c r="E26" s="74"/>
      <c r="F26" s="75"/>
      <c r="G26" s="73"/>
      <c r="H26" s="74"/>
      <c r="I26" s="75"/>
      <c r="J26" s="73"/>
      <c r="K26" s="74"/>
      <c r="L26" s="75"/>
      <c r="M26" s="73"/>
      <c r="N26" s="74"/>
      <c r="O26" s="75"/>
      <c r="P26" s="85"/>
      <c r="Q26" s="86"/>
      <c r="R26" s="87"/>
      <c r="S26" s="85"/>
      <c r="T26" s="86"/>
      <c r="U26" s="88"/>
      <c r="V26" s="24"/>
      <c r="W26" s="25"/>
      <c r="X26" s="25"/>
      <c r="Y26" s="25"/>
      <c r="Z26" s="25"/>
      <c r="AE26" s="49"/>
      <c r="AG26" s="4"/>
      <c r="AH26" s="4"/>
      <c r="AI26" s="4"/>
      <c r="AJ26" s="49"/>
    </row>
    <row r="27" spans="1:36" ht="18.75" x14ac:dyDescent="0.3">
      <c r="A27" s="26"/>
      <c r="B27" s="27"/>
      <c r="C27" s="28"/>
      <c r="D27" s="29"/>
      <c r="E27" s="27"/>
      <c r="F27" s="28"/>
      <c r="G27" s="29"/>
      <c r="H27" s="27"/>
      <c r="I27" s="28"/>
      <c r="J27" s="29"/>
      <c r="K27" s="27"/>
      <c r="L27" s="28"/>
      <c r="M27" s="29"/>
      <c r="N27" s="27"/>
      <c r="O27" s="28"/>
      <c r="P27" s="29"/>
      <c r="Q27" s="27"/>
      <c r="R27" s="28"/>
      <c r="S27" s="29"/>
      <c r="T27" s="27"/>
      <c r="U27" s="30"/>
      <c r="V27" s="10"/>
      <c r="W27" s="11"/>
      <c r="X27" s="11"/>
      <c r="Y27" s="11"/>
      <c r="Z27" s="11"/>
      <c r="AB27" s="4"/>
      <c r="AC27" s="4"/>
      <c r="AD27" s="4"/>
      <c r="AE27" s="49"/>
      <c r="AG27" s="4"/>
      <c r="AH27" s="4"/>
      <c r="AI27" s="4"/>
      <c r="AJ27" s="49"/>
    </row>
    <row r="28" spans="1:36" ht="35.25" customHeight="1" thickBot="1" x14ac:dyDescent="0.3">
      <c r="A28" s="83">
        <v>27</v>
      </c>
      <c r="B28" s="12" t="s">
        <v>10</v>
      </c>
      <c r="C28" s="7" t="s">
        <v>11</v>
      </c>
      <c r="D28" s="68">
        <v>28</v>
      </c>
      <c r="E28" s="14"/>
      <c r="F28" s="7" t="s">
        <v>11</v>
      </c>
      <c r="G28" s="68">
        <v>29</v>
      </c>
      <c r="H28" s="14"/>
      <c r="I28" s="7" t="s">
        <v>11</v>
      </c>
      <c r="J28" s="68">
        <v>30</v>
      </c>
      <c r="K28" s="14"/>
      <c r="L28" s="7" t="s">
        <v>11</v>
      </c>
      <c r="M28" s="68"/>
      <c r="N28" s="14"/>
      <c r="O28" s="7" t="s">
        <v>11</v>
      </c>
      <c r="P28" s="68"/>
      <c r="Q28" s="14"/>
      <c r="R28" s="7" t="s">
        <v>11</v>
      </c>
      <c r="S28" s="68"/>
      <c r="T28" s="12" t="s">
        <v>10</v>
      </c>
      <c r="U28" s="9" t="s">
        <v>11</v>
      </c>
      <c r="V28" s="16"/>
      <c r="W28" s="17"/>
      <c r="X28" s="17"/>
      <c r="Y28" s="17"/>
      <c r="Z28" s="17"/>
      <c r="AB28" s="96" t="s">
        <v>23</v>
      </c>
      <c r="AC28" s="96"/>
      <c r="AD28" s="96"/>
      <c r="AE28" s="50">
        <f>SUM(E28+H28+K28+N28+Q28)</f>
        <v>0</v>
      </c>
      <c r="AG28" s="90" t="s">
        <v>24</v>
      </c>
      <c r="AH28" s="90"/>
      <c r="AI28" s="90"/>
      <c r="AJ28" s="45">
        <f>AI2</f>
        <v>37.5</v>
      </c>
    </row>
    <row r="29" spans="1:36" ht="15.75" customHeight="1" thickBot="1" x14ac:dyDescent="0.3">
      <c r="A29" s="84"/>
      <c r="B29" s="12" t="s">
        <v>10</v>
      </c>
      <c r="C29" s="13" t="s">
        <v>12</v>
      </c>
      <c r="D29" s="69"/>
      <c r="E29" s="14"/>
      <c r="F29" s="13" t="s">
        <v>12</v>
      </c>
      <c r="G29" s="69"/>
      <c r="H29" s="14"/>
      <c r="I29" s="13" t="s">
        <v>12</v>
      </c>
      <c r="J29" s="69"/>
      <c r="K29" s="14"/>
      <c r="L29" s="13" t="s">
        <v>12</v>
      </c>
      <c r="M29" s="69"/>
      <c r="N29" s="14"/>
      <c r="O29" s="13" t="s">
        <v>12</v>
      </c>
      <c r="P29" s="69"/>
      <c r="Q29" s="14"/>
      <c r="R29" s="13" t="s">
        <v>12</v>
      </c>
      <c r="S29" s="69"/>
      <c r="T29" s="12" t="s">
        <v>10</v>
      </c>
      <c r="U29" s="15" t="s">
        <v>12</v>
      </c>
      <c r="V29" s="16"/>
      <c r="W29" s="17"/>
      <c r="X29" s="17"/>
      <c r="Y29" s="17"/>
      <c r="Z29" s="17"/>
      <c r="AB29" s="90" t="s">
        <v>25</v>
      </c>
      <c r="AC29" s="90"/>
      <c r="AD29" s="90"/>
      <c r="AE29" s="48">
        <f>SUM(E29+H29+K29+N29+Q29)</f>
        <v>0</v>
      </c>
      <c r="AG29" s="90" t="s">
        <v>26</v>
      </c>
      <c r="AH29" s="90"/>
      <c r="AI29" s="90"/>
      <c r="AJ29" s="48">
        <f>SUM(E30+H30+K30+N30+Q30+T30+B30)</f>
        <v>0</v>
      </c>
    </row>
    <row r="30" spans="1:36" ht="15.75" customHeight="1" thickBot="1" x14ac:dyDescent="0.3">
      <c r="A30" s="84"/>
      <c r="B30" s="14"/>
      <c r="C30" s="18" t="s">
        <v>13</v>
      </c>
      <c r="D30" s="69"/>
      <c r="E30" s="14"/>
      <c r="F30" s="18" t="s">
        <v>13</v>
      </c>
      <c r="G30" s="69"/>
      <c r="H30" s="14"/>
      <c r="I30" s="18" t="s">
        <v>13</v>
      </c>
      <c r="J30" s="69"/>
      <c r="K30" s="14"/>
      <c r="L30" s="18" t="s">
        <v>13</v>
      </c>
      <c r="M30" s="69"/>
      <c r="N30" s="14"/>
      <c r="O30" s="18" t="s">
        <v>13</v>
      </c>
      <c r="P30" s="69"/>
      <c r="Q30" s="14"/>
      <c r="R30" s="18" t="s">
        <v>13</v>
      </c>
      <c r="S30" s="69"/>
      <c r="T30" s="14"/>
      <c r="U30" s="19" t="s">
        <v>13</v>
      </c>
      <c r="V30" s="20" t="s">
        <v>14</v>
      </c>
      <c r="W30" s="21">
        <f>+AE30</f>
        <v>0</v>
      </c>
      <c r="X30" s="11"/>
      <c r="Y30" s="11"/>
      <c r="Z30" s="11"/>
      <c r="AB30" s="104" t="s">
        <v>27</v>
      </c>
      <c r="AC30" s="104"/>
      <c r="AD30" s="104"/>
      <c r="AE30" s="49">
        <f>IF(AJ31&gt;0,AJ31,B30+(E30-E29)+(H30-H29)+(K30-K29)+(N30-N29)+(Q30-Q29)+T30)</f>
        <v>0</v>
      </c>
      <c r="AG30" s="90" t="s">
        <v>31</v>
      </c>
      <c r="AH30" s="90"/>
      <c r="AI30" s="90"/>
      <c r="AJ30" s="48">
        <f>AE28+AE29</f>
        <v>0</v>
      </c>
    </row>
    <row r="31" spans="1:36" ht="15.75" thickBot="1" x14ac:dyDescent="0.3">
      <c r="A31" s="81" t="s">
        <v>15</v>
      </c>
      <c r="B31" s="71"/>
      <c r="C31" s="72"/>
      <c r="D31" s="70" t="s">
        <v>15</v>
      </c>
      <c r="E31" s="71"/>
      <c r="F31" s="72"/>
      <c r="G31" s="70" t="s">
        <v>15</v>
      </c>
      <c r="H31" s="71"/>
      <c r="I31" s="72"/>
      <c r="J31" s="70" t="s">
        <v>15</v>
      </c>
      <c r="K31" s="71"/>
      <c r="L31" s="72"/>
      <c r="M31" s="70" t="s">
        <v>15</v>
      </c>
      <c r="N31" s="71"/>
      <c r="O31" s="72"/>
      <c r="P31" s="70" t="s">
        <v>15</v>
      </c>
      <c r="Q31" s="71"/>
      <c r="R31" s="72"/>
      <c r="S31" s="70" t="s">
        <v>15</v>
      </c>
      <c r="T31" s="71"/>
      <c r="U31" s="76"/>
      <c r="V31" s="22"/>
      <c r="W31" s="23"/>
      <c r="X31" s="23"/>
      <c r="Y31" s="23"/>
      <c r="Z31" s="23"/>
      <c r="AE31" s="49"/>
      <c r="AG31" s="90" t="s">
        <v>29</v>
      </c>
      <c r="AH31" s="90"/>
      <c r="AI31" s="90"/>
      <c r="AJ31" s="48">
        <f>IF(AJ29-AJ30&gt;0,IF(((AJ28+AJ29-AJ30) - 40) &gt; 0,((AJ28+AJ29-AJ30) - 40)*1.5,0) + IF((AJ28+AJ29-AJ30)&gt;40,40-AI2,IF(AJ29-AJ30&gt;0,((AJ28+AJ29-AJ30)-AJ28),0)),0)</f>
        <v>0</v>
      </c>
    </row>
    <row r="32" spans="1:36" ht="15.75" thickBot="1" x14ac:dyDescent="0.3">
      <c r="A32" s="113"/>
      <c r="B32" s="92"/>
      <c r="C32" s="93"/>
      <c r="D32" s="94"/>
      <c r="E32" s="92"/>
      <c r="F32" s="93"/>
      <c r="G32" s="94"/>
      <c r="H32" s="92"/>
      <c r="I32" s="93"/>
      <c r="J32" s="94"/>
      <c r="K32" s="92"/>
      <c r="L32" s="93"/>
      <c r="M32" s="94"/>
      <c r="N32" s="92"/>
      <c r="O32" s="93"/>
      <c r="P32" s="94"/>
      <c r="Q32" s="92"/>
      <c r="R32" s="93"/>
      <c r="S32" s="94"/>
      <c r="T32" s="92"/>
      <c r="U32" s="95"/>
      <c r="V32" s="24"/>
      <c r="W32" s="25"/>
      <c r="X32" s="25"/>
      <c r="Y32" s="25"/>
      <c r="Z32" s="25"/>
      <c r="AE32" s="49"/>
      <c r="AG32" s="4"/>
      <c r="AH32" s="4"/>
      <c r="AI32" s="4"/>
      <c r="AJ32" s="49"/>
    </row>
    <row r="33" spans="1:35" ht="19.5" thickBot="1" x14ac:dyDescent="0.35">
      <c r="A33" s="33"/>
      <c r="B33" s="33"/>
      <c r="C33" s="34"/>
      <c r="D33" s="35"/>
      <c r="E33" s="33"/>
      <c r="F33" s="34"/>
      <c r="G33" s="35"/>
      <c r="H33" s="33"/>
      <c r="I33" s="34"/>
      <c r="J33" s="35"/>
      <c r="K33" s="33"/>
      <c r="L33" s="34"/>
      <c r="M33" s="35"/>
      <c r="N33" s="33"/>
      <c r="O33" s="34"/>
      <c r="P33" s="35"/>
      <c r="Q33" s="33"/>
      <c r="R33" s="34"/>
      <c r="S33" s="36"/>
      <c r="T33" s="37"/>
      <c r="U33" s="38"/>
      <c r="V33" s="10"/>
      <c r="W33" s="11"/>
      <c r="X33" s="11"/>
      <c r="Y33" s="11"/>
      <c r="Z33" s="11"/>
      <c r="AG33" s="4"/>
      <c r="AH33" s="4"/>
      <c r="AI33" s="4"/>
    </row>
    <row r="34" spans="1:35" x14ac:dyDescent="0.25">
      <c r="W34"/>
      <c r="X34"/>
      <c r="Y34"/>
      <c r="Z34"/>
    </row>
    <row r="35" spans="1:35" ht="15.75" thickBot="1" x14ac:dyDescent="0.3">
      <c r="A35" s="102" t="s">
        <v>16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40" t="s">
        <v>17</v>
      </c>
      <c r="W35" s="41">
        <f>W2+W6+W12+W18+W24+W30</f>
        <v>0</v>
      </c>
      <c r="X35" s="42"/>
      <c r="Y35" s="42"/>
      <c r="Z35" s="42"/>
      <c r="AB35" s="90"/>
      <c r="AC35" s="90"/>
      <c r="AD35" s="90"/>
      <c r="AE35" s="90"/>
      <c r="AF35" s="50"/>
    </row>
    <row r="37" spans="1:35" x14ac:dyDescent="0.25">
      <c r="I37" s="43">
        <v>0.25</v>
      </c>
      <c r="J37" s="89" t="s">
        <v>18</v>
      </c>
      <c r="K37" s="89"/>
      <c r="L37" s="89"/>
    </row>
    <row r="38" spans="1:35" x14ac:dyDescent="0.25">
      <c r="I38" s="43">
        <v>0.5</v>
      </c>
      <c r="J38" s="89" t="s">
        <v>19</v>
      </c>
      <c r="K38" s="89"/>
      <c r="L38" s="89"/>
    </row>
    <row r="39" spans="1:35" x14ac:dyDescent="0.25">
      <c r="I39" s="43">
        <v>0.75</v>
      </c>
      <c r="J39" s="89" t="s">
        <v>20</v>
      </c>
      <c r="K39" s="89"/>
      <c r="L39" s="89"/>
    </row>
    <row r="40" spans="1:35" x14ac:dyDescent="0.25">
      <c r="I40" s="43">
        <v>1</v>
      </c>
      <c r="J40" s="89" t="s">
        <v>21</v>
      </c>
      <c r="K40" s="89"/>
      <c r="L40" s="89"/>
    </row>
  </sheetData>
  <mergeCells count="123">
    <mergeCell ref="A28:A30"/>
    <mergeCell ref="D28:D30"/>
    <mergeCell ref="G28:G30"/>
    <mergeCell ref="J28:J30"/>
    <mergeCell ref="M28:M30"/>
    <mergeCell ref="P28:P30"/>
    <mergeCell ref="S28:S30"/>
    <mergeCell ref="AB28:AD28"/>
    <mergeCell ref="J39:L39"/>
    <mergeCell ref="J40:L40"/>
    <mergeCell ref="S31:U32"/>
    <mergeCell ref="AG31:AI31"/>
    <mergeCell ref="A35:U35"/>
    <mergeCell ref="AB35:AE35"/>
    <mergeCell ref="J37:L37"/>
    <mergeCell ref="J38:L38"/>
    <mergeCell ref="A31:C32"/>
    <mergeCell ref="D31:F32"/>
    <mergeCell ref="G31:I32"/>
    <mergeCell ref="J31:L32"/>
    <mergeCell ref="M31:O32"/>
    <mergeCell ref="P31:R32"/>
    <mergeCell ref="AG24:AI24"/>
    <mergeCell ref="A25:C26"/>
    <mergeCell ref="D25:F26"/>
    <mergeCell ref="G25:I26"/>
    <mergeCell ref="J25:L26"/>
    <mergeCell ref="M25:O26"/>
    <mergeCell ref="A22:A24"/>
    <mergeCell ref="D22:D24"/>
    <mergeCell ref="G22:G24"/>
    <mergeCell ref="J22:J24"/>
    <mergeCell ref="M22:M24"/>
    <mergeCell ref="S25:U26"/>
    <mergeCell ref="AG25:AI25"/>
    <mergeCell ref="AG28:AI28"/>
    <mergeCell ref="AB29:AD29"/>
    <mergeCell ref="AG29:AI29"/>
    <mergeCell ref="AB30:AD30"/>
    <mergeCell ref="AG30:AI30"/>
    <mergeCell ref="P25:R26"/>
    <mergeCell ref="S13:U14"/>
    <mergeCell ref="AG13:AI13"/>
    <mergeCell ref="S19:U20"/>
    <mergeCell ref="AG19:AI19"/>
    <mergeCell ref="P22:P24"/>
    <mergeCell ref="S22:S24"/>
    <mergeCell ref="AB22:AD22"/>
    <mergeCell ref="S16:S18"/>
    <mergeCell ref="AB16:AD16"/>
    <mergeCell ref="AG16:AI16"/>
    <mergeCell ref="AB17:AD17"/>
    <mergeCell ref="AG17:AI17"/>
    <mergeCell ref="AB18:AD18"/>
    <mergeCell ref="AG18:AI18"/>
    <mergeCell ref="AG22:AI22"/>
    <mergeCell ref="AB23:AD23"/>
    <mergeCell ref="AG23:AI23"/>
    <mergeCell ref="AB24:AD24"/>
    <mergeCell ref="M3:O3"/>
    <mergeCell ref="A13:C14"/>
    <mergeCell ref="D13:F14"/>
    <mergeCell ref="G13:I14"/>
    <mergeCell ref="J13:L14"/>
    <mergeCell ref="M13:O14"/>
    <mergeCell ref="P13:R14"/>
    <mergeCell ref="A19:C20"/>
    <mergeCell ref="D19:F20"/>
    <mergeCell ref="G19:I20"/>
    <mergeCell ref="J19:L20"/>
    <mergeCell ref="M19:O20"/>
    <mergeCell ref="P19:R20"/>
    <mergeCell ref="A16:A18"/>
    <mergeCell ref="D16:D18"/>
    <mergeCell ref="G16:G18"/>
    <mergeCell ref="J16:J18"/>
    <mergeCell ref="M16:M18"/>
    <mergeCell ref="P16:P18"/>
    <mergeCell ref="S7:U8"/>
    <mergeCell ref="AG7:AI7"/>
    <mergeCell ref="A10:A12"/>
    <mergeCell ref="D10:D12"/>
    <mergeCell ref="G10:G12"/>
    <mergeCell ref="J10:J12"/>
    <mergeCell ref="M10:M12"/>
    <mergeCell ref="P10:P12"/>
    <mergeCell ref="S10:S12"/>
    <mergeCell ref="AB10:AD10"/>
    <mergeCell ref="A7:C8"/>
    <mergeCell ref="D7:F8"/>
    <mergeCell ref="G7:I8"/>
    <mergeCell ref="J7:L8"/>
    <mergeCell ref="M7:O8"/>
    <mergeCell ref="P7:R8"/>
    <mergeCell ref="AG10:AI10"/>
    <mergeCell ref="AB11:AD11"/>
    <mergeCell ref="AG11:AI11"/>
    <mergeCell ref="AB12:AD12"/>
    <mergeCell ref="AG12:AI12"/>
    <mergeCell ref="A1:U1"/>
    <mergeCell ref="AB4:AD4"/>
    <mergeCell ref="AG4:AI4"/>
    <mergeCell ref="AB5:AD5"/>
    <mergeCell ref="AG5:AI5"/>
    <mergeCell ref="AB6:AD6"/>
    <mergeCell ref="AG6:AI6"/>
    <mergeCell ref="P3:R3"/>
    <mergeCell ref="S3:U3"/>
    <mergeCell ref="A4:A6"/>
    <mergeCell ref="D4:D6"/>
    <mergeCell ref="G4:G6"/>
    <mergeCell ref="J4:J6"/>
    <mergeCell ref="M4:M6"/>
    <mergeCell ref="P4:P6"/>
    <mergeCell ref="S4:S6"/>
    <mergeCell ref="A2:U2"/>
    <mergeCell ref="X2:Y2"/>
    <mergeCell ref="AB2:AD2"/>
    <mergeCell ref="AG2:AH2"/>
    <mergeCell ref="A3:C3"/>
    <mergeCell ref="D3:F3"/>
    <mergeCell ref="G3:I3"/>
    <mergeCell ref="J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July 2026</vt:lpstr>
      <vt:lpstr>August 2026</vt:lpstr>
      <vt:lpstr>September 2026</vt:lpstr>
      <vt:lpstr>October 2026</vt:lpstr>
      <vt:lpstr>November 2026</vt:lpstr>
      <vt:lpstr>December 2026</vt:lpstr>
      <vt:lpstr>January 2027</vt:lpstr>
      <vt:lpstr>February 2027</vt:lpstr>
      <vt:lpstr>March 2027</vt:lpstr>
      <vt:lpstr>April 2027</vt:lpstr>
      <vt:lpstr>May 2027</vt:lpstr>
      <vt:lpstr>June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Extra Hours and Comp Time Tracker</dc:title>
  <dc:creator>Mcfall, April A - Staff</dc:creator>
  <cp:lastModifiedBy>Wilhite, Misty L - Staff</cp:lastModifiedBy>
  <dcterms:created xsi:type="dcterms:W3CDTF">2017-06-14T18:25:13Z</dcterms:created>
  <dcterms:modified xsi:type="dcterms:W3CDTF">2026-06-26T15:45:40Z</dcterms:modified>
</cp:coreProperties>
</file>