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fo001\Downloads\"/>
    </mc:Choice>
  </mc:AlternateContent>
  <xr:revisionPtr revIDLastSave="0" documentId="13_ncr:1_{04FEBD4C-E9B3-4ECB-B3D9-DA13F195D103}" xr6:coauthVersionLast="47" xr6:coauthVersionMax="47" xr10:uidLastSave="{00000000-0000-0000-0000-000000000000}"/>
  <bookViews>
    <workbookView xWindow="-120" yWindow="-120" windowWidth="29040" windowHeight="15720" xr2:uid="{FB491A6C-E175-4574-9459-7351BD62853B}"/>
  </bookViews>
  <sheets>
    <sheet name="26-27+5%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C39" i="1"/>
  <c r="B15" i="1"/>
  <c r="B17" i="1" s="1"/>
  <c r="B39" i="1"/>
  <c r="C15" i="1"/>
  <c r="D42" i="1"/>
  <c r="D38" i="1"/>
  <c r="D37" i="1"/>
  <c r="D36" i="1"/>
  <c r="D35" i="1"/>
  <c r="D34" i="1"/>
  <c r="D32" i="1"/>
  <c r="D31" i="1"/>
  <c r="D30" i="1"/>
  <c r="D29" i="1"/>
  <c r="D14" i="1"/>
  <c r="D8" i="1"/>
  <c r="D7" i="1"/>
  <c r="D18" i="1"/>
  <c r="D12" i="1"/>
  <c r="D6" i="1"/>
  <c r="D5" i="1"/>
  <c r="D15" i="1" l="1"/>
  <c r="B20" i="1"/>
  <c r="D41" i="1"/>
  <c r="D44" i="1" s="1"/>
  <c r="B44" i="1"/>
  <c r="D39" i="1"/>
  <c r="D17" i="1" l="1"/>
  <c r="C20" i="1"/>
  <c r="D20" i="1" s="1"/>
</calcChain>
</file>

<file path=xl/sharedStrings.xml><?xml version="1.0" encoding="utf-8"?>
<sst xmlns="http://schemas.openxmlformats.org/spreadsheetml/2006/main" count="49" uniqueCount="29">
  <si>
    <t>Tuition</t>
  </si>
  <si>
    <t>TOTAL</t>
  </si>
  <si>
    <t>Operational Fee</t>
  </si>
  <si>
    <t>Activity Fee:</t>
  </si>
  <si>
    <t>Student Union</t>
  </si>
  <si>
    <t>Union Construction</t>
  </si>
  <si>
    <t>Student Health</t>
  </si>
  <si>
    <t>Yearbook</t>
  </si>
  <si>
    <t>Student Government Association</t>
  </si>
  <si>
    <t>Total Activity Fees</t>
  </si>
  <si>
    <t>Total Student Fees</t>
  </si>
  <si>
    <t>RESIDENTS</t>
  </si>
  <si>
    <t>Non-Resident Fee</t>
  </si>
  <si>
    <t xml:space="preserve">Medical School </t>
  </si>
  <si>
    <t xml:space="preserve">Students (Full-Time) </t>
  </si>
  <si>
    <t>Educational Curriculum Fee</t>
  </si>
  <si>
    <t>Bloodborne Pathogen</t>
  </si>
  <si>
    <t xml:space="preserve">Students (Part-Time) </t>
  </si>
  <si>
    <t>Non-Resident</t>
  </si>
  <si>
    <t xml:space="preserve">Non-Resident </t>
  </si>
  <si>
    <t>FALL 2026</t>
  </si>
  <si>
    <t>SPRING 2027</t>
  </si>
  <si>
    <t>Tuition and Fees 5% increase effective Fall 2026.</t>
  </si>
  <si>
    <t xml:space="preserve"> July 1, 2026 Tuition and Fees are subject to change.</t>
  </si>
  <si>
    <t>Fall 2026</t>
  </si>
  <si>
    <t>July 1, 2026 Tuition and Fees are subject to change.</t>
  </si>
  <si>
    <t>Up to 8 hours Part-Time</t>
  </si>
  <si>
    <t>Fees</t>
  </si>
  <si>
    <t>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</si>
</sst>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>
    <font>
      <sz val="11"/>
      <color theme="1"/>
      <name val="Aptos Narrow"/>
      <family val="2"/>
      <scheme val="minor"/>
    </font>
    <font>
      <sz val="12"/>
      <color theme="1" tint="0.14999847407452621"/>
      <name val="Aril"/>
    </font>
    <font>
      <sz val="12"/>
      <color theme="1"/>
      <name val="Aril"/>
    </font>
    <font>
      <b/>
      <sz val="15"/>
      <color theme="3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7" tint="-0.499984740745262"/>
      <name val="Arial"/>
      <family val="2"/>
    </font>
    <font>
      <sz val="11"/>
      <color theme="1"/>
      <name val="Aptos Narrow"/>
      <family val="2"/>
      <scheme val="minor"/>
    </font>
    <font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3"/>
      <color theme="3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20"/>
      <color theme="3"/>
      <name val="Arial"/>
      <family val="2"/>
    </font>
    <font>
      <sz val="12"/>
      <color theme="7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/>
      <right style="thin">
        <color theme="4" tint="0.79998168889431442"/>
      </right>
      <top style="thin">
        <color theme="0"/>
      </top>
      <bottom style="thin">
        <color theme="0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4" tint="0.59996337778862885"/>
      </right>
      <top/>
      <bottom/>
      <diagonal/>
    </border>
    <border>
      <left style="thin">
        <color theme="4" tint="0.59996337778862885"/>
      </left>
      <right style="thin">
        <color theme="4" tint="0.59996337778862885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10" applyNumberFormat="0" applyFill="0" applyAlignment="0" applyProtection="0"/>
    <xf numFmtId="43" fontId="6" fillId="0" borderId="0" applyFont="0" applyFill="0" applyBorder="0" applyAlignment="0" applyProtection="0"/>
    <xf numFmtId="0" fontId="9" fillId="0" borderId="11" applyNumberFormat="0" applyFill="0" applyAlignment="0" applyProtection="0"/>
  </cellStyleXfs>
  <cellXfs count="59">
    <xf numFmtId="0" fontId="0" fillId="0" borderId="0" xfId="0"/>
    <xf numFmtId="0" fontId="2" fillId="0" borderId="0" xfId="0" applyFont="1"/>
    <xf numFmtId="0" fontId="2" fillId="2" borderId="0" xfId="0" applyFont="1" applyFill="1"/>
    <xf numFmtId="43" fontId="2" fillId="0" borderId="0" xfId="2" applyFont="1"/>
    <xf numFmtId="43" fontId="2" fillId="2" borderId="0" xfId="2" applyFont="1" applyFill="1"/>
    <xf numFmtId="43" fontId="2" fillId="0" borderId="0" xfId="0" applyNumberFormat="1" applyFont="1"/>
    <xf numFmtId="0" fontId="7" fillId="2" borderId="0" xfId="0" applyFont="1" applyFill="1" applyAlignment="1">
      <alignment horizontal="left" vertical="center" indent="2"/>
    </xf>
    <xf numFmtId="44" fontId="7" fillId="2" borderId="0" xfId="0" applyNumberFormat="1" applyFont="1" applyFill="1" applyAlignment="1">
      <alignment horizontal="left" vertical="center"/>
    </xf>
    <xf numFmtId="44" fontId="7" fillId="2" borderId="0" xfId="0" applyNumberFormat="1" applyFont="1" applyFill="1" applyAlignment="1">
      <alignment vertical="center"/>
    </xf>
    <xf numFmtId="44" fontId="1" fillId="2" borderId="0" xfId="0" applyNumberFormat="1" applyFont="1" applyFill="1" applyAlignment="1">
      <alignment vertical="center"/>
    </xf>
    <xf numFmtId="4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indent="2"/>
    </xf>
    <xf numFmtId="44" fontId="5" fillId="2" borderId="10" xfId="1" applyNumberFormat="1" applyFont="1" applyFill="1" applyAlignment="1">
      <alignment horizontal="center" vertical="center"/>
    </xf>
    <xf numFmtId="44" fontId="4" fillId="2" borderId="10" xfId="1" applyNumberFormat="1" applyFont="1" applyFill="1" applyAlignment="1">
      <alignment horizontal="center" vertical="center"/>
    </xf>
    <xf numFmtId="44" fontId="10" fillId="2" borderId="1" xfId="0" applyNumberFormat="1" applyFont="1" applyFill="1" applyBorder="1" applyAlignment="1">
      <alignment horizontal="left" vertical="center"/>
    </xf>
    <xf numFmtId="44" fontId="10" fillId="2" borderId="2" xfId="0" applyNumberFormat="1" applyFont="1" applyFill="1" applyBorder="1" applyAlignment="1">
      <alignment horizontal="left" vertical="center"/>
    </xf>
    <xf numFmtId="44" fontId="10" fillId="2" borderId="3" xfId="0" applyNumberFormat="1" applyFont="1" applyFill="1" applyBorder="1" applyAlignment="1">
      <alignment horizontal="left" vertical="center"/>
    </xf>
    <xf numFmtId="44" fontId="7" fillId="2" borderId="4" xfId="0" applyNumberFormat="1" applyFont="1" applyFill="1" applyBorder="1" applyAlignment="1">
      <alignment horizontal="left" vertical="center"/>
    </xf>
    <xf numFmtId="44" fontId="7" fillId="2" borderId="5" xfId="0" applyNumberFormat="1" applyFont="1" applyFill="1" applyBorder="1" applyAlignment="1">
      <alignment horizontal="left" vertical="center"/>
    </xf>
    <xf numFmtId="44" fontId="7" fillId="2" borderId="6" xfId="0" applyNumberFormat="1" applyFont="1" applyFill="1" applyBorder="1" applyAlignment="1">
      <alignment horizontal="left" vertical="center"/>
    </xf>
    <xf numFmtId="44" fontId="11" fillId="2" borderId="1" xfId="0" applyNumberFormat="1" applyFont="1" applyFill="1" applyBorder="1" applyAlignment="1">
      <alignment horizontal="left" vertical="center"/>
    </xf>
    <xf numFmtId="44" fontId="11" fillId="2" borderId="2" xfId="0" applyNumberFormat="1" applyFont="1" applyFill="1" applyBorder="1" applyAlignment="1">
      <alignment horizontal="left" vertical="center"/>
    </xf>
    <xf numFmtId="44" fontId="11" fillId="2" borderId="9" xfId="0" applyNumberFormat="1" applyFont="1" applyFill="1" applyBorder="1" applyAlignment="1">
      <alignment horizontal="left" vertical="center"/>
    </xf>
    <xf numFmtId="44" fontId="7" fillId="2" borderId="7" xfId="0" applyNumberFormat="1" applyFont="1" applyFill="1" applyBorder="1" applyAlignment="1">
      <alignment horizontal="left" vertical="center"/>
    </xf>
    <xf numFmtId="44" fontId="7" fillId="2" borderId="8" xfId="0" applyNumberFormat="1" applyFont="1" applyFill="1" applyBorder="1" applyAlignment="1">
      <alignment horizontal="left" vertical="center"/>
    </xf>
    <xf numFmtId="44" fontId="11" fillId="2" borderId="4" xfId="0" applyNumberFormat="1" applyFont="1" applyFill="1" applyBorder="1" applyAlignment="1">
      <alignment horizontal="left" vertical="center"/>
    </xf>
    <xf numFmtId="44" fontId="11" fillId="2" borderId="7" xfId="0" applyNumberFormat="1" applyFont="1" applyFill="1" applyBorder="1" applyAlignment="1">
      <alignment horizontal="left" vertical="center"/>
    </xf>
    <xf numFmtId="44" fontId="11" fillId="2" borderId="8" xfId="0" applyNumberFormat="1" applyFont="1" applyFill="1" applyBorder="1" applyAlignment="1">
      <alignment horizontal="left" vertical="center"/>
    </xf>
    <xf numFmtId="44" fontId="10" fillId="2" borderId="9" xfId="0" applyNumberFormat="1" applyFont="1" applyFill="1" applyBorder="1" applyAlignment="1">
      <alignment horizontal="left" vertical="center"/>
    </xf>
    <xf numFmtId="0" fontId="9" fillId="2" borderId="11" xfId="3" applyFill="1" applyAlignment="1">
      <alignment horizontal="left" indent="1"/>
    </xf>
    <xf numFmtId="0" fontId="9" fillId="2" borderId="11" xfId="3" applyFill="1" applyAlignment="1">
      <alignment horizontal="left" vertical="center" indent="1"/>
    </xf>
    <xf numFmtId="0" fontId="9" fillId="2" borderId="11" xfId="3" applyFill="1" applyAlignment="1">
      <alignment vertical="center"/>
    </xf>
    <xf numFmtId="0" fontId="9" fillId="2" borderId="11" xfId="3" applyFill="1" applyAlignment="1">
      <alignment horizontal="left" vertical="center" indent="2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44" fontId="8" fillId="2" borderId="0" xfId="0" applyNumberFormat="1" applyFont="1" applyFill="1" applyAlignment="1">
      <alignment vertical="center"/>
    </xf>
    <xf numFmtId="0" fontId="3" fillId="2" borderId="0" xfId="1" applyFill="1" applyBorder="1"/>
    <xf numFmtId="0" fontId="3" fillId="2" borderId="12" xfId="1" applyFill="1" applyBorder="1" applyAlignment="1">
      <alignment horizontal="centerContinuous"/>
    </xf>
    <xf numFmtId="44" fontId="7" fillId="2" borderId="13" xfId="0" applyNumberFormat="1" applyFont="1" applyFill="1" applyBorder="1" applyAlignment="1">
      <alignment horizontal="centerContinuous" vertical="center"/>
    </xf>
    <xf numFmtId="44" fontId="1" fillId="2" borderId="13" xfId="0" applyNumberFormat="1" applyFont="1" applyFill="1" applyBorder="1" applyAlignment="1">
      <alignment horizontal="centerContinuous" vertical="center"/>
    </xf>
    <xf numFmtId="44" fontId="1" fillId="2" borderId="14" xfId="0" applyNumberFormat="1" applyFont="1" applyFill="1" applyBorder="1" applyAlignment="1">
      <alignment horizontal="centerContinuous" vertical="center"/>
    </xf>
    <xf numFmtId="44" fontId="5" fillId="2" borderId="10" xfId="1" applyNumberFormat="1" applyFont="1" applyFill="1" applyAlignment="1">
      <alignment horizontal="left" vertical="center"/>
    </xf>
    <xf numFmtId="0" fontId="9" fillId="2" borderId="11" xfId="3" applyFill="1" applyAlignment="1">
      <alignment horizontal="centerContinuous"/>
    </xf>
    <xf numFmtId="44" fontId="5" fillId="2" borderId="10" xfId="1" applyNumberFormat="1" applyFont="1" applyFill="1" applyAlignment="1">
      <alignment horizontal="centerContinuous" vertical="center"/>
    </xf>
    <xf numFmtId="44" fontId="4" fillId="2" borderId="10" xfId="1" applyNumberFormat="1" applyFont="1" applyFill="1" applyAlignment="1">
      <alignment horizontal="centerContinuous" vertical="center"/>
    </xf>
    <xf numFmtId="44" fontId="10" fillId="2" borderId="4" xfId="0" applyNumberFormat="1" applyFont="1" applyFill="1" applyBorder="1" applyAlignment="1">
      <alignment horizontal="left" vertical="center"/>
    </xf>
    <xf numFmtId="44" fontId="10" fillId="2" borderId="0" xfId="0" applyNumberFormat="1" applyFont="1" applyFill="1" applyAlignment="1">
      <alignment horizontal="left" vertical="center"/>
    </xf>
    <xf numFmtId="0" fontId="12" fillId="2" borderId="11" xfId="3" applyFont="1" applyFill="1" applyAlignment="1">
      <alignment horizontal="left"/>
    </xf>
    <xf numFmtId="44" fontId="12" fillId="2" borderId="11" xfId="3" applyNumberFormat="1" applyFont="1" applyFill="1" applyAlignment="1">
      <alignment horizontal="left" vertical="center"/>
    </xf>
    <xf numFmtId="0" fontId="12" fillId="2" borderId="11" xfId="3" applyFont="1" applyFill="1"/>
    <xf numFmtId="44" fontId="12" fillId="2" borderId="11" xfId="3" applyNumberFormat="1" applyFont="1" applyFill="1" applyAlignment="1">
      <alignment vertical="center"/>
    </xf>
    <xf numFmtId="44" fontId="9" fillId="2" borderId="11" xfId="3" applyNumberFormat="1" applyFill="1" applyAlignment="1">
      <alignment horizontal="left" vertical="center"/>
    </xf>
    <xf numFmtId="44" fontId="9" fillId="2" borderId="11" xfId="3" applyNumberFormat="1" applyFill="1" applyAlignment="1">
      <alignment horizontal="center" vertical="center"/>
    </xf>
    <xf numFmtId="44" fontId="13" fillId="2" borderId="1" xfId="0" applyNumberFormat="1" applyFont="1" applyFill="1" applyBorder="1" applyAlignment="1">
      <alignment horizontal="left" vertical="center"/>
    </xf>
    <xf numFmtId="44" fontId="13" fillId="2" borderId="2" xfId="0" applyNumberFormat="1" applyFont="1" applyFill="1" applyBorder="1" applyAlignment="1">
      <alignment horizontal="left" vertical="center"/>
    </xf>
    <xf numFmtId="44" fontId="13" fillId="2" borderId="9" xfId="0" applyNumberFormat="1" applyFont="1" applyFill="1" applyBorder="1" applyAlignment="1">
      <alignment horizontal="left" vertical="center"/>
    </xf>
    <xf numFmtId="44" fontId="13" fillId="2" borderId="4" xfId="0" applyNumberFormat="1" applyFont="1" applyFill="1" applyBorder="1" applyAlignment="1">
      <alignment horizontal="left" vertical="center"/>
    </xf>
    <xf numFmtId="44" fontId="13" fillId="2" borderId="7" xfId="0" applyNumberFormat="1" applyFont="1" applyFill="1" applyBorder="1" applyAlignment="1">
      <alignment horizontal="left" vertical="center"/>
    </xf>
    <xf numFmtId="44" fontId="13" fillId="2" borderId="8" xfId="0" applyNumberFormat="1" applyFont="1" applyFill="1" applyBorder="1" applyAlignment="1">
      <alignment horizontal="left" vertical="center"/>
    </xf>
  </cellXfs>
  <cellStyles count="4">
    <cellStyle name="Comma" xfId="2" builtinId="3"/>
    <cellStyle name="Heading 1" xfId="1" builtinId="16"/>
    <cellStyle name="Heading 2" xfId="3" builtinId="17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top/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7" tint="-0.499984740745262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7" tint="-0.499984740745262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2E128F-BB6D-4005-9A19-36A50A4F0720}" name="Table1" displayName="Table1" ref="A3:D4" insertRow="1" insertRowShift="1" totalsRowShown="0" headerRowDxfId="9" dataDxfId="8" headerRowCellStyle="Heading 1" dataCellStyle="Heading 1">
  <autoFilter ref="A3:D4" xr:uid="{882E128F-BB6D-4005-9A19-36A50A4F0720}"/>
  <tableColumns count="4">
    <tableColumn id="1" xr3:uid="{89B75DB7-5ECA-428C-8346-A9181AED2FD1}" name="Fees" dataDxfId="7" dataCellStyle="Heading 2"/>
    <tableColumn id="2" xr3:uid="{CA1A35F0-00B7-4345-A7FD-88C283B9BB8E}" name="FALL 2026" dataDxfId="6" dataCellStyle="Heading 1"/>
    <tableColumn id="4" xr3:uid="{414CAEB6-D6DD-4C93-BFB9-637D94330573}" name="SPRING 2027" dataDxfId="5" dataCellStyle="Heading 1"/>
    <tableColumn id="6" xr3:uid="{ED79A1AF-005D-4B0D-8579-74472F9308BB}" name="TOTAL" dataDxfId="4" dataCellStyle="Heading 1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29C5BB-58FA-43F9-AA88-A723B2E2B1C7}" name="Table2" displayName="Table2" ref="A27:D28" insertRow="1" insertRowShift="1" totalsRowShown="0">
  <autoFilter ref="A27:D28" xr:uid="{2229C5BB-58FA-43F9-AA88-A723B2E2B1C7}"/>
  <tableColumns count="4">
    <tableColumn id="1" xr3:uid="{1F3A1E6C-993C-442F-BCA0-9D7331385AEF}" name="Fees" dataDxfId="3" dataCellStyle="Heading 2"/>
    <tableColumn id="2" xr3:uid="{68D2291B-A22C-407F-9367-BD515C887F7E}" name="Fall 2026" dataDxfId="2"/>
    <tableColumn id="3" xr3:uid="{234985A1-9C2E-4E34-B9DC-FD47361A22FB}" name="Spring 2026" dataDxfId="1"/>
    <tableColumn id="4" xr3:uid="{FF1D9A72-BC9E-4AAB-8DA2-4CD9D4FACEF7}" name="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8B944-5D0F-4D7D-BFBF-3DDFCBCC8357}">
  <sheetPr codeName="Sheet1"/>
  <dimension ref="A1:G58"/>
  <sheetViews>
    <sheetView tabSelected="1" topLeftCell="A6" zoomScale="75" zoomScaleNormal="75" workbookViewId="0">
      <selection activeCell="F32" sqref="F32"/>
    </sheetView>
  </sheetViews>
  <sheetFormatPr defaultColWidth="8.7109375" defaultRowHeight="15"/>
  <cols>
    <col min="1" max="1" width="62.28515625" style="11" bestFit="1" customWidth="1"/>
    <col min="2" max="2" width="20.7109375" style="10" bestFit="1" customWidth="1"/>
    <col min="3" max="3" width="24.7109375" style="10" bestFit="1" customWidth="1"/>
    <col min="4" max="4" width="18.42578125" style="10" customWidth="1"/>
    <col min="5" max="5" width="8.7109375" style="1"/>
    <col min="6" max="6" width="14" style="1" bestFit="1" customWidth="1"/>
    <col min="7" max="7" width="10.28515625" style="3" bestFit="1" customWidth="1"/>
    <col min="8" max="16384" width="8.7109375" style="1"/>
  </cols>
  <sheetData>
    <row r="1" spans="1:6" ht="27" thickBot="1">
      <c r="A1" s="49" t="s">
        <v>13</v>
      </c>
      <c r="B1" s="50"/>
      <c r="C1" s="50"/>
      <c r="D1" s="50"/>
    </row>
    <row r="2" spans="1:6" ht="20.25" thickTop="1">
      <c r="A2" s="37" t="s">
        <v>14</v>
      </c>
      <c r="B2" s="38"/>
      <c r="C2" s="39"/>
      <c r="D2" s="40"/>
    </row>
    <row r="3" spans="1:6" ht="17.25" thickBot="1">
      <c r="A3" s="29" t="s">
        <v>27</v>
      </c>
      <c r="B3" s="51" t="s">
        <v>20</v>
      </c>
      <c r="C3" s="52" t="s">
        <v>21</v>
      </c>
      <c r="D3" s="52" t="s">
        <v>1</v>
      </c>
    </row>
    <row r="4" spans="1:6" ht="18" hidden="1" thickTop="1" thickBot="1">
      <c r="A4" s="29"/>
      <c r="B4" s="41"/>
      <c r="C4" s="13"/>
      <c r="D4" s="12"/>
    </row>
    <row r="5" spans="1:6" ht="18" thickTop="1" thickBot="1">
      <c r="A5" s="29" t="s">
        <v>0</v>
      </c>
      <c r="B5" s="14">
        <v>15738.98</v>
      </c>
      <c r="C5" s="15">
        <v>15783.39</v>
      </c>
      <c r="D5" s="16">
        <f>SUM(B5:C5)</f>
        <v>31522.37</v>
      </c>
    </row>
    <row r="6" spans="1:6" ht="18" thickTop="1" thickBot="1">
      <c r="A6" s="30" t="s">
        <v>2</v>
      </c>
      <c r="B6" s="17">
        <v>221.55</v>
      </c>
      <c r="C6" s="18">
        <v>221.55</v>
      </c>
      <c r="D6" s="19">
        <f>SUM(B6:C6)</f>
        <v>443.1</v>
      </c>
    </row>
    <row r="7" spans="1:6" ht="18" thickTop="1" thickBot="1">
      <c r="A7" s="30" t="s">
        <v>15</v>
      </c>
      <c r="B7" s="17">
        <v>37.54</v>
      </c>
      <c r="C7" s="7">
        <v>214.5</v>
      </c>
      <c r="D7" s="7">
        <f>SUM(B7:C7)</f>
        <v>252.04</v>
      </c>
    </row>
    <row r="8" spans="1:6" ht="18" thickTop="1" thickBot="1">
      <c r="A8" s="30" t="s">
        <v>16</v>
      </c>
      <c r="B8" s="17">
        <v>34.18</v>
      </c>
      <c r="C8" s="7">
        <v>0</v>
      </c>
      <c r="D8" s="7">
        <f>SUM(B8:C8)</f>
        <v>34.18</v>
      </c>
    </row>
    <row r="9" spans="1:6" ht="18" thickTop="1" thickBot="1">
      <c r="A9" s="30" t="s">
        <v>3</v>
      </c>
      <c r="B9" s="20"/>
      <c r="C9" s="21"/>
      <c r="D9" s="22"/>
    </row>
    <row r="10" spans="1:6" ht="18" thickTop="1" thickBot="1">
      <c r="A10" s="30" t="s">
        <v>4</v>
      </c>
      <c r="B10" s="17">
        <v>33.08</v>
      </c>
      <c r="C10" s="18">
        <v>33.08</v>
      </c>
      <c r="D10" s="19">
        <v>66.150000000000006</v>
      </c>
    </row>
    <row r="11" spans="1:6" ht="18" thickTop="1" thickBot="1">
      <c r="A11" s="30" t="s">
        <v>5</v>
      </c>
      <c r="B11" s="17">
        <v>27.56</v>
      </c>
      <c r="C11" s="23">
        <v>27.56</v>
      </c>
      <c r="D11" s="24">
        <v>55.13</v>
      </c>
    </row>
    <row r="12" spans="1:6" ht="18" thickTop="1" thickBot="1">
      <c r="A12" s="30" t="s">
        <v>6</v>
      </c>
      <c r="B12" s="23">
        <v>48.3</v>
      </c>
      <c r="C12" s="23">
        <v>48.3</v>
      </c>
      <c r="D12" s="24">
        <f>SUM(B12:C12)</f>
        <v>96.6</v>
      </c>
    </row>
    <row r="13" spans="1:6" ht="18" thickTop="1" thickBot="1">
      <c r="A13" s="30" t="s">
        <v>7</v>
      </c>
      <c r="B13" s="17">
        <v>0</v>
      </c>
      <c r="C13" s="23">
        <v>37.74</v>
      </c>
      <c r="D13" s="24">
        <v>37.74</v>
      </c>
    </row>
    <row r="14" spans="1:6" ht="18" thickTop="1" thickBot="1">
      <c r="A14" s="30" t="s">
        <v>8</v>
      </c>
      <c r="B14" s="17">
        <v>27.83</v>
      </c>
      <c r="C14" s="23">
        <v>36.880000000000003</v>
      </c>
      <c r="D14" s="24">
        <f>SUM(B14:C14)</f>
        <v>64.710000000000008</v>
      </c>
    </row>
    <row r="15" spans="1:6" ht="18" thickTop="1" thickBot="1">
      <c r="A15" s="31" t="s">
        <v>9</v>
      </c>
      <c r="B15" s="17">
        <f>SUM(B10:B14)</f>
        <v>136.76999999999998</v>
      </c>
      <c r="C15" s="23">
        <f>SUM(C10:C14)</f>
        <v>183.56</v>
      </c>
      <c r="D15" s="24">
        <f>SUM(B15,C15,)</f>
        <v>320.33</v>
      </c>
      <c r="F15" s="5"/>
    </row>
    <row r="16" spans="1:6" ht="18" thickTop="1" thickBot="1">
      <c r="A16" s="30" t="s">
        <v>10</v>
      </c>
      <c r="B16" s="20"/>
      <c r="C16" s="21"/>
      <c r="D16" s="22"/>
    </row>
    <row r="17" spans="1:7" ht="18" thickTop="1" thickBot="1">
      <c r="A17" s="32" t="s">
        <v>11</v>
      </c>
      <c r="B17" s="17">
        <f>SUM(B5,B6,B7,B8,B15,)</f>
        <v>16169.02</v>
      </c>
      <c r="C17" s="23">
        <v>16213.42</v>
      </c>
      <c r="D17" s="24">
        <f>SUM(B17:C17)</f>
        <v>32382.440000000002</v>
      </c>
    </row>
    <row r="18" spans="1:7" s="2" customFormat="1" ht="18" thickTop="1" thickBot="1">
      <c r="A18" s="32" t="s">
        <v>12</v>
      </c>
      <c r="B18" s="23">
        <v>17541.88</v>
      </c>
      <c r="C18" s="23">
        <v>17541.88</v>
      </c>
      <c r="D18" s="24">
        <f>SUM(B18:C18)</f>
        <v>35083.760000000002</v>
      </c>
      <c r="G18" s="4"/>
    </row>
    <row r="19" spans="1:7" s="2" customFormat="1" ht="18" thickTop="1" thickBot="1">
      <c r="A19" s="30" t="s">
        <v>10</v>
      </c>
      <c r="B19" s="25"/>
      <c r="C19" s="26"/>
      <c r="D19" s="27"/>
      <c r="G19" s="4"/>
    </row>
    <row r="20" spans="1:7" ht="18" thickTop="1" thickBot="1">
      <c r="A20" s="32" t="s">
        <v>19</v>
      </c>
      <c r="B20" s="14">
        <f>SUM(B17:B18)</f>
        <v>33710.9</v>
      </c>
      <c r="C20" s="15">
        <f>SUM(C17:C18)</f>
        <v>33755.300000000003</v>
      </c>
      <c r="D20" s="28">
        <f>SUM(B20,C20,)</f>
        <v>67466.200000000012</v>
      </c>
    </row>
    <row r="21" spans="1:7" ht="15.75" thickTop="1">
      <c r="A21" s="6"/>
      <c r="B21" s="7"/>
      <c r="C21" s="7"/>
      <c r="D21" s="7"/>
    </row>
    <row r="22" spans="1:7">
      <c r="A22" s="6" t="s">
        <v>22</v>
      </c>
      <c r="B22" s="7"/>
      <c r="C22" s="7"/>
      <c r="D22" s="7"/>
    </row>
    <row r="23" spans="1:7">
      <c r="A23" s="6" t="s">
        <v>23</v>
      </c>
      <c r="B23" s="7"/>
      <c r="C23" s="7"/>
      <c r="D23" s="7"/>
    </row>
    <row r="24" spans="1:7" ht="19.5">
      <c r="A24" s="36"/>
      <c r="B24" s="9"/>
      <c r="C24" s="9"/>
      <c r="D24" s="9"/>
    </row>
    <row r="25" spans="1:7" ht="27" thickBot="1">
      <c r="A25" s="47" t="s">
        <v>13</v>
      </c>
      <c r="B25" s="48"/>
      <c r="C25" s="48"/>
      <c r="D25" s="48"/>
    </row>
    <row r="26" spans="1:7" ht="18" thickTop="1" thickBot="1">
      <c r="A26" s="42" t="s">
        <v>17</v>
      </c>
      <c r="B26" s="43"/>
      <c r="C26" s="44"/>
      <c r="D26" s="43"/>
    </row>
    <row r="27" spans="1:7" ht="18" thickTop="1" thickBot="1">
      <c r="A27" s="29" t="s">
        <v>27</v>
      </c>
      <c r="B27" s="51" t="s">
        <v>24</v>
      </c>
      <c r="C27" s="51" t="s">
        <v>28</v>
      </c>
      <c r="D27" s="51" t="s">
        <v>1</v>
      </c>
    </row>
    <row r="28" spans="1:7" ht="18" hidden="1" thickTop="1" thickBot="1">
      <c r="A28" s="29"/>
      <c r="B28" s="45"/>
      <c r="C28" s="46"/>
      <c r="D28" s="46"/>
    </row>
    <row r="29" spans="1:7" ht="18" thickTop="1" thickBot="1">
      <c r="A29" s="30" t="s">
        <v>0</v>
      </c>
      <c r="B29" s="17">
        <v>14009.95</v>
      </c>
      <c r="C29" s="18">
        <v>14009.95</v>
      </c>
      <c r="D29" s="19">
        <f>SUM(B29:C29)</f>
        <v>28019.9</v>
      </c>
    </row>
    <row r="30" spans="1:7" ht="18" thickTop="1" thickBot="1">
      <c r="A30" s="30" t="s">
        <v>2</v>
      </c>
      <c r="B30" s="17">
        <v>197.07</v>
      </c>
      <c r="C30" s="7">
        <v>197.07</v>
      </c>
      <c r="D30" s="7">
        <f>SUM(B30:C30)</f>
        <v>394.14</v>
      </c>
    </row>
    <row r="31" spans="1:7" ht="18" thickTop="1" thickBot="1">
      <c r="A31" s="30" t="s">
        <v>15</v>
      </c>
      <c r="B31" s="17">
        <v>33.08</v>
      </c>
      <c r="C31" s="7">
        <v>33.08</v>
      </c>
      <c r="D31" s="7">
        <f>SUM(B31:C31)</f>
        <v>66.16</v>
      </c>
    </row>
    <row r="32" spans="1:7" ht="18" thickTop="1" thickBot="1">
      <c r="A32" s="30" t="s">
        <v>16</v>
      </c>
      <c r="B32" s="53">
        <v>34.18</v>
      </c>
      <c r="C32" s="54">
        <v>34.18</v>
      </c>
      <c r="D32" s="55">
        <f>SUM(B32:C32)</f>
        <v>68.36</v>
      </c>
    </row>
    <row r="33" spans="1:6" ht="18" thickTop="1" thickBot="1">
      <c r="A33" s="30" t="s">
        <v>3</v>
      </c>
      <c r="B33" s="17"/>
      <c r="C33" s="18"/>
      <c r="D33" s="19"/>
    </row>
    <row r="34" spans="1:6" ht="18" thickTop="1" thickBot="1">
      <c r="A34" s="30" t="s">
        <v>4</v>
      </c>
      <c r="B34" s="17">
        <v>33.08</v>
      </c>
      <c r="C34" s="23">
        <v>33.08</v>
      </c>
      <c r="D34" s="24">
        <f t="shared" ref="D34:D39" si="0">SUM(B34:C34)</f>
        <v>66.16</v>
      </c>
    </row>
    <row r="35" spans="1:6" ht="18" thickTop="1" thickBot="1">
      <c r="A35" s="30" t="s">
        <v>5</v>
      </c>
      <c r="B35" s="23">
        <v>26.25</v>
      </c>
      <c r="C35" s="23">
        <v>26.25</v>
      </c>
      <c r="D35" s="24">
        <f t="shared" si="0"/>
        <v>52.5</v>
      </c>
    </row>
    <row r="36" spans="1:6" ht="18" thickTop="1" thickBot="1">
      <c r="A36" s="30" t="s">
        <v>6</v>
      </c>
      <c r="B36" s="17">
        <v>47.41</v>
      </c>
      <c r="C36" s="23">
        <v>47.41</v>
      </c>
      <c r="D36" s="24">
        <f t="shared" si="0"/>
        <v>94.82</v>
      </c>
    </row>
    <row r="37" spans="1:6" ht="18" thickTop="1" thickBot="1">
      <c r="A37" s="30" t="s">
        <v>7</v>
      </c>
      <c r="B37" s="17">
        <v>0</v>
      </c>
      <c r="C37" s="23">
        <v>0</v>
      </c>
      <c r="D37" s="24">
        <f t="shared" si="0"/>
        <v>0</v>
      </c>
    </row>
    <row r="38" spans="1:6" ht="18" thickTop="1" thickBot="1">
      <c r="A38" s="31" t="s">
        <v>8</v>
      </c>
      <c r="B38" s="17">
        <v>29.77</v>
      </c>
      <c r="C38" s="23">
        <v>29.77</v>
      </c>
      <c r="D38" s="24">
        <f t="shared" si="0"/>
        <v>59.54</v>
      </c>
    </row>
    <row r="39" spans="1:6" ht="18" thickTop="1" thickBot="1">
      <c r="A39" s="30" t="s">
        <v>9</v>
      </c>
      <c r="B39" s="53">
        <f>SUM(B34:B38)</f>
        <v>136.51</v>
      </c>
      <c r="C39" s="54">
        <f>SUM(C34:C38)</f>
        <v>136.51</v>
      </c>
      <c r="D39" s="55">
        <f t="shared" si="0"/>
        <v>273.02</v>
      </c>
      <c r="F39" s="3"/>
    </row>
    <row r="40" spans="1:6" ht="18" thickTop="1" thickBot="1">
      <c r="A40" s="32" t="s">
        <v>10</v>
      </c>
      <c r="B40" s="17"/>
      <c r="C40" s="23"/>
      <c r="D40" s="24"/>
      <c r="F40" s="3"/>
    </row>
    <row r="41" spans="1:6" ht="18" thickTop="1" thickBot="1">
      <c r="A41" s="32" t="s">
        <v>11</v>
      </c>
      <c r="B41" s="23">
        <v>14412.09</v>
      </c>
      <c r="C41" s="23">
        <v>14412.09</v>
      </c>
      <c r="D41" s="24">
        <f>SUM(B41:C41)</f>
        <v>28824.18</v>
      </c>
      <c r="F41" s="3"/>
    </row>
    <row r="42" spans="1:6" ht="18" thickTop="1" thickBot="1">
      <c r="A42" s="30" t="s">
        <v>12</v>
      </c>
      <c r="B42" s="56">
        <v>15592.78</v>
      </c>
      <c r="C42" s="57">
        <v>15592.78</v>
      </c>
      <c r="D42" s="58">
        <f>SUM(B42:C42)</f>
        <v>31185.56</v>
      </c>
    </row>
    <row r="43" spans="1:6" ht="18" thickTop="1" thickBot="1">
      <c r="A43" s="32" t="s">
        <v>10</v>
      </c>
      <c r="B43" s="14"/>
      <c r="C43" s="15"/>
      <c r="D43" s="28"/>
    </row>
    <row r="44" spans="1:6" ht="15.75" thickTop="1">
      <c r="A44" s="6" t="s">
        <v>18</v>
      </c>
      <c r="B44" s="7">
        <f>SUM(B41:B42)</f>
        <v>30004.870000000003</v>
      </c>
      <c r="C44" s="7">
        <f>SUM(C41:C42)</f>
        <v>30004.870000000003</v>
      </c>
      <c r="D44" s="7">
        <f>SUM(D41:D42)</f>
        <v>60009.740000000005</v>
      </c>
    </row>
    <row r="45" spans="1:6">
      <c r="A45" s="6"/>
      <c r="B45" s="7"/>
      <c r="C45" s="7"/>
      <c r="D45" s="7"/>
    </row>
    <row r="46" spans="1:6">
      <c r="A46" s="6" t="s">
        <v>22</v>
      </c>
      <c r="B46" s="7"/>
      <c r="C46" s="7"/>
      <c r="D46" s="7"/>
    </row>
    <row r="47" spans="1:6">
      <c r="A47" s="6" t="s">
        <v>25</v>
      </c>
      <c r="B47" s="6"/>
      <c r="C47" s="6"/>
      <c r="D47" s="6"/>
      <c r="E47" s="7"/>
    </row>
    <row r="48" spans="1:6">
      <c r="A48" s="6" t="s">
        <v>26</v>
      </c>
      <c r="B48" s="6"/>
      <c r="C48" s="6"/>
      <c r="D48" s="6"/>
      <c r="E48" s="7"/>
    </row>
    <row r="49" spans="1:5">
      <c r="A49" s="33"/>
      <c r="B49" s="6"/>
      <c r="C49" s="7"/>
      <c r="D49" s="7"/>
      <c r="E49" s="8"/>
    </row>
    <row r="50" spans="1:5">
      <c r="A50" s="34"/>
      <c r="B50" s="6"/>
      <c r="C50" s="7"/>
      <c r="D50" s="7"/>
      <c r="E50" s="8"/>
    </row>
    <row r="51" spans="1:5">
      <c r="A51" s="33"/>
      <c r="B51" s="33"/>
      <c r="C51" s="8"/>
      <c r="D51" s="8"/>
      <c r="E51" s="8"/>
    </row>
    <row r="52" spans="1:5">
      <c r="A52" s="33"/>
      <c r="B52" s="33"/>
      <c r="C52" s="8"/>
      <c r="D52" s="8"/>
      <c r="E52" s="8"/>
    </row>
    <row r="53" spans="1:5">
      <c r="A53" s="33"/>
      <c r="B53" s="33"/>
      <c r="C53" s="8"/>
      <c r="D53" s="8"/>
      <c r="E53" s="7"/>
    </row>
    <row r="54" spans="1:5">
      <c r="A54" s="33"/>
      <c r="B54" s="33"/>
      <c r="C54" s="8"/>
      <c r="D54" s="8"/>
      <c r="E54" s="8"/>
    </row>
    <row r="55" spans="1:5">
      <c r="A55" s="33"/>
      <c r="B55" s="33"/>
      <c r="C55" s="8"/>
      <c r="D55" s="8"/>
    </row>
    <row r="56" spans="1:5">
      <c r="A56" s="33"/>
      <c r="B56" s="33"/>
      <c r="C56" s="8"/>
      <c r="D56" s="8"/>
    </row>
    <row r="57" spans="1:5">
      <c r="A57" s="6"/>
      <c r="B57" s="6"/>
      <c r="C57" s="7"/>
      <c r="D57" s="7"/>
    </row>
    <row r="58" spans="1:5">
      <c r="A58" s="33"/>
      <c r="B58" s="33"/>
      <c r="C58" s="8"/>
      <c r="D58" s="35"/>
    </row>
  </sheetData>
  <dataValidations count="1">
    <dataValidation allowBlank="1" showInputMessage="1" showErrorMessage="1" prompt="Enter your company name in this cell" sqref="A1 A25" xr:uid="{15614F38-A51C-468E-A53B-1C753BBBBAC2}"/>
  </dataValidations>
  <pageMargins left="0.25" right="0.25" top="0.5" bottom="0.25" header="0.3" footer="0.3"/>
  <pageSetup scale="55" orientation="landscape" r:id="rId1"/>
  <headerFooter>
    <oddFooter>&amp;R&amp;Z&amp;F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26-27+5%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Edwards-Avant, Mary</dc:creator>
  <cp:lastModifiedBy>Foley Bey, Julia</cp:lastModifiedBy>
  <cp:lastPrinted>2026-04-10T14:42:11Z</cp:lastPrinted>
  <dcterms:created xsi:type="dcterms:W3CDTF">2026-01-11T04:03:03Z</dcterms:created>
  <dcterms:modified xsi:type="dcterms:W3CDTF">2026-06-11T15:40:46Z</dcterms:modified>
</cp:coreProperties>
</file>