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F6F1D8D7-9E61-4FA3-84D7-D5940315EB0E}" xr6:coauthVersionLast="47" xr6:coauthVersionMax="47" xr10:uidLastSave="{00000000-0000-0000-0000-000000000000}"/>
  <bookViews>
    <workbookView xWindow="825" yWindow="-120" windowWidth="28095" windowHeight="18240" tabRatio="749" activeTab="2" xr2:uid="{00000000-000D-0000-FFFF-FFFF00000000}"/>
  </bookViews>
  <sheets>
    <sheet name="IIIB" sheetId="14" r:id="rId1"/>
    <sheet name="IIIC" sheetId="15" r:id="rId2"/>
    <sheet name="IIID" sheetId="16" r:id="rId3"/>
  </sheets>
  <definedNames>
    <definedName name="_xlnm._FilterDatabase" localSheetId="0" hidden="1">IIIB!$D$6:$D$1250</definedName>
    <definedName name="_xlnm._FilterDatabase" localSheetId="2" hidden="1">IIID!$A$6:$WPN$1248</definedName>
    <definedName name="_xlnm.Print_Area" localSheetId="0">IIIB!$C$3:$K$1271</definedName>
    <definedName name="_xlnm.Print_Area" localSheetId="1">IIIC!$C$4:$O$1275</definedName>
    <definedName name="_xlnm.Print_Area" localSheetId="2">IIID!$C$4:$O$1275</definedName>
    <definedName name="_xlnm.Print_Titles" localSheetId="0">IIIB!$C:$D,IIIB!$3:$7</definedName>
    <definedName name="_xlnm.Print_Titles" localSheetId="1">IIIC!$3:$7</definedName>
    <definedName name="_xlnm.Print_Titles" localSheetId="2">IIID!$3:$7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222" i="16" l="1"/>
  <c r="O1223" i="16"/>
  <c r="O1221" i="16"/>
  <c r="O1224" i="16" l="1"/>
  <c r="O1102" i="16" l="1"/>
  <c r="O1210" i="16"/>
  <c r="O1211" i="16"/>
  <c r="O1209" i="16"/>
  <c r="O1101" i="16"/>
  <c r="O1103" i="16" l="1"/>
  <c r="O1212" i="16"/>
  <c r="O1104" i="16"/>
  <c r="O28" i="16" l="1"/>
  <c r="O64" i="16"/>
  <c r="O502" i="16"/>
  <c r="O136" i="16"/>
  <c r="O52" i="16"/>
  <c r="O850" i="16"/>
  <c r="O172" i="16"/>
  <c r="O262" i="16"/>
  <c r="O1036" i="16"/>
  <c r="O442" i="16"/>
  <c r="O892" i="16"/>
  <c r="O118" i="16"/>
  <c r="O760" i="16"/>
  <c r="O568" i="16"/>
  <c r="O880" i="16"/>
  <c r="O352" i="16"/>
  <c r="O220" i="16"/>
  <c r="O1114" i="16"/>
  <c r="O208" i="16"/>
  <c r="O934" i="16"/>
  <c r="O790" i="16"/>
  <c r="O370" i="16"/>
  <c r="O1090" i="16"/>
  <c r="O532" i="16"/>
  <c r="O514" i="16"/>
  <c r="O598" i="16"/>
  <c r="O562" i="16"/>
  <c r="O958" i="16"/>
  <c r="O327" i="16"/>
  <c r="O178" i="16"/>
  <c r="O796" i="16"/>
  <c r="O801" i="16"/>
  <c r="O802" i="16"/>
  <c r="O1198" i="16"/>
  <c r="O1197" i="16"/>
  <c r="O412" i="16"/>
  <c r="O807" i="16"/>
  <c r="O604" i="16"/>
  <c r="O189" i="16"/>
  <c r="O1137" i="16"/>
  <c r="O159" i="16"/>
  <c r="O160" i="16"/>
  <c r="O466" i="16"/>
  <c r="O658" i="16"/>
  <c r="O657" i="16"/>
  <c r="O141" i="16"/>
  <c r="O142" i="16"/>
  <c r="O939" i="16"/>
  <c r="O1023" i="16"/>
  <c r="O765" i="16"/>
  <c r="O1174" i="16"/>
  <c r="O286" i="16"/>
  <c r="O573" i="16"/>
  <c r="O207" i="16"/>
  <c r="O274" i="16"/>
  <c r="O394" i="16"/>
  <c r="O393" i="16"/>
  <c r="O298" i="16"/>
  <c r="O183" i="16"/>
  <c r="O1192" i="16"/>
  <c r="O885" i="16"/>
  <c r="O886" i="16"/>
  <c r="O987" i="16"/>
  <c r="O375" i="16"/>
  <c r="O472" i="16"/>
  <c r="O303" i="16"/>
  <c r="O22" i="16"/>
  <c r="O244" i="16"/>
  <c r="O1041" i="16"/>
  <c r="O279" i="16"/>
  <c r="O670" i="16"/>
  <c r="O675" i="16"/>
  <c r="O759" i="16"/>
  <c r="O555" i="16"/>
  <c r="O849" i="16"/>
  <c r="O454" i="16"/>
  <c r="O291" i="16"/>
  <c r="O267" i="16"/>
  <c r="O363" i="16"/>
  <c r="O891" i="16"/>
  <c r="O195" i="16"/>
  <c r="O39" i="16"/>
  <c r="O1060" i="16"/>
  <c r="O567" i="16"/>
  <c r="O646" i="16"/>
  <c r="O351" i="16"/>
  <c r="O465" i="16"/>
  <c r="O202" i="16"/>
  <c r="O1131" i="16"/>
  <c r="O382" i="16"/>
  <c r="O273" i="16"/>
  <c r="O184" i="16"/>
  <c r="O1011" i="16"/>
  <c r="O699" i="16"/>
  <c r="O387" i="16"/>
  <c r="O406" i="16"/>
  <c r="O243" i="16"/>
  <c r="O135" i="16"/>
  <c r="O1204" i="16"/>
  <c r="O597" i="16"/>
  <c r="O916" i="16"/>
  <c r="O261" i="16"/>
  <c r="O874" i="16"/>
  <c r="O795" i="16"/>
  <c r="O453" i="16"/>
  <c r="O237" i="16"/>
  <c r="O862" i="16"/>
  <c r="O346" i="16"/>
  <c r="O196" i="16"/>
  <c r="O639" i="16"/>
  <c r="O622" i="16"/>
  <c r="O904" i="16"/>
  <c r="O928" i="16"/>
  <c r="O700" i="16"/>
  <c r="O615" i="16"/>
  <c r="O405" i="16"/>
  <c r="O748" i="16"/>
  <c r="O1066" i="16"/>
  <c r="O94" i="16"/>
  <c r="O820" i="16"/>
  <c r="O1108" i="16"/>
  <c r="O495" i="16"/>
  <c r="O1096" i="16"/>
  <c r="O772" i="16"/>
  <c r="O652" i="16"/>
  <c r="O507" i="16"/>
  <c r="O123" i="16"/>
  <c r="O435" i="16"/>
  <c r="O964" i="16"/>
  <c r="O1005" i="16"/>
  <c r="O40" i="16"/>
  <c r="O634" i="16"/>
  <c r="O766" i="16"/>
  <c r="O1132" i="16"/>
  <c r="O1173" i="16"/>
  <c r="O1149" i="16"/>
  <c r="O82" i="16"/>
  <c r="O376" i="16"/>
  <c r="O1017" i="16"/>
  <c r="O969" i="16"/>
  <c r="O1186" i="16"/>
  <c r="O29" i="16" l="1"/>
  <c r="O868" i="16"/>
  <c r="O113" i="16"/>
  <c r="O688" i="16"/>
  <c r="O1072" i="16"/>
  <c r="O1071" i="16"/>
  <c r="O551" i="16"/>
  <c r="O1156" i="16"/>
  <c r="O59" i="16"/>
  <c r="O585" i="16"/>
  <c r="O586" i="16"/>
  <c r="O814" i="16"/>
  <c r="O813" i="16"/>
  <c r="O1180" i="16"/>
  <c r="O844" i="16"/>
  <c r="O843" i="16"/>
  <c r="O309" i="16"/>
  <c r="O310" i="16"/>
  <c r="O910" i="16"/>
  <c r="O166" i="16"/>
  <c r="O976" i="16"/>
  <c r="O257" i="16"/>
  <c r="O46" i="16"/>
  <c r="O154" i="16"/>
  <c r="O946" i="16"/>
  <c r="O473" i="16"/>
  <c r="O341" i="16"/>
  <c r="O388" i="16"/>
  <c r="O922" i="16"/>
  <c r="O856" i="16"/>
  <c r="O855" i="16"/>
  <c r="O1012" i="16"/>
  <c r="O724" i="16"/>
  <c r="O232" i="16"/>
  <c r="O838" i="16"/>
  <c r="O1115" i="16"/>
  <c r="O1144" i="16"/>
  <c r="O383" i="16"/>
  <c r="O1048" i="16"/>
  <c r="O1091" i="16"/>
  <c r="O484" i="16"/>
  <c r="O483" i="16"/>
  <c r="O982" i="16"/>
  <c r="O148" i="16"/>
  <c r="O147" i="16"/>
  <c r="O940" i="16"/>
  <c r="O610" i="16"/>
  <c r="O591" i="16"/>
  <c r="O592" i="16"/>
  <c r="O70" i="16"/>
  <c r="O335" i="16"/>
  <c r="O647" i="16"/>
  <c r="O424" i="16"/>
  <c r="O1061" i="16"/>
  <c r="O1054" i="16"/>
  <c r="O190" i="16"/>
  <c r="O832" i="16"/>
  <c r="O742" i="16"/>
  <c r="O364" i="16"/>
  <c r="O1120" i="16"/>
  <c r="O268" i="16"/>
  <c r="O437" i="16"/>
  <c r="O292" i="16"/>
  <c r="O251" i="16"/>
  <c r="O400" i="16"/>
  <c r="O784" i="16"/>
  <c r="O179" i="16"/>
  <c r="O581" i="16"/>
  <c r="O461" i="16"/>
  <c r="O778" i="16"/>
  <c r="O556" i="16"/>
  <c r="O712" i="16"/>
  <c r="O1030" i="16"/>
  <c r="O34" i="16"/>
  <c r="O1079" i="16"/>
  <c r="O676" i="16"/>
  <c r="O1000" i="16"/>
  <c r="O999" i="16"/>
  <c r="O671" i="16"/>
  <c r="O515" i="16"/>
  <c r="O280" i="16"/>
  <c r="O1042" i="16"/>
  <c r="O706" i="16"/>
  <c r="O107" i="16"/>
  <c r="O694" i="16"/>
  <c r="O131" i="16"/>
  <c r="O970" i="16"/>
  <c r="O407" i="16"/>
  <c r="O616" i="16"/>
  <c r="O664" i="16"/>
  <c r="O304" i="16"/>
  <c r="O682" i="16"/>
  <c r="O1018" i="16"/>
  <c r="O988" i="16"/>
  <c r="O754" i="16"/>
  <c r="O995" i="16"/>
  <c r="O736" i="16"/>
  <c r="O100" i="16"/>
  <c r="O491" i="16"/>
  <c r="O574" i="16"/>
  <c r="O1084" i="16"/>
  <c r="O1083" i="16"/>
  <c r="O927" i="16"/>
  <c r="O1216" i="16"/>
  <c r="O1150" i="16"/>
  <c r="O1163" i="16"/>
  <c r="O1024" i="16"/>
  <c r="O898" i="16"/>
  <c r="O221" i="16"/>
  <c r="O520" i="16"/>
  <c r="O953" i="16"/>
  <c r="O539" i="16"/>
  <c r="O1127" i="16"/>
  <c r="O478" i="16"/>
  <c r="O477" i="16"/>
  <c r="O1169" i="16"/>
  <c r="O640" i="16"/>
  <c r="O1138" i="16"/>
  <c r="O316" i="16"/>
  <c r="O1006" i="16"/>
  <c r="O345" i="16"/>
  <c r="O605" i="16"/>
  <c r="O418" i="16"/>
  <c r="O808" i="16"/>
  <c r="O861" i="16"/>
  <c r="O239" i="16"/>
  <c r="O826" i="16"/>
  <c r="O825" i="16"/>
  <c r="O436" i="16"/>
  <c r="O443" i="16"/>
  <c r="O119" i="16"/>
  <c r="O455" i="16"/>
  <c r="O867" i="16"/>
  <c r="O399" i="16"/>
  <c r="O322" i="16"/>
  <c r="O526" i="16"/>
  <c r="O525" i="16"/>
  <c r="O873" i="16"/>
  <c r="O173" i="16"/>
  <c r="O730" i="16"/>
  <c r="O460" i="16"/>
  <c r="O448" i="16"/>
  <c r="O653" i="16"/>
  <c r="O33" i="16"/>
  <c r="O599" i="16"/>
  <c r="O821" i="16"/>
  <c r="O550" i="16"/>
  <c r="O93" i="16"/>
  <c r="O137" i="16"/>
  <c r="O58" i="16"/>
  <c r="O533" i="16"/>
  <c r="O1187" i="16"/>
  <c r="O45" i="16"/>
  <c r="O153" i="16"/>
  <c r="O371" i="16"/>
  <c r="O340" i="16"/>
  <c r="O791" i="16"/>
  <c r="O701" i="16"/>
  <c r="O935" i="16"/>
  <c r="O83" i="16"/>
  <c r="O299" i="16"/>
  <c r="O287" i="16"/>
  <c r="O1047" i="16"/>
  <c r="O1133" i="16"/>
  <c r="O635" i="16"/>
  <c r="O905" i="16"/>
  <c r="O69" i="16"/>
  <c r="O353" i="16"/>
  <c r="O88" i="16"/>
  <c r="O334" i="16"/>
  <c r="O569" i="16"/>
  <c r="O1053" i="16"/>
  <c r="O41" i="16"/>
  <c r="O197" i="16"/>
  <c r="O831" i="16"/>
  <c r="O238" i="16"/>
  <c r="O580" i="16"/>
  <c r="O851" i="16"/>
  <c r="O1029" i="16"/>
  <c r="O773" i="16"/>
  <c r="O503" i="16"/>
  <c r="O1078" i="16"/>
  <c r="O112" i="16"/>
  <c r="O1065" i="16"/>
  <c r="O705" i="16"/>
  <c r="O106" i="16"/>
  <c r="O693" i="16"/>
  <c r="O130" i="16"/>
  <c r="O256" i="16"/>
  <c r="O214" i="16"/>
  <c r="O994" i="16"/>
  <c r="O1191" i="16"/>
  <c r="O185" i="16"/>
  <c r="O490" i="16"/>
  <c r="O209" i="16"/>
  <c r="O65" i="16"/>
  <c r="O1215" i="16"/>
  <c r="O1162" i="16"/>
  <c r="O203" i="16"/>
  <c r="O226" i="16"/>
  <c r="O952" i="16"/>
  <c r="O538" i="16"/>
  <c r="O87" i="16"/>
  <c r="O1126" i="16"/>
  <c r="O1168" i="16"/>
  <c r="O963" i="16"/>
  <c r="O124" i="16"/>
  <c r="O508" i="16"/>
  <c r="O250" i="16"/>
  <c r="O328" i="16"/>
  <c r="O957" i="16"/>
  <c r="O561" i="16"/>
  <c r="O496" i="16"/>
  <c r="O430" i="16"/>
  <c r="O1095" i="16"/>
  <c r="O1167" i="16"/>
  <c r="O297" i="16"/>
  <c r="O285" i="16"/>
  <c r="O245" i="16"/>
  <c r="O611" i="16"/>
  <c r="O1205" i="16"/>
  <c r="O755" i="16"/>
  <c r="O803" i="16"/>
  <c r="O923" i="16"/>
  <c r="O23" i="16"/>
  <c r="O21" i="16"/>
  <c r="O725" i="16"/>
  <c r="O479" i="16"/>
  <c r="O1203" i="16"/>
  <c r="O731" i="16"/>
  <c r="O201" i="16"/>
  <c r="O1199" i="16"/>
  <c r="O749" i="16"/>
  <c r="O527" i="16"/>
  <c r="O509" i="16"/>
  <c r="O1145" i="16"/>
  <c r="O323" i="16"/>
  <c r="O1059" i="16"/>
  <c r="O743" i="16"/>
  <c r="O713" i="16"/>
  <c r="O213" i="16"/>
  <c r="O1109" i="16"/>
  <c r="O911" i="16"/>
  <c r="O459" i="16"/>
  <c r="O669" i="16"/>
  <c r="O347" i="16"/>
  <c r="O917" i="16"/>
  <c r="O887" i="16"/>
  <c r="O63" i="16"/>
  <c r="O1175" i="16"/>
  <c r="O767" i="16"/>
  <c r="O659" i="16"/>
  <c r="O161" i="16"/>
  <c r="O959" i="16"/>
  <c r="O311" i="16"/>
  <c r="O417" i="16"/>
  <c r="O779" i="16"/>
  <c r="O641" i="16"/>
  <c r="O827" i="16"/>
  <c r="O501" i="16"/>
  <c r="O395" i="16"/>
  <c r="O965" i="16"/>
  <c r="O329" i="16"/>
  <c r="O839" i="16"/>
  <c r="O381" i="16"/>
  <c r="O225" i="16"/>
  <c r="O1121" i="16"/>
  <c r="O909" i="16"/>
  <c r="O275" i="16"/>
  <c r="O1113" i="16"/>
  <c r="O609" i="16"/>
  <c r="O425" i="16"/>
  <c r="O177" i="16"/>
  <c r="O1077" i="16"/>
  <c r="O129" i="16"/>
  <c r="O215" i="16"/>
  <c r="O789" i="16"/>
  <c r="O753" i="16"/>
  <c r="O993" i="16"/>
  <c r="O537" i="16"/>
  <c r="O819" i="16"/>
  <c r="O53" i="16"/>
  <c r="O575" i="16"/>
  <c r="O1143" i="16"/>
  <c r="O633" i="16"/>
  <c r="O333" i="16"/>
  <c r="O441" i="16"/>
  <c r="O321" i="16"/>
  <c r="O651" i="16"/>
  <c r="O111" i="16"/>
  <c r="O689" i="16"/>
  <c r="O227" i="16"/>
  <c r="O645" i="16"/>
  <c r="O893" i="16"/>
  <c r="O263" i="16"/>
  <c r="O929" i="16"/>
  <c r="O1089" i="16"/>
  <c r="O741" i="16"/>
  <c r="O777" i="16"/>
  <c r="O105" i="16"/>
  <c r="O339" i="16"/>
  <c r="O489" i="16"/>
  <c r="O71" i="16"/>
  <c r="O519" i="16"/>
  <c r="O1125" i="16"/>
  <c r="O579" i="16"/>
  <c r="O729" i="16"/>
  <c r="O677" i="16"/>
  <c r="O531" i="16"/>
  <c r="O165" i="16"/>
  <c r="O663" i="16"/>
  <c r="O51" i="16"/>
  <c r="O879" i="16"/>
  <c r="O219" i="16"/>
  <c r="O903" i="16"/>
  <c r="O621" i="16"/>
  <c r="O191" i="16"/>
  <c r="O603" i="16"/>
  <c r="O413" i="16"/>
  <c r="O447" i="16"/>
  <c r="O915" i="16"/>
  <c r="O975" i="16"/>
  <c r="O857" i="16"/>
  <c r="O837" i="16"/>
  <c r="O467" i="16"/>
  <c r="O419" i="16"/>
  <c r="O1119" i="16"/>
  <c r="O249" i="16"/>
  <c r="O429" i="16"/>
  <c r="O687" i="16"/>
  <c r="O681" i="16"/>
  <c r="O921" i="16"/>
  <c r="O1161" i="16"/>
  <c r="O423" i="16"/>
  <c r="O315" i="16"/>
  <c r="O1035" i="16"/>
  <c r="O771" i="16"/>
  <c r="O27" i="16"/>
  <c r="O933" i="16"/>
  <c r="O99" i="16"/>
  <c r="O881" i="16"/>
  <c r="O411" i="16"/>
  <c r="O761" i="16"/>
  <c r="O431" i="16"/>
  <c r="O945" i="16"/>
  <c r="O471" i="16"/>
  <c r="O513" i="16"/>
  <c r="O549" i="16"/>
  <c r="O57" i="16"/>
  <c r="O255" i="16"/>
  <c r="O723" i="16"/>
  <c r="O951" i="16"/>
  <c r="O117" i="16"/>
  <c r="O1037" i="16"/>
  <c r="O711" i="16"/>
  <c r="O1155" i="16"/>
  <c r="O1185" i="16"/>
  <c r="O1179" i="16"/>
  <c r="O747" i="16"/>
  <c r="O369" i="16"/>
  <c r="O735" i="16"/>
  <c r="O231" i="16"/>
  <c r="O81" i="16"/>
  <c r="O981" i="16"/>
  <c r="O897" i="16"/>
  <c r="O783" i="16"/>
  <c r="O171" i="16"/>
  <c r="O1107" i="16"/>
  <c r="O408" i="16" l="1"/>
  <c r="O977" i="16"/>
  <c r="O1001" i="16"/>
  <c r="O797" i="16"/>
  <c r="O1139" i="16"/>
  <c r="O89" i="16"/>
  <c r="O941" i="16"/>
  <c r="O1217" i="16"/>
  <c r="O989" i="16"/>
  <c r="O707" i="16"/>
  <c r="O1049" i="16"/>
  <c r="O155" i="16"/>
  <c r="O233" i="16"/>
  <c r="O125" i="16"/>
  <c r="O1019" i="16"/>
  <c r="O695" i="16"/>
  <c r="O269" i="16"/>
  <c r="O983" i="16"/>
  <c r="O47" i="16"/>
  <c r="O35" i="16"/>
  <c r="O1085" i="16"/>
  <c r="O593" i="16"/>
  <c r="O485" i="16"/>
  <c r="O845" i="16"/>
  <c r="O846" i="16" s="1"/>
  <c r="O1073" i="16"/>
  <c r="O143" i="16"/>
  <c r="O1193" i="16"/>
  <c r="O971" i="16"/>
  <c r="O1067" i="16"/>
  <c r="O449" i="16"/>
  <c r="O785" i="16"/>
  <c r="O293" i="16"/>
  <c r="O389" i="16"/>
  <c r="O875" i="16"/>
  <c r="O401" i="16"/>
  <c r="O863" i="16"/>
  <c r="O521" i="16"/>
  <c r="O899" i="16"/>
  <c r="O683" i="16"/>
  <c r="O665" i="16"/>
  <c r="O947" i="16"/>
  <c r="O587" i="16"/>
  <c r="O1157" i="16"/>
  <c r="O623" i="16"/>
  <c r="O1025" i="16"/>
  <c r="O1151" i="16"/>
  <c r="O305" i="16"/>
  <c r="O1043" i="16"/>
  <c r="O737" i="16"/>
  <c r="O167" i="16"/>
  <c r="O1097" i="16"/>
  <c r="O210" i="16"/>
  <c r="O636" i="16"/>
  <c r="O192" i="16"/>
  <c r="O570" i="16"/>
  <c r="O563" i="16"/>
  <c r="O732" i="16"/>
  <c r="O1128" i="16"/>
  <c r="O768" i="16"/>
  <c r="O108" i="16"/>
  <c r="O1134" i="16"/>
  <c r="O288" i="16"/>
  <c r="O888" i="16"/>
  <c r="O510" i="16"/>
  <c r="O396" i="16"/>
  <c r="O324" i="16"/>
  <c r="O444" i="16"/>
  <c r="O336" i="16"/>
  <c r="O1164" i="16"/>
  <c r="O756" i="16"/>
  <c r="O792" i="16"/>
  <c r="O1206" i="16"/>
  <c r="O828" i="16"/>
  <c r="O162" i="16"/>
  <c r="O612" i="16"/>
  <c r="O186" i="16"/>
  <c r="O240" i="16"/>
  <c r="O894" i="16"/>
  <c r="O660" i="16"/>
  <c r="O228" i="16"/>
  <c r="O906" i="16"/>
  <c r="O726" i="16"/>
  <c r="O216" i="16"/>
  <c r="O1092" i="16"/>
  <c r="O462" i="16"/>
  <c r="O1170" i="16"/>
  <c r="O702" i="16"/>
  <c r="O246" i="16"/>
  <c r="O426" i="16"/>
  <c r="O72" i="16"/>
  <c r="O576" i="16"/>
  <c r="O690" i="16"/>
  <c r="O858" i="16"/>
  <c r="O372" i="16"/>
  <c r="O258" i="16"/>
  <c r="O348" i="16"/>
  <c r="O300" i="16"/>
  <c r="O497" i="16"/>
  <c r="O642" i="16"/>
  <c r="O1176" i="16"/>
  <c r="O138" i="16"/>
  <c r="O936" i="16"/>
  <c r="O180" i="16"/>
  <c r="O1116" i="16"/>
  <c r="O456" i="16"/>
  <c r="O960" i="16"/>
  <c r="O95" i="16"/>
  <c r="O60" i="16"/>
  <c r="O516" i="16"/>
  <c r="O804" i="16"/>
  <c r="O42" i="16"/>
  <c r="O1007" i="16"/>
  <c r="O1146" i="16"/>
  <c r="O66" i="16"/>
  <c r="O930" i="16"/>
  <c r="O774" i="16"/>
  <c r="O1038" i="16"/>
  <c r="O996" i="16"/>
  <c r="O678" i="16"/>
  <c r="O432" i="16"/>
  <c r="O762" i="16"/>
  <c r="O840" i="16"/>
  <c r="O24" i="16"/>
  <c r="O312" i="16"/>
  <c r="O114" i="16"/>
  <c r="O414" i="16"/>
  <c r="O317" i="16"/>
  <c r="O924" i="16"/>
  <c r="O528" i="16"/>
  <c r="O480" i="16"/>
  <c r="O377" i="16"/>
  <c r="O174" i="16"/>
  <c r="O606" i="16"/>
  <c r="O84" i="16"/>
  <c r="O750" i="16"/>
  <c r="O672" i="16"/>
  <c r="O557" i="16"/>
  <c r="O809" i="16"/>
  <c r="O222" i="16"/>
  <c r="O204" i="16"/>
  <c r="O120" i="16"/>
  <c r="O342" i="16"/>
  <c r="O744" i="16"/>
  <c r="O198" i="16"/>
  <c r="O1062" i="16"/>
  <c r="O648" i="16"/>
  <c r="O468" i="16"/>
  <c r="O654" i="16"/>
  <c r="O1031" i="16"/>
  <c r="O966" i="16"/>
  <c r="O101" i="16"/>
  <c r="O1080" i="16"/>
  <c r="O912" i="16"/>
  <c r="O815" i="16"/>
  <c r="O1122" i="16"/>
  <c r="O384" i="16"/>
  <c r="O1013" i="16"/>
  <c r="O1110" i="16"/>
  <c r="O833" i="16"/>
  <c r="O882" i="16"/>
  <c r="O132" i="16"/>
  <c r="O1188" i="16"/>
  <c r="O534" i="16"/>
  <c r="O330" i="16"/>
  <c r="O492" i="16"/>
  <c r="O780" i="16"/>
  <c r="O354" i="16"/>
  <c r="O600" i="16"/>
  <c r="O420" i="16"/>
  <c r="O869" i="16"/>
  <c r="O30" i="16"/>
  <c r="O822" i="16"/>
  <c r="O540" i="16"/>
  <c r="O149" i="16"/>
  <c r="O852" i="16"/>
  <c r="O264" i="16"/>
  <c r="O252" i="16"/>
  <c r="O918" i="16"/>
  <c r="O54" i="16"/>
  <c r="O1181" i="16"/>
  <c r="O552" i="16"/>
  <c r="O504" i="16"/>
  <c r="O714" i="16"/>
  <c r="O582" i="16"/>
  <c r="O1055" i="16"/>
  <c r="O954" i="16"/>
  <c r="O276" i="16"/>
  <c r="O474" i="16"/>
  <c r="O281" i="16"/>
  <c r="O1200" i="16"/>
  <c r="O438" i="16"/>
  <c r="O365" i="16"/>
  <c r="O617" i="16"/>
  <c r="O978" i="16" l="1"/>
  <c r="O948" i="16"/>
  <c r="O684" i="16"/>
  <c r="O1158" i="16"/>
  <c r="O486" i="16"/>
  <c r="O450" i="16"/>
  <c r="O402" i="16"/>
  <c r="O1194" i="16"/>
  <c r="O1020" i="16"/>
  <c r="O900" i="16"/>
  <c r="O522" i="16"/>
  <c r="O306" i="16"/>
  <c r="O1026" i="16"/>
  <c r="O90" i="16"/>
  <c r="O786" i="16"/>
  <c r="O696" i="16"/>
  <c r="O624" i="16"/>
  <c r="O1086" i="16"/>
  <c r="O594" i="16"/>
  <c r="O990" i="16"/>
  <c r="O1002" i="16"/>
  <c r="O942" i="16"/>
  <c r="O1044" i="16"/>
  <c r="O1068" i="16"/>
  <c r="O708" i="16"/>
  <c r="O738" i="16"/>
  <c r="O1152" i="16"/>
  <c r="O1098" i="16"/>
  <c r="O126" i="16"/>
  <c r="O864" i="16"/>
  <c r="O972" i="16"/>
  <c r="O36" i="16"/>
  <c r="O234" i="16"/>
  <c r="O666" i="16"/>
  <c r="O168" i="16"/>
  <c r="O1140" i="16"/>
  <c r="O588" i="16"/>
  <c r="O876" i="16"/>
  <c r="O1074" i="16"/>
  <c r="O156" i="16"/>
  <c r="O48" i="16"/>
  <c r="O270" i="16"/>
  <c r="O144" i="16"/>
  <c r="O1050" i="16"/>
  <c r="O984" i="16"/>
  <c r="O294" i="16"/>
  <c r="O390" i="16"/>
  <c r="O1218" i="16"/>
  <c r="O798" i="16"/>
  <c r="O366" i="16"/>
  <c r="O834" i="16"/>
  <c r="O498" i="16"/>
  <c r="O150" i="16"/>
  <c r="O816" i="16"/>
  <c r="O1032" i="16"/>
  <c r="O378" i="16"/>
  <c r="O96" i="16"/>
  <c r="O564" i="16"/>
  <c r="O1056" i="16"/>
  <c r="O1182" i="16"/>
  <c r="O870" i="16"/>
  <c r="O1014" i="16"/>
  <c r="O1008" i="16"/>
  <c r="O618" i="16"/>
  <c r="O282" i="16"/>
  <c r="O102" i="16"/>
  <c r="O810" i="16"/>
  <c r="O558" i="16"/>
  <c r="O318" i="16"/>
  <c r="O1228" i="16" l="1"/>
  <c r="O544" i="16"/>
  <c r="O15" i="16"/>
  <c r="O358" i="16"/>
  <c r="O16" i="16"/>
  <c r="O718" i="16"/>
  <c r="N1240" i="15"/>
  <c r="J1240" i="14"/>
  <c r="F1240" i="16"/>
  <c r="H1239" i="14"/>
  <c r="K1240" i="14"/>
  <c r="G1239" i="14"/>
  <c r="J1239" i="15"/>
  <c r="G1239" i="15"/>
  <c r="M1240" i="15"/>
  <c r="J1240" i="15"/>
  <c r="G1240" i="15"/>
  <c r="K1239" i="16"/>
  <c r="L1239" i="16"/>
  <c r="I1239" i="16"/>
  <c r="F1239" i="16"/>
  <c r="F1241" i="16" s="1"/>
  <c r="L1240" i="16"/>
  <c r="I1233" i="14"/>
  <c r="J1234" i="14"/>
  <c r="H1234" i="15"/>
  <c r="O1233" i="15"/>
  <c r="H1234" i="14"/>
  <c r="J1234" i="15"/>
  <c r="I1234" i="14"/>
  <c r="K1234" i="15"/>
  <c r="M1234" i="16"/>
  <c r="N1233" i="16"/>
  <c r="L1233" i="16"/>
  <c r="I1233" i="16"/>
  <c r="H1239" i="15"/>
  <c r="M1239" i="16"/>
  <c r="F1233" i="15"/>
  <c r="L1234" i="15"/>
  <c r="I1234" i="15"/>
  <c r="H1233" i="15"/>
  <c r="N1234" i="15"/>
  <c r="I1233" i="15"/>
  <c r="O1234" i="15"/>
  <c r="K1233" i="16"/>
  <c r="H1234" i="16"/>
  <c r="F1234" i="16"/>
  <c r="M1233" i="16"/>
  <c r="N1239" i="15"/>
  <c r="K1240" i="15"/>
  <c r="J1239" i="16"/>
  <c r="I1239" i="14"/>
  <c r="J1239" i="14"/>
  <c r="I1240" i="14"/>
  <c r="H1240" i="15"/>
  <c r="O1239" i="15"/>
  <c r="L1239" i="15"/>
  <c r="I1239" i="15"/>
  <c r="O1240" i="15"/>
  <c r="M1240" i="16"/>
  <c r="J1240" i="16"/>
  <c r="G1240" i="16"/>
  <c r="N1239" i="16"/>
  <c r="K1234" i="14"/>
  <c r="G1234" i="14"/>
  <c r="J1233" i="15"/>
  <c r="G1233" i="15"/>
  <c r="M1234" i="15"/>
  <c r="L1233" i="15"/>
  <c r="G1233" i="14"/>
  <c r="O9" i="16"/>
  <c r="M1233" i="15"/>
  <c r="I1234" i="16"/>
  <c r="F1233" i="16"/>
  <c r="L1234" i="16"/>
  <c r="J1234" i="16"/>
  <c r="G1234" i="16"/>
  <c r="K1239" i="14"/>
  <c r="K1239" i="15"/>
  <c r="I1240" i="16"/>
  <c r="G1240" i="14"/>
  <c r="H1240" i="14"/>
  <c r="F1239" i="15"/>
  <c r="L1240" i="15"/>
  <c r="I1240" i="15"/>
  <c r="F1240" i="15"/>
  <c r="M1239" i="15"/>
  <c r="G1239" i="16"/>
  <c r="H1239" i="16"/>
  <c r="N1240" i="16"/>
  <c r="K1240" i="16"/>
  <c r="H1240" i="16"/>
  <c r="H1233" i="14"/>
  <c r="N1233" i="15"/>
  <c r="K1233" i="15"/>
  <c r="J1233" i="14"/>
  <c r="F1234" i="15"/>
  <c r="K1233" i="14"/>
  <c r="G1234" i="15"/>
  <c r="G1233" i="16"/>
  <c r="J1233" i="16"/>
  <c r="H1233" i="16"/>
  <c r="N1234" i="16"/>
  <c r="K1234" i="16"/>
  <c r="O1227" i="16" l="1"/>
  <c r="O545" i="16"/>
  <c r="O543" i="16"/>
  <c r="O357" i="16"/>
  <c r="O17" i="16"/>
  <c r="O76" i="16"/>
  <c r="O627" i="16"/>
  <c r="O628" i="16"/>
  <c r="O719" i="16"/>
  <c r="O717" i="16"/>
  <c r="N1241" i="15"/>
  <c r="J1246" i="15"/>
  <c r="M1246" i="15"/>
  <c r="N1246" i="15"/>
  <c r="M1241" i="15"/>
  <c r="G1246" i="16"/>
  <c r="K1246" i="14"/>
  <c r="K1241" i="15"/>
  <c r="G1246" i="15"/>
  <c r="G1241" i="16"/>
  <c r="F1246" i="16"/>
  <c r="O75" i="16"/>
  <c r="K1241" i="14"/>
  <c r="L1246" i="16"/>
  <c r="J1241" i="14"/>
  <c r="J1246" i="14"/>
  <c r="F1246" i="15"/>
  <c r="J1241" i="15"/>
  <c r="K1246" i="16"/>
  <c r="N1246" i="16"/>
  <c r="F1240" i="14"/>
  <c r="O1241" i="15"/>
  <c r="I1241" i="14"/>
  <c r="H1241" i="16"/>
  <c r="G1245" i="14"/>
  <c r="G1235" i="14"/>
  <c r="F1234" i="14"/>
  <c r="I1241" i="15"/>
  <c r="J1241" i="16"/>
  <c r="O10" i="16"/>
  <c r="K1245" i="16"/>
  <c r="K1235" i="16"/>
  <c r="L1246" i="15"/>
  <c r="H1241" i="15"/>
  <c r="I1245" i="16"/>
  <c r="I1235" i="16"/>
  <c r="N1245" i="16"/>
  <c r="N1235" i="16"/>
  <c r="H1246" i="15"/>
  <c r="I1245" i="14"/>
  <c r="I1235" i="14"/>
  <c r="I1241" i="16"/>
  <c r="K1241" i="16"/>
  <c r="F1239" i="14"/>
  <c r="J1235" i="16"/>
  <c r="J1245" i="16"/>
  <c r="J1245" i="14"/>
  <c r="J1235" i="14"/>
  <c r="N1235" i="15"/>
  <c r="N1245" i="15"/>
  <c r="F1241" i="15"/>
  <c r="M1245" i="15"/>
  <c r="M1235" i="15"/>
  <c r="G1245" i="15"/>
  <c r="G1235" i="15"/>
  <c r="G1246" i="14"/>
  <c r="N1241" i="16"/>
  <c r="O1246" i="15"/>
  <c r="M1241" i="16"/>
  <c r="M1246" i="16"/>
  <c r="H1246" i="14"/>
  <c r="G1241" i="15"/>
  <c r="K1245" i="14"/>
  <c r="K1235" i="14"/>
  <c r="J1246" i="16"/>
  <c r="F1245" i="16"/>
  <c r="F1235" i="16"/>
  <c r="F1233" i="14"/>
  <c r="L1245" i="15"/>
  <c r="L1235" i="15"/>
  <c r="L1241" i="15"/>
  <c r="H1246" i="16"/>
  <c r="H1245" i="15"/>
  <c r="H1235" i="15"/>
  <c r="F1235" i="15"/>
  <c r="F1245" i="15"/>
  <c r="L1245" i="16"/>
  <c r="L1235" i="16"/>
  <c r="K1246" i="15"/>
  <c r="L1241" i="16"/>
  <c r="G1241" i="14"/>
  <c r="H1241" i="14"/>
  <c r="H1245" i="16"/>
  <c r="H1235" i="16"/>
  <c r="G1245" i="16"/>
  <c r="G1235" i="16"/>
  <c r="K1245" i="15"/>
  <c r="K1235" i="15"/>
  <c r="H1245" i="14"/>
  <c r="H1235" i="14"/>
  <c r="I1246" i="16"/>
  <c r="J1235" i="15"/>
  <c r="J1245" i="15"/>
  <c r="M1235" i="16"/>
  <c r="M1245" i="16"/>
  <c r="I1245" i="15"/>
  <c r="I1235" i="15"/>
  <c r="I1246" i="15"/>
  <c r="I1246" i="14"/>
  <c r="O1245" i="15"/>
  <c r="O1235" i="15"/>
  <c r="O1229" i="16" l="1"/>
  <c r="O546" i="16"/>
  <c r="O359" i="16"/>
  <c r="O1234" i="16"/>
  <c r="O18" i="16"/>
  <c r="O77" i="16"/>
  <c r="O629" i="16"/>
  <c r="F1247" i="16"/>
  <c r="O720" i="16"/>
  <c r="L1247" i="16"/>
  <c r="J1247" i="15"/>
  <c r="G1247" i="16"/>
  <c r="M1247" i="15"/>
  <c r="O1247" i="15"/>
  <c r="F1247" i="15"/>
  <c r="N1247" i="15"/>
  <c r="K1247" i="16"/>
  <c r="G1247" i="15"/>
  <c r="F1241" i="14"/>
  <c r="F1246" i="14"/>
  <c r="L1247" i="15"/>
  <c r="N1247" i="16"/>
  <c r="K1247" i="15"/>
  <c r="M1247" i="16"/>
  <c r="H1247" i="15"/>
  <c r="H1247" i="16"/>
  <c r="O1233" i="16"/>
  <c r="O1240" i="16"/>
  <c r="O1239" i="16"/>
  <c r="I1247" i="15"/>
  <c r="J1247" i="14"/>
  <c r="H1247" i="14"/>
  <c r="F1245" i="14"/>
  <c r="F1235" i="14"/>
  <c r="K1247" i="14"/>
  <c r="J1247" i="16"/>
  <c r="I1247" i="14"/>
  <c r="G1247" i="14"/>
  <c r="O11" i="16"/>
  <c r="I1247" i="16"/>
  <c r="O1230" i="16" l="1"/>
  <c r="O360" i="16"/>
  <c r="O1246" i="16"/>
  <c r="O1235" i="16"/>
  <c r="J1236" i="15" s="1"/>
  <c r="O630" i="16"/>
  <c r="O78" i="16"/>
  <c r="O1245" i="16"/>
  <c r="O1241" i="16"/>
  <c r="O12" i="16"/>
  <c r="F1247" i="14"/>
  <c r="M1236" i="15" l="1"/>
  <c r="H1236" i="16"/>
  <c r="J1236" i="14"/>
  <c r="O1236" i="16"/>
  <c r="I1236" i="16"/>
  <c r="N1236" i="16"/>
  <c r="F1236" i="14"/>
  <c r="G1236" i="16"/>
  <c r="K1236" i="14"/>
  <c r="F1236" i="15"/>
  <c r="L1236" i="15"/>
  <c r="H1236" i="14"/>
  <c r="I1236" i="15"/>
  <c r="K1236" i="15"/>
  <c r="M1236" i="16"/>
  <c r="F1236" i="16"/>
  <c r="O1236" i="15"/>
  <c r="N1236" i="15"/>
  <c r="I1236" i="14"/>
  <c r="G1236" i="14"/>
  <c r="G1236" i="15"/>
  <c r="H1236" i="15"/>
  <c r="J1236" i="16"/>
  <c r="O1247" i="16"/>
  <c r="J1248" i="16" s="1"/>
  <c r="L1236" i="16"/>
  <c r="K1236" i="16"/>
  <c r="J1242" i="14"/>
  <c r="K1242" i="15"/>
  <c r="G1242" i="16"/>
  <c r="J1242" i="16"/>
  <c r="L1242" i="15"/>
  <c r="M1242" i="16"/>
  <c r="H1242" i="16"/>
  <c r="N1242" i="15"/>
  <c r="M1242" i="15"/>
  <c r="J1242" i="15"/>
  <c r="N1242" i="16"/>
  <c r="H1242" i="15"/>
  <c r="F1242" i="16"/>
  <c r="K1242" i="14"/>
  <c r="F1242" i="15"/>
  <c r="L1242" i="16"/>
  <c r="G1242" i="15"/>
  <c r="I1242" i="15"/>
  <c r="H1242" i="14"/>
  <c r="I1242" i="16"/>
  <c r="G1242" i="14"/>
  <c r="O1242" i="16"/>
  <c r="I1242" i="14"/>
  <c r="O1242" i="15"/>
  <c r="K1242" i="16"/>
  <c r="F1242" i="14"/>
  <c r="O1248" i="16" l="1"/>
  <c r="H1248" i="14"/>
  <c r="I1248" i="16"/>
  <c r="G1248" i="15"/>
  <c r="I1248" i="15"/>
  <c r="G1248" i="14"/>
  <c r="M1248" i="15"/>
  <c r="N1248" i="15"/>
  <c r="F1248" i="14"/>
  <c r="G1248" i="16"/>
  <c r="H1248" i="15"/>
  <c r="J1248" i="15"/>
  <c r="F1248" i="15"/>
  <c r="I1248" i="14"/>
  <c r="M1248" i="16"/>
  <c r="H1248" i="16"/>
  <c r="L1248" i="16"/>
  <c r="F1248" i="16"/>
  <c r="K1248" i="16"/>
  <c r="K1248" i="14"/>
  <c r="O1248" i="15"/>
  <c r="N1248" i="16"/>
  <c r="J1248" i="14"/>
  <c r="L1248" i="15"/>
  <c r="K1248" i="15"/>
</calcChain>
</file>

<file path=xl/sharedStrings.xml><?xml version="1.0" encoding="utf-8"?>
<sst xmlns="http://schemas.openxmlformats.org/spreadsheetml/2006/main" count="13537" uniqueCount="729">
  <si>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</si>
  <si>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</si>
  <si>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</si>
  <si>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</si>
  <si>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</si>
  <si>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</si>
  <si>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</si>
  <si>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</si>
  <si>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</si>
  <si>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</si>
  <si>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</si>
  <si>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</si>
  <si>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</si>
  <si>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</si>
  <si>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</si>
  <si>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</si>
  <si>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</si>
  <si>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</si>
  <si>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</si>
  <si>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</si>
  <si>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</si>
  <si>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</si>
  <si>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</si>
  <si>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</si>
  <si>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</si>
  <si>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</si>
  <si>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</si>
  <si>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</si>
  <si>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</si>
  <si>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</si>
  <si>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</si>
  <si>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</si>
  <si>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</si>
  <si>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</si>
  <si>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</si>
  <si>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</si>
  <si>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</si>
  <si>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</si>
  <si>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</si>
  <si>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</si>
  <si>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</si>
  <si>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</si>
  <si>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</si>
  <si>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</si>
  <si>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</si>
  <si>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</si>
  <si>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</si>
  <si>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</si>
  <si>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</si>
  <si>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</si>
  <si>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</si>
  <si>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</si>
  <si>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</si>
  <si>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</si>
  <si>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</si>
  <si>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</si>
  <si>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</si>
  <si>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</si>
  <si>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</si>
  <si>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</si>
  <si>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</si>
  <si>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</si>
  <si>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</si>
  <si>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</si>
  <si>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</si>
  <si>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</si>
  <si>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</si>
  <si>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</si>
  <si>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</si>
  <si>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</si>
  <si>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</si>
  <si>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</si>
  <si>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</si>
  <si>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</si>
  <si>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</si>
  <si>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</si>
  <si>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</si>
  <si>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</si>
  <si>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</si>
  <si>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</si>
  <si>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</si>
  <si>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</si>
  <si>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</si>
  <si>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</si>
  <si>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</si>
  <si>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</si>
  <si>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</si>
  <si>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</si>
  <si>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</si>
  <si>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</si>
  <si>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</si>
  <si>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</si>
  <si>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</si>
  <si>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</si>
  <si>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</si>
  <si>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</si>
  <si>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</si>
  <si>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</si>
  <si>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</si>
  <si>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</si>
  <si>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</si>
  <si>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</si>
  <si>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</si>
  <si>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</si>
  <si>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</si>
  <si>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</si>
  <si>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</si>
  <si>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</si>
  <si>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</si>
  <si>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</si>
  <si>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</si>
  <si>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</si>
  <si>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</si>
  <si>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</si>
  <si>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</si>
  <si>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</si>
  <si>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</si>
  <si>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</si>
  <si>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</si>
  <si>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</si>
  <si>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</si>
  <si>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</si>
  <si>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</si>
  <si>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</si>
  <si>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</si>
  <si>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</si>
  <si>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</si>
  <si>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</si>
  <si>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</si>
  <si>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</si>
  <si>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</si>
  <si>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</si>
  <si>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</si>
  <si>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</si>
  <si>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</si>
  <si>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</si>
  <si>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</si>
  <si>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</si>
  <si>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</si>
  <si>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</si>
  <si>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</si>
  <si>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</si>
  <si>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</si>
  <si>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</si>
  <si>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</si>
  <si>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</si>
  <si>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</si>
  <si>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</si>
  <si>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</si>
  <si>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</si>
  <si>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</si>
  <si>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</si>
  <si>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</si>
  <si>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</si>
  <si>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</si>
  <si>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</si>
  <si>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</si>
  <si>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</si>
  <si>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</si>
  <si>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</si>
  <si>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</si>
  <si>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</si>
  <si>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</si>
  <si>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</si>
  <si>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</si>
  <si>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</si>
  <si>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</si>
  <si>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</si>
  <si>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</si>
  <si>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</si>
  <si>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</si>
  <si>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</si>
  <si>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</si>
  <si>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</si>
  <si>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</si>
  <si>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</si>
  <si>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</si>
  <si>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</si>
  <si>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</si>
  <si>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</si>
  <si>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</si>
  <si>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</si>
  <si>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</si>
  <si>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</si>
  <si>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</si>
  <si>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</si>
  <si>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</si>
  <si>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</si>
  <si>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</si>
  <si>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</si>
  <si>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</si>
  <si>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</si>
  <si>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</si>
  <si>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</si>
  <si>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</si>
  <si>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</si>
  <si>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</si>
  <si>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</si>
  <si>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</si>
  <si>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</si>
  <si>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</si>
  <si>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</si>
  <si>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</si>
  <si>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</si>
  <si>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</si>
  <si>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</si>
  <si>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</si>
  <si>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</si>
  <si>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</si>
  <si>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</si>
  <si>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</si>
  <si>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</si>
  <si>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</si>
  <si>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</si>
  <si>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</si>
  <si>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</si>
  <si>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</si>
  <si>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</si>
  <si>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</si>
  <si>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</si>
  <si>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</si>
  <si>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</si>
  <si>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</si>
  <si>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</si>
  <si>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</si>
  <si>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</si>
  <si>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</si>
  <si>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</si>
  <si>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</si>
  <si>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</si>
  <si>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</si>
  <si>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</si>
  <si>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</si>
  <si>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</si>
  <si>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</si>
  <si>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</si>
  <si>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</si>
  <si>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</si>
  <si>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</si>
  <si>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</si>
  <si>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</si>
  <si>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</si>
  <si>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</si>
  <si>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</si>
  <si>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</si>
  <si>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</si>
  <si>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</si>
  <si>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</si>
  <si>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</si>
  <si>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</si>
  <si>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</si>
  <si>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</si>
  <si>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</si>
  <si>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</si>
  <si>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</si>
  <si>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</si>
  <si>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</si>
  <si>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</si>
  <si>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</si>
  <si>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</si>
  <si>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</si>
  <si>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</si>
  <si>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</si>
  <si>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</si>
  <si>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</si>
  <si>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</si>
  <si>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</si>
  <si>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</si>
  <si>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</si>
  <si>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</si>
  <si>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</si>
  <si>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</si>
  <si>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</si>
  <si>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</si>
  <si>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</si>
  <si>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</si>
  <si>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</si>
  <si>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</si>
  <si>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</si>
  <si>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</si>
  <si>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</si>
  <si>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</si>
  <si>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</si>
  <si>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</si>
  <si>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</si>
  <si>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</si>
  <si>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</si>
  <si>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</si>
  <si>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</si>
  <si>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</si>
  <si>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</si>
  <si>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</si>
  <si>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</si>
  <si>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</si>
  <si>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</si>
  <si>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</si>
  <si>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</si>
  <si>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</si>
  <si>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</si>
  <si>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</si>
  <si>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</si>
  <si>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</si>
  <si>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</si>
  <si>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</si>
  <si>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</si>
  <si>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</si>
  <si>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</si>
  <si>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</si>
  <si>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</si>
  <si>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</si>
  <si>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</si>
  <si>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</si>
  <si>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</si>
  <si>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</si>
  <si>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</si>
  <si>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</si>
  <si>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</si>
  <si>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</si>
  <si>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</si>
  <si>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</si>
  <si>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</si>
  <si>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</si>
  <si>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</si>
  <si>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</si>
  <si>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</si>
  <si>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</si>
  <si>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</si>
  <si>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</si>
  <si>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</si>
  <si>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</si>
  <si>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</si>
  <si>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</si>
  <si>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</si>
  <si>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</si>
  <si>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</si>
  <si>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</si>
  <si>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</si>
  <si>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</si>
  <si>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</si>
  <si>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</si>
  <si>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</si>
  <si>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</si>
  <si>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</si>
  <si>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</si>
  <si>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</si>
  <si>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</si>
  <si>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</si>
  <si>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</si>
  <si>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</si>
  <si>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</si>
  <si>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</si>
  <si>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</si>
  <si>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</si>
  <si>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</si>
  <si>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</si>
  <si>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</si>
  <si>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</si>
  <si>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</si>
  <si>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</si>
  <si>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</si>
  <si>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</si>
  <si>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</si>
  <si>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</si>
  <si>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</si>
  <si>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</si>
  <si>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</si>
  <si>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</si>
  <si>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</si>
  <si>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</si>
  <si>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</si>
  <si>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</si>
  <si>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</si>
  <si>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</si>
  <si>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</si>
  <si>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</si>
  <si>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</si>
  <si>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</si>
  <si>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</si>
  <si>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</si>
  <si>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</si>
  <si>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</si>
  <si>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</si>
  <si>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</si>
  <si>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</si>
  <si>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</si>
  <si>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</si>
  <si>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</si>
  <si>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</si>
  <si>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</si>
  <si>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</si>
  <si>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</si>
  <si>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</si>
  <si>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</si>
  <si>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</si>
  <si>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</si>
  <si>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</si>
  <si>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</si>
  <si>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</si>
  <si>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</si>
  <si>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</si>
  <si>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</si>
  <si>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</si>
  <si>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</si>
  <si>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</si>
  <si>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</si>
  <si>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</si>
  <si>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</si>
  <si>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</si>
  <si>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</si>
  <si>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</si>
  <si>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</si>
  <si>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</si>
  <si>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</si>
  <si>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</si>
  <si>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</si>
  <si>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</si>
  <si>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</si>
  <si>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</si>
  <si>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</si>
  <si>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</si>
  <si>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</si>
  <si>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</si>
  <si>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</si>
  <si>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</si>
  <si>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</si>
  <si>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</si>
  <si>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</si>
  <si>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</si>
  <si>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</si>
  <si>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</si>
  <si>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</si>
  <si>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</si>
  <si>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</si>
  <si>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</si>
  <si>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</si>
  <si>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</si>
  <si>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</si>
  <si>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</si>
  <si>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</si>
  <si>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</si>
  <si>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</si>
  <si>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</si>
  <si>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</si>
  <si>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</si>
  <si>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</si>
  <si>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</si>
  <si>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</si>
  <si>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</si>
  <si>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</si>
  <si>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</si>
  <si>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</si>
  <si>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</si>
  <si>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</si>
  <si>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</si>
  <si>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</si>
  <si>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</si>
  <si>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</si>
  <si>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</si>
  <si>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</si>
  <si>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</si>
  <si>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</si>
  <si>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</si>
  <si>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</si>
  <si>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</si>
  <si>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</si>
  <si>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</si>
  <si>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</si>
  <si>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</si>
  <si>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</si>
  <si>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</si>
  <si>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</si>
  <si>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</si>
  <si>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</si>
  <si>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</si>
  <si>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</si>
  <si>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</si>
  <si>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</si>
  <si>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</si>
  <si>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</si>
  <si>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</si>
  <si>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</si>
  <si>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</si>
  <si>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</si>
  <si>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</si>
  <si>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</si>
  <si>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</si>
  <si>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</si>
  <si>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</si>
  <si>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</si>
  <si>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</si>
  <si>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</si>
  <si>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</si>
  <si>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</si>
  <si>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</si>
  <si>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</si>
  <si>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</si>
  <si>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</si>
  <si>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</si>
  <si>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</si>
  <si>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</si>
  <si>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</si>
  <si>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</si>
  <si>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</si>
  <si>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</si>
  <si>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</si>
  <si>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</si>
  <si>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</si>
  <si>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</si>
  <si>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</si>
  <si>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</si>
  <si>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</si>
  <si>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</si>
  <si>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</si>
  <si>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</si>
  <si>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</si>
  <si>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</si>
  <si>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</si>
  <si>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</si>
  <si>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</si>
  <si>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</si>
  <si>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</si>
  <si>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</si>
  <si>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</si>
  <si>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</si>
  <si>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</si>
  <si>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</si>
  <si>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</si>
  <si>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</si>
  <si>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</si>
  <si>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</si>
  <si>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</si>
  <si>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</si>
  <si>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</si>
  <si>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</si>
  <si>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</si>
  <si>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</si>
  <si>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</si>
  <si>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</si>
  <si>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</si>
  <si>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</si>
  <si>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</si>
  <si>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</si>
  <si>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</si>
  <si>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</si>
  <si>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</si>
  <si>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</si>
  <si>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</si>
  <si>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</si>
  <si>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</si>
  <si>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</si>
  <si>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</si>
  <si>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</si>
  <si>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</si>
  <si>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</si>
  <si>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</si>
  <si>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</si>
  <si>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</si>
  <si>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</si>
  <si>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</si>
  <si>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</si>
  <si>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</si>
  <si>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</si>
  <si>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</si>
  <si>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</si>
  <si>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</si>
  <si>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</si>
  <si>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</si>
  <si>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</si>
  <si>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</si>
  <si>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</si>
  <si>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</si>
  <si>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</si>
  <si>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</si>
  <si>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</si>
  <si>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</si>
  <si>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</si>
  <si>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</si>
  <si>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</si>
  <si>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</si>
  <si>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</si>
  <si>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</si>
  <si>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</si>
  <si>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</si>
  <si>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</si>
  <si>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</si>
  <si>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</si>
  <si>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</si>
  <si>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</si>
  <si>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</si>
  <si>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</si>
  <si>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</si>
  <si>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</si>
  <si>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</si>
  <si>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</si>
  <si>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</si>
  <si>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</si>
  <si>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</si>
  <si>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</si>
  <si>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</si>
  <si>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</si>
  <si>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</si>
  <si>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</si>
  <si>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</si>
  <si>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</si>
  <si>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</si>
  <si>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</si>
  <si>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</si>
  <si>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</si>
  <si>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</si>
  <si>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</si>
  <si>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</si>
  <si>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</si>
  <si>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</si>
  <si>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</si>
  <si>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</si>
  <si>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</si>
  <si>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</si>
  <si>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</si>
  <si>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</si>
  <si>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</si>
  <si>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</si>
  <si>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</si>
  <si>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</si>
  <si>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</si>
  <si>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</si>
  <si>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</si>
  <si>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</si>
  <si>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</si>
  <si>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</si>
  <si>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</si>
  <si>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</si>
  <si>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</si>
  <si>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</si>
  <si>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</si>
  <si>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</si>
  <si>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</si>
  <si>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</si>
  <si>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</si>
  <si>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</si>
  <si>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</si>
  <si>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</si>
  <si>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</si>
  <si>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</si>
  <si>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</si>
  <si>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</si>
  <si>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</si>
  <si>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</si>
  <si>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</si>
  <si>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</si>
  <si>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</si>
  <si>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</si>
  <si>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</si>
  <si>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</si>
  <si>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</si>
  <si>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</si>
  <si>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</si>
  <si>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</si>
  <si>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</si>
  <si>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</si>
  <si>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</si>
  <si>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</si>
  <si>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</si>
  <si>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</si>
  <si>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</si>
  <si>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</si>
  <si>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</si>
  <si>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</si>
  <si>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</si>
  <si>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</si>
  <si>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</si>
  <si>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</si>
  <si>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</si>
  <si>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</si>
  <si>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</si>
  <si>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</si>
  <si>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</si>
  <si>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</si>
  <si>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</si>
  <si>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</si>
  <si>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</si>
  <si>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</si>
  <si>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</si>
  <si>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</si>
  <si>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</si>
  <si>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</si>
  <si>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</si>
  <si>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</si>
  <si>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</si>
  <si>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</si>
  <si>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</si>
  <si>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</si>
  <si>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</si>
  <si>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</si>
  <si>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</si>
  <si>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</si>
  <si>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</si>
  <si>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</si>
  <si>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</si>
  <si>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</si>
  <si>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</si>
  <si>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</si>
  <si>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LARIMERPARK (ESTES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</si>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</sst>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5" fillId="0" borderId="0" xfId="3" applyNumberFormat="1" applyFont="1" applyAlignment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0" fontId="6" fillId="0" borderId="0" xfId="3" applyFont="1" applyAlignment="1">
      <alignment horizontal="center"/>
    </xf>
    <xf numFmtId="165" fontId="4" fillId="0" borderId="0" xfId="3" applyNumberFormat="1" applyFont="1" applyAlignment="1">
      <alignment horizontal="left"/>
    </xf>
    <xf numFmtId="165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3" fontId="5" fillId="0" borderId="0" xfId="4" applyNumberFormat="1" applyFont="1" applyAlignment="1" applyProtection="1">
      <alignment horizontal="right"/>
    </xf>
    <xf numFmtId="165" fontId="5" fillId="0" borderId="0" xfId="4" applyNumberFormat="1" applyFont="1" applyProtection="1"/>
    <xf numFmtId="165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/>
    <xf numFmtId="37" fontId="9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0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71"/>
  <sheetViews>
    <sheetView zoomScale="80" zoomScaleNormal="80" zoomScalePageLayoutView="62" workbookViewId="0">
      <pane ySplit="6" topLeftCell="A1230" activePane="bottomLeft" state="frozen"/>
      <selection activeCell="E1202" sqref="E1202"/>
      <selection pane="bottomLeft" activeCell="E15" sqref="E15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10.42578125" style="14" customWidth="1"/>
    <col min="6" max="11" width="26.5703125" style="39" customWidth="1"/>
    <col min="12" max="12" width="8.7109375" style="14"/>
    <col min="13" max="13" width="26.5703125" style="39" customWidth="1"/>
    <col min="14" max="16384" width="8.7109375" style="14"/>
  </cols>
  <sheetData>
    <row r="1" spans="1:13" s="42" customFormat="1" ht="15.75" x14ac:dyDescent="0.25">
      <c r="A1" s="41"/>
      <c r="B1" s="41"/>
      <c r="F1" s="56"/>
      <c r="G1" s="56"/>
      <c r="H1" s="56"/>
      <c r="I1" s="56"/>
      <c r="J1" s="56"/>
      <c r="K1" s="56"/>
      <c r="M1" s="56"/>
    </row>
    <row r="2" spans="1:13" s="42" customFormat="1" ht="15.75" x14ac:dyDescent="0.25">
      <c r="A2" s="41"/>
      <c r="B2" s="41"/>
      <c r="F2" s="56"/>
      <c r="G2" s="57"/>
      <c r="H2" s="57"/>
      <c r="I2" s="57"/>
      <c r="J2" s="57"/>
      <c r="K2" s="57"/>
      <c r="M2" s="57"/>
    </row>
    <row r="3" spans="1:13" s="42" customFormat="1" ht="15.75" x14ac:dyDescent="0.25">
      <c r="A3" s="41" t="s">
        <v>460</v>
      </c>
      <c r="B3" s="41" t="s">
        <v>461</v>
      </c>
      <c r="C3" s="43"/>
      <c r="D3" s="44"/>
      <c r="F3" s="56"/>
      <c r="G3" s="57"/>
      <c r="H3" s="57"/>
      <c r="I3" s="57"/>
      <c r="J3" s="57"/>
      <c r="K3" s="58"/>
      <c r="M3" s="57"/>
    </row>
    <row r="4" spans="1:13" s="46" customFormat="1" ht="15.75" x14ac:dyDescent="0.25">
      <c r="A4" s="41"/>
      <c r="B4" s="41"/>
      <c r="C4" s="43"/>
      <c r="D4" s="44"/>
      <c r="F4" s="59" t="s">
        <v>664</v>
      </c>
      <c r="G4" s="59" t="s">
        <v>664</v>
      </c>
      <c r="H4" s="60" t="s">
        <v>664</v>
      </c>
      <c r="I4" s="59"/>
      <c r="J4" s="59" t="s">
        <v>664</v>
      </c>
      <c r="K4" s="59"/>
      <c r="M4" s="59"/>
    </row>
    <row r="5" spans="1:13" s="46" customFormat="1" ht="15.75" x14ac:dyDescent="0.25">
      <c r="A5" s="41"/>
      <c r="B5" s="41"/>
      <c r="C5" s="45"/>
      <c r="E5" s="52" t="s">
        <v>457</v>
      </c>
      <c r="F5" s="59" t="s">
        <v>665</v>
      </c>
      <c r="G5" s="59" t="s">
        <v>666</v>
      </c>
      <c r="H5" s="60" t="s">
        <v>667</v>
      </c>
      <c r="I5" s="59" t="s">
        <v>668</v>
      </c>
      <c r="J5" s="59" t="s">
        <v>660</v>
      </c>
      <c r="K5" s="59" t="s">
        <v>669</v>
      </c>
      <c r="M5" s="59"/>
    </row>
    <row r="6" spans="1:13" s="46" customFormat="1" ht="15.75" x14ac:dyDescent="0.25">
      <c r="A6" s="41"/>
      <c r="B6" s="41"/>
      <c r="C6" s="51"/>
      <c r="D6" s="45" t="s">
        <v>454</v>
      </c>
      <c r="E6" s="52" t="s">
        <v>455</v>
      </c>
      <c r="F6" s="59" t="s">
        <v>458</v>
      </c>
      <c r="G6" s="59" t="s">
        <v>458</v>
      </c>
      <c r="H6" s="60" t="s">
        <v>458</v>
      </c>
      <c r="I6" s="59" t="s">
        <v>458</v>
      </c>
      <c r="J6" s="59" t="s">
        <v>670</v>
      </c>
      <c r="K6" s="59" t="s">
        <v>458</v>
      </c>
      <c r="M6" s="59"/>
    </row>
    <row r="7" spans="1:13" s="20" customFormat="1" x14ac:dyDescent="0.2">
      <c r="A7" s="6"/>
      <c r="B7" s="6"/>
      <c r="C7" s="28"/>
      <c r="D7" s="28"/>
      <c r="E7" s="29"/>
      <c r="F7" s="40"/>
      <c r="G7" s="40"/>
      <c r="H7" s="40"/>
      <c r="I7" s="40"/>
      <c r="J7" s="40"/>
      <c r="K7" s="40"/>
      <c r="M7" s="40"/>
    </row>
    <row r="8" spans="1:13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4"/>
      <c r="G8" s="34"/>
      <c r="H8" s="34"/>
      <c r="I8" s="34"/>
      <c r="J8" s="34"/>
      <c r="K8" s="34"/>
      <c r="M8" s="34"/>
    </row>
    <row r="9" spans="1:13" s="24" customFormat="1" ht="15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165160.89000000004</v>
      </c>
      <c r="G9" s="1">
        <v>156.16999999999999</v>
      </c>
      <c r="H9" s="1">
        <v>121638.67</v>
      </c>
      <c r="I9" s="1">
        <v>0</v>
      </c>
      <c r="J9" s="1">
        <v>0</v>
      </c>
      <c r="K9" s="1">
        <v>196012.54</v>
      </c>
      <c r="M9" s="1"/>
    </row>
    <row r="10" spans="1:13" s="24" customFormat="1" ht="15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4" customFormat="1" ht="15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165160.89000000004</v>
      </c>
      <c r="G11" s="2">
        <v>156.16999999999999</v>
      </c>
      <c r="H11" s="2">
        <v>121638.67</v>
      </c>
      <c r="I11" s="2">
        <v>0</v>
      </c>
      <c r="J11" s="2">
        <v>0</v>
      </c>
      <c r="K11" s="2">
        <v>196012.54</v>
      </c>
      <c r="M11" s="2"/>
    </row>
    <row r="12" spans="1:13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3.0344542119807221</v>
      </c>
      <c r="G12" s="31">
        <v>2.8692671387580268E-3</v>
      </c>
      <c r="H12" s="31">
        <v>2.2348328016471273</v>
      </c>
      <c r="I12" s="31">
        <v>0</v>
      </c>
      <c r="J12" s="31">
        <v>0</v>
      </c>
      <c r="K12" s="31">
        <v>3.6012828315713223</v>
      </c>
      <c r="M12" s="31"/>
    </row>
    <row r="13" spans="1:13" x14ac:dyDescent="0.2">
      <c r="A13" s="7" t="s">
        <v>16</v>
      </c>
      <c r="B13" s="7" t="s">
        <v>462</v>
      </c>
      <c r="C13" s="12"/>
      <c r="D13" s="13"/>
      <c r="E13" s="17"/>
      <c r="F13" s="33"/>
      <c r="G13" s="33"/>
      <c r="H13" s="33"/>
      <c r="I13" s="33"/>
      <c r="J13" s="33"/>
      <c r="K13" s="33"/>
      <c r="M13" s="33"/>
    </row>
    <row r="14" spans="1:13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4"/>
      <c r="G14" s="34"/>
      <c r="H14" s="34"/>
      <c r="I14" s="34"/>
      <c r="J14" s="34"/>
      <c r="K14" s="34"/>
      <c r="M14" s="34"/>
    </row>
    <row r="15" spans="1:13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7146647.8900000025</v>
      </c>
      <c r="G15" s="1">
        <v>0</v>
      </c>
      <c r="H15" s="1">
        <v>452046.78</v>
      </c>
      <c r="I15" s="1">
        <v>32193.460000000003</v>
      </c>
      <c r="J15" s="1">
        <v>104048.54000000002</v>
      </c>
      <c r="K15" s="1">
        <v>1905703.0099999998</v>
      </c>
      <c r="M15" s="1"/>
    </row>
    <row r="16" spans="1:13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1069.28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M16" s="1"/>
    </row>
    <row r="17" spans="1:13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7147717.1700000027</v>
      </c>
      <c r="G17" s="2">
        <v>0</v>
      </c>
      <c r="H17" s="2">
        <v>452046.78</v>
      </c>
      <c r="I17" s="2">
        <v>32193.460000000003</v>
      </c>
      <c r="J17" s="2">
        <v>104048.54000000002</v>
      </c>
      <c r="K17" s="2">
        <v>1905703.0099999998</v>
      </c>
      <c r="M17" s="2"/>
    </row>
    <row r="18" spans="1:13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11.144236601940154</v>
      </c>
      <c r="G18" s="31">
        <v>0</v>
      </c>
      <c r="H18" s="31">
        <v>0.70480072891093237</v>
      </c>
      <c r="I18" s="31">
        <v>5.0193862843498069E-2</v>
      </c>
      <c r="J18" s="31">
        <v>0.16222543789410093</v>
      </c>
      <c r="K18" s="31">
        <v>2.9712430880179204</v>
      </c>
      <c r="M18" s="31"/>
    </row>
    <row r="19" spans="1:13" x14ac:dyDescent="0.2">
      <c r="A19" s="7" t="s">
        <v>19</v>
      </c>
      <c r="B19" s="7" t="s">
        <v>463</v>
      </c>
      <c r="C19" s="12"/>
      <c r="D19" s="12"/>
      <c r="E19" s="17"/>
      <c r="F19" s="33"/>
      <c r="G19" s="33"/>
      <c r="H19" s="33"/>
      <c r="I19" s="33"/>
      <c r="J19" s="33"/>
      <c r="K19" s="33"/>
      <c r="M19" s="33"/>
    </row>
    <row r="20" spans="1:13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4"/>
      <c r="G20" s="34"/>
      <c r="H20" s="34"/>
      <c r="I20" s="34"/>
      <c r="J20" s="34"/>
      <c r="K20" s="34"/>
      <c r="M20" s="34"/>
    </row>
    <row r="21" spans="1:13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378152.77000000008</v>
      </c>
      <c r="G21" s="1">
        <v>-3814.7800000000007</v>
      </c>
      <c r="H21" s="1">
        <v>0</v>
      </c>
      <c r="I21" s="1">
        <v>8558.130000000001</v>
      </c>
      <c r="J21" s="1">
        <v>1484.61</v>
      </c>
      <c r="K21" s="1">
        <v>900</v>
      </c>
      <c r="M21" s="1"/>
    </row>
    <row r="22" spans="1:13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41148.61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M22" s="1"/>
    </row>
    <row r="23" spans="1:13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419301.38000000006</v>
      </c>
      <c r="G23" s="2">
        <v>-3814.7800000000007</v>
      </c>
      <c r="H23" s="2">
        <v>0</v>
      </c>
      <c r="I23" s="2">
        <v>8558.130000000001</v>
      </c>
      <c r="J23" s="2">
        <v>1484.61</v>
      </c>
      <c r="K23" s="2">
        <v>900</v>
      </c>
      <c r="M23" s="2"/>
    </row>
    <row r="24" spans="1:13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4.4524888052529787</v>
      </c>
      <c r="G24" s="31">
        <v>-4.050848877364286E-2</v>
      </c>
      <c r="H24" s="31">
        <v>0</v>
      </c>
      <c r="I24" s="31">
        <v>9.0877301712910349E-2</v>
      </c>
      <c r="J24" s="31">
        <v>1.5764816717671246E-2</v>
      </c>
      <c r="K24" s="31">
        <v>9.5569442789043054E-3</v>
      </c>
      <c r="M24" s="31"/>
    </row>
    <row r="25" spans="1:13" x14ac:dyDescent="0.2">
      <c r="A25" s="7" t="s">
        <v>14</v>
      </c>
      <c r="B25" s="7" t="s">
        <v>464</v>
      </c>
      <c r="C25" s="12"/>
      <c r="D25" s="12"/>
      <c r="E25" s="17"/>
      <c r="F25" s="33"/>
      <c r="G25" s="33"/>
      <c r="H25" s="33"/>
      <c r="I25" s="33"/>
      <c r="J25" s="33"/>
      <c r="K25" s="33"/>
      <c r="M25" s="33"/>
    </row>
    <row r="26" spans="1:13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34"/>
      <c r="G26" s="34"/>
      <c r="H26" s="34"/>
      <c r="I26" s="34"/>
      <c r="J26" s="34"/>
      <c r="K26" s="34"/>
      <c r="M26" s="34"/>
    </row>
    <row r="27" spans="1:13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4004503.2800000021</v>
      </c>
      <c r="G27" s="1">
        <v>0</v>
      </c>
      <c r="H27" s="1">
        <v>610.52</v>
      </c>
      <c r="I27" s="1">
        <v>1693.15</v>
      </c>
      <c r="J27" s="1">
        <v>0</v>
      </c>
      <c r="K27" s="1">
        <v>372870.61999999994</v>
      </c>
      <c r="M27" s="1"/>
    </row>
    <row r="28" spans="1:13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M28" s="1"/>
    </row>
    <row r="29" spans="1:13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4004503.2800000021</v>
      </c>
      <c r="G29" s="2">
        <v>0</v>
      </c>
      <c r="H29" s="2">
        <v>610.52</v>
      </c>
      <c r="I29" s="2">
        <v>1693.15</v>
      </c>
      <c r="J29" s="2">
        <v>0</v>
      </c>
      <c r="K29" s="2">
        <v>372870.61999999994</v>
      </c>
      <c r="M29" s="2"/>
    </row>
    <row r="30" spans="1:13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15.505680136807628</v>
      </c>
      <c r="G30" s="31">
        <v>0</v>
      </c>
      <c r="H30" s="31">
        <v>2.3639705539518969E-3</v>
      </c>
      <c r="I30" s="31">
        <v>6.55597972781179E-3</v>
      </c>
      <c r="J30" s="31">
        <v>0</v>
      </c>
      <c r="K30" s="31">
        <v>1.4437777077143861</v>
      </c>
      <c r="M30" s="31"/>
    </row>
    <row r="31" spans="1:13" x14ac:dyDescent="0.2">
      <c r="A31" s="7" t="s">
        <v>27</v>
      </c>
      <c r="B31" s="7" t="s">
        <v>717</v>
      </c>
      <c r="C31" s="12"/>
      <c r="D31" s="12"/>
      <c r="E31" s="17"/>
      <c r="F31" s="33"/>
      <c r="G31" s="33"/>
      <c r="H31" s="33"/>
      <c r="I31" s="33"/>
      <c r="J31" s="33"/>
      <c r="K31" s="33"/>
      <c r="M31" s="33"/>
    </row>
    <row r="32" spans="1:13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4"/>
      <c r="G32" s="34"/>
      <c r="H32" s="34"/>
      <c r="I32" s="34"/>
      <c r="J32" s="34"/>
      <c r="K32" s="34"/>
      <c r="M32" s="34"/>
    </row>
    <row r="33" spans="1:13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627980.62</v>
      </c>
      <c r="G33" s="1">
        <v>106691.03</v>
      </c>
      <c r="H33" s="1">
        <v>0</v>
      </c>
      <c r="I33" s="1">
        <v>0</v>
      </c>
      <c r="J33" s="1">
        <v>0</v>
      </c>
      <c r="K33" s="1">
        <v>196286.57999999996</v>
      </c>
      <c r="M33" s="1"/>
    </row>
    <row r="34" spans="1:13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M34" s="1"/>
    </row>
    <row r="35" spans="1:13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627980.62</v>
      </c>
      <c r="G35" s="2">
        <v>106691.03</v>
      </c>
      <c r="H35" s="2">
        <v>0</v>
      </c>
      <c r="I35" s="2">
        <v>0</v>
      </c>
      <c r="J35" s="2">
        <v>0</v>
      </c>
      <c r="K35" s="2">
        <v>196286.57999999996</v>
      </c>
      <c r="M35" s="2"/>
    </row>
    <row r="36" spans="1:13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20.735772352126325</v>
      </c>
      <c r="G36" s="31">
        <v>3.5229127136023406</v>
      </c>
      <c r="H36" s="31">
        <v>0</v>
      </c>
      <c r="I36" s="31">
        <v>0</v>
      </c>
      <c r="J36" s="31">
        <v>0</v>
      </c>
      <c r="K36" s="31">
        <v>6.4813366989851238</v>
      </c>
      <c r="M36" s="31"/>
    </row>
    <row r="37" spans="1:13" x14ac:dyDescent="0.2">
      <c r="A37" s="7" t="s">
        <v>37</v>
      </c>
      <c r="B37" s="7" t="s">
        <v>465</v>
      </c>
      <c r="C37" s="12"/>
      <c r="D37" s="12"/>
      <c r="E37" s="17"/>
      <c r="F37" s="33"/>
      <c r="G37" s="33"/>
      <c r="H37" s="33"/>
      <c r="I37" s="33"/>
      <c r="J37" s="33"/>
      <c r="K37" s="33"/>
      <c r="M37" s="33"/>
    </row>
    <row r="38" spans="1:13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4"/>
      <c r="G38" s="34"/>
      <c r="H38" s="34"/>
      <c r="I38" s="34"/>
      <c r="J38" s="34"/>
      <c r="K38" s="34"/>
      <c r="M38" s="34"/>
    </row>
    <row r="39" spans="1:13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319669.58000000013</v>
      </c>
      <c r="G39" s="1">
        <v>50619.68</v>
      </c>
      <c r="H39" s="1">
        <v>0</v>
      </c>
      <c r="I39" s="1">
        <v>1230.5</v>
      </c>
      <c r="J39" s="1">
        <v>0</v>
      </c>
      <c r="K39" s="1">
        <v>4106.8500000000004</v>
      </c>
      <c r="M39" s="1"/>
    </row>
    <row r="40" spans="1:13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56015.93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375685.51000000013</v>
      </c>
      <c r="G41" s="2">
        <v>50619.68</v>
      </c>
      <c r="H41" s="2">
        <v>0</v>
      </c>
      <c r="I41" s="2">
        <v>1230.5</v>
      </c>
      <c r="J41" s="2">
        <v>0</v>
      </c>
      <c r="K41" s="2">
        <v>4106.8500000000004</v>
      </c>
      <c r="M41" s="2"/>
    </row>
    <row r="42" spans="1:13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17.172949654941593</v>
      </c>
      <c r="G42" s="31">
        <v>2.3138747517551415</v>
      </c>
      <c r="H42" s="31">
        <v>0</v>
      </c>
      <c r="I42" s="31">
        <v>5.6247350477812215E-2</v>
      </c>
      <c r="J42" s="31">
        <v>0</v>
      </c>
      <c r="K42" s="31">
        <v>0.18772810346184729</v>
      </c>
      <c r="M42" s="31"/>
    </row>
    <row r="43" spans="1:13" x14ac:dyDescent="0.2">
      <c r="A43" s="7" t="s">
        <v>6</v>
      </c>
      <c r="B43" s="7" t="s">
        <v>466</v>
      </c>
      <c r="C43" s="12"/>
      <c r="D43" s="12"/>
      <c r="E43" s="17"/>
      <c r="F43" s="33"/>
      <c r="G43" s="33"/>
      <c r="H43" s="33"/>
      <c r="I43" s="33"/>
      <c r="J43" s="33"/>
      <c r="K43" s="33"/>
      <c r="M43" s="33"/>
    </row>
    <row r="44" spans="1:13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34"/>
      <c r="G44" s="34"/>
      <c r="H44" s="34"/>
      <c r="I44" s="34"/>
      <c r="J44" s="34"/>
      <c r="K44" s="34"/>
      <c r="M44" s="34"/>
    </row>
    <row r="45" spans="1:13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8491332.1300000008</v>
      </c>
      <c r="G45" s="1">
        <v>0</v>
      </c>
      <c r="H45" s="1">
        <v>0</v>
      </c>
      <c r="I45" s="1">
        <v>15465.77</v>
      </c>
      <c r="J45" s="1">
        <v>15595.33</v>
      </c>
      <c r="K45" s="1">
        <v>0</v>
      </c>
      <c r="M45" s="1"/>
    </row>
    <row r="46" spans="1:13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8491332.1300000008</v>
      </c>
      <c r="G47" s="2">
        <v>0</v>
      </c>
      <c r="H47" s="2">
        <v>0</v>
      </c>
      <c r="I47" s="2">
        <v>15465.77</v>
      </c>
      <c r="J47" s="2">
        <v>15595.33</v>
      </c>
      <c r="K47" s="2">
        <v>0</v>
      </c>
      <c r="M47" s="2"/>
    </row>
    <row r="48" spans="1:13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57.032282371506241</v>
      </c>
      <c r="G48" s="31">
        <v>0</v>
      </c>
      <c r="H48" s="31">
        <v>0</v>
      </c>
      <c r="I48" s="31">
        <v>0.10387629976414195</v>
      </c>
      <c r="J48" s="31">
        <v>0.10474649332045645</v>
      </c>
      <c r="K48" s="31">
        <v>0</v>
      </c>
      <c r="M48" s="31"/>
    </row>
    <row r="49" spans="1:13" x14ac:dyDescent="0.2">
      <c r="A49" s="7" t="s">
        <v>11</v>
      </c>
      <c r="B49" s="7" t="s">
        <v>467</v>
      </c>
      <c r="C49" s="12"/>
      <c r="D49" s="12"/>
      <c r="E49" s="17"/>
      <c r="F49" s="33"/>
      <c r="G49" s="33"/>
      <c r="H49" s="33"/>
      <c r="I49" s="33"/>
      <c r="J49" s="33"/>
      <c r="K49" s="33"/>
      <c r="M49" s="33"/>
    </row>
    <row r="50" spans="1:13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4"/>
      <c r="G50" s="34"/>
      <c r="H50" s="34"/>
      <c r="I50" s="34"/>
      <c r="J50" s="34"/>
      <c r="K50" s="34"/>
      <c r="M50" s="34"/>
    </row>
    <row r="51" spans="1:13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231831.94000000006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M51" s="1"/>
    </row>
    <row r="52" spans="1:13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231831.94000000006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M53" s="2"/>
    </row>
    <row r="54" spans="1:13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5.9387745872701494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M54" s="31"/>
    </row>
    <row r="55" spans="1:13" x14ac:dyDescent="0.2">
      <c r="A55" s="7" t="s">
        <v>15</v>
      </c>
      <c r="B55" s="7" t="s">
        <v>468</v>
      </c>
      <c r="C55" s="12"/>
      <c r="D55" s="12"/>
      <c r="E55" s="17"/>
      <c r="F55" s="33"/>
      <c r="G55" s="33"/>
      <c r="H55" s="33"/>
      <c r="I55" s="33"/>
      <c r="J55" s="33"/>
      <c r="K55" s="33"/>
      <c r="M55" s="33"/>
    </row>
    <row r="56" spans="1:13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4"/>
      <c r="G56" s="34"/>
      <c r="H56" s="34"/>
      <c r="I56" s="34"/>
      <c r="J56" s="34"/>
      <c r="K56" s="34"/>
      <c r="M56" s="34"/>
    </row>
    <row r="57" spans="1:13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13921.030000000002</v>
      </c>
      <c r="G57" s="1">
        <v>0</v>
      </c>
      <c r="H57" s="1">
        <v>8697.14</v>
      </c>
      <c r="I57" s="1">
        <v>0</v>
      </c>
      <c r="J57" s="1">
        <v>0</v>
      </c>
      <c r="K57" s="1">
        <v>0</v>
      </c>
      <c r="M57" s="1"/>
    </row>
    <row r="58" spans="1:13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13921.030000000002</v>
      </c>
      <c r="G59" s="2">
        <v>0</v>
      </c>
      <c r="H59" s="2">
        <v>8697.14</v>
      </c>
      <c r="I59" s="2">
        <v>0</v>
      </c>
      <c r="J59" s="2">
        <v>0</v>
      </c>
      <c r="K59" s="2">
        <v>0</v>
      </c>
      <c r="M59" s="2"/>
    </row>
    <row r="60" spans="1:13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1.5998743272175768</v>
      </c>
      <c r="G60" s="31">
        <v>0</v>
      </c>
      <c r="H60" s="31">
        <v>0.99951878605369515</v>
      </c>
      <c r="I60" s="31">
        <v>0</v>
      </c>
      <c r="J60" s="31">
        <v>0</v>
      </c>
      <c r="K60" s="31">
        <v>0</v>
      </c>
      <c r="M60" s="31"/>
    </row>
    <row r="61" spans="1:13" x14ac:dyDescent="0.2">
      <c r="A61" s="7" t="s">
        <v>150</v>
      </c>
      <c r="B61" s="7" t="s">
        <v>469</v>
      </c>
      <c r="C61" s="12"/>
      <c r="D61" s="12"/>
      <c r="E61" s="17"/>
      <c r="F61" s="33"/>
      <c r="G61" s="33"/>
      <c r="H61" s="33"/>
      <c r="I61" s="33"/>
      <c r="J61" s="33"/>
      <c r="K61" s="33"/>
      <c r="M61" s="33"/>
    </row>
    <row r="62" spans="1:13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4"/>
      <c r="G62" s="34"/>
      <c r="H62" s="34"/>
      <c r="I62" s="34"/>
      <c r="J62" s="34"/>
      <c r="K62" s="34"/>
      <c r="M62" s="34"/>
    </row>
    <row r="63" spans="1:13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446345.66999999987</v>
      </c>
      <c r="G63" s="1">
        <v>6000</v>
      </c>
      <c r="H63" s="1">
        <v>61666.880000000005</v>
      </c>
      <c r="I63" s="1">
        <v>0</v>
      </c>
      <c r="J63" s="1">
        <v>650</v>
      </c>
      <c r="K63" s="1">
        <v>0</v>
      </c>
      <c r="M63" s="1"/>
    </row>
    <row r="64" spans="1:13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M64" s="1"/>
    </row>
    <row r="65" spans="1:13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446345.66999999987</v>
      </c>
      <c r="G65" s="2">
        <v>6000</v>
      </c>
      <c r="H65" s="2">
        <v>61666.880000000005</v>
      </c>
      <c r="I65" s="2">
        <v>0</v>
      </c>
      <c r="J65" s="2">
        <v>650</v>
      </c>
      <c r="K65" s="2">
        <v>0</v>
      </c>
      <c r="M65" s="2"/>
    </row>
    <row r="66" spans="1:13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6.2448191964596278</v>
      </c>
      <c r="G66" s="31">
        <v>8.3945958697790826E-2</v>
      </c>
      <c r="H66" s="31">
        <v>0.86278089358360399</v>
      </c>
      <c r="I66" s="31">
        <v>0</v>
      </c>
      <c r="J66" s="31">
        <v>9.0941455255940072E-3</v>
      </c>
      <c r="K66" s="31">
        <v>0</v>
      </c>
      <c r="M66" s="31"/>
    </row>
    <row r="67" spans="1:13" x14ac:dyDescent="0.2">
      <c r="A67" s="7" t="s">
        <v>52</v>
      </c>
      <c r="B67" s="7" t="s">
        <v>470</v>
      </c>
      <c r="C67" s="12"/>
      <c r="D67" s="12"/>
      <c r="E67" s="17"/>
      <c r="F67" s="33"/>
      <c r="G67" s="33"/>
      <c r="H67" s="33"/>
      <c r="I67" s="33"/>
      <c r="J67" s="33"/>
      <c r="K67" s="33"/>
      <c r="M67" s="33"/>
    </row>
    <row r="68" spans="1:13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4"/>
      <c r="G68" s="34"/>
      <c r="H68" s="34"/>
      <c r="I68" s="34"/>
      <c r="J68" s="34"/>
      <c r="K68" s="34"/>
      <c r="M68" s="34"/>
    </row>
    <row r="69" spans="1:13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587020.2899999998</v>
      </c>
      <c r="G69" s="1">
        <v>0</v>
      </c>
      <c r="H69" s="1">
        <v>0</v>
      </c>
      <c r="I69" s="1">
        <v>0</v>
      </c>
      <c r="J69" s="1">
        <v>112613.21</v>
      </c>
      <c r="K69" s="1">
        <v>9901.4500000000007</v>
      </c>
      <c r="M69" s="1"/>
    </row>
    <row r="70" spans="1:13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102.97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587123.25999999978</v>
      </c>
      <c r="G71" s="2">
        <v>0</v>
      </c>
      <c r="H71" s="2">
        <v>0</v>
      </c>
      <c r="I71" s="2">
        <v>0</v>
      </c>
      <c r="J71" s="2">
        <v>112613.21</v>
      </c>
      <c r="K71" s="2">
        <v>9901.4500000000007</v>
      </c>
      <c r="M71" s="2"/>
    </row>
    <row r="72" spans="1:13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17.459497577615206</v>
      </c>
      <c r="G72" s="31">
        <v>0</v>
      </c>
      <c r="H72" s="31">
        <v>0</v>
      </c>
      <c r="I72" s="31">
        <v>0</v>
      </c>
      <c r="J72" s="31">
        <v>3.3488199176480817</v>
      </c>
      <c r="K72" s="31">
        <v>0.29444301404423695</v>
      </c>
      <c r="M72" s="31"/>
    </row>
    <row r="73" spans="1:13" x14ac:dyDescent="0.2">
      <c r="A73" s="7" t="s">
        <v>195</v>
      </c>
      <c r="B73" s="7" t="s">
        <v>471</v>
      </c>
      <c r="C73" s="12"/>
      <c r="D73" s="12"/>
      <c r="E73" s="17"/>
      <c r="F73" s="33"/>
      <c r="G73" s="33"/>
      <c r="H73" s="33"/>
      <c r="I73" s="33"/>
      <c r="J73" s="33"/>
      <c r="K73" s="33"/>
      <c r="M73" s="33"/>
    </row>
    <row r="74" spans="1:13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4"/>
      <c r="G74" s="34"/>
      <c r="H74" s="34"/>
      <c r="I74" s="34"/>
      <c r="J74" s="34"/>
      <c r="K74" s="34"/>
      <c r="M74" s="34"/>
    </row>
    <row r="75" spans="1:13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-71264.010000003385</v>
      </c>
      <c r="G75" s="1">
        <v>270.3</v>
      </c>
      <c r="H75" s="1">
        <v>3639084.2699999991</v>
      </c>
      <c r="I75" s="1">
        <v>165088.37</v>
      </c>
      <c r="J75" s="1">
        <v>100796.95000000001</v>
      </c>
      <c r="K75" s="1">
        <v>643932.19000000006</v>
      </c>
      <c r="M75" s="1"/>
    </row>
    <row r="76" spans="1:13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97505.94</v>
      </c>
      <c r="G76" s="1">
        <v>0</v>
      </c>
      <c r="H76" s="1">
        <v>3158.85</v>
      </c>
      <c r="I76" s="1">
        <v>0</v>
      </c>
      <c r="J76" s="1">
        <v>8470</v>
      </c>
      <c r="K76" s="1">
        <v>0</v>
      </c>
      <c r="M76" s="1"/>
    </row>
    <row r="77" spans="1:13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26241.929999996617</v>
      </c>
      <c r="G77" s="2">
        <v>270.3</v>
      </c>
      <c r="H77" s="2">
        <v>3642243.1199999992</v>
      </c>
      <c r="I77" s="2">
        <v>165088.37</v>
      </c>
      <c r="J77" s="2">
        <v>109266.95000000001</v>
      </c>
      <c r="K77" s="2">
        <v>643932.19000000006</v>
      </c>
      <c r="M77" s="2"/>
    </row>
    <row r="78" spans="1:13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1.9368034779495141E-2</v>
      </c>
      <c r="G78" s="31">
        <v>1.9949675198806686E-4</v>
      </c>
      <c r="H78" s="31">
        <v>2.6881822877946084</v>
      </c>
      <c r="I78" s="31">
        <v>0.12184459343693753</v>
      </c>
      <c r="J78" s="31">
        <v>8.064521503752313E-2</v>
      </c>
      <c r="K78" s="31">
        <v>0.4752585290623853</v>
      </c>
      <c r="M78" s="31"/>
    </row>
    <row r="79" spans="1:13" x14ac:dyDescent="0.2">
      <c r="A79" s="7" t="s">
        <v>154</v>
      </c>
      <c r="B79" s="7" t="s">
        <v>472</v>
      </c>
      <c r="C79" s="12"/>
      <c r="D79" s="12"/>
      <c r="E79" s="17"/>
      <c r="F79" s="33"/>
      <c r="G79" s="33"/>
      <c r="H79" s="33"/>
      <c r="I79" s="33"/>
      <c r="J79" s="33"/>
      <c r="K79" s="33"/>
      <c r="M79" s="33"/>
    </row>
    <row r="80" spans="1:13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4"/>
      <c r="G80" s="34"/>
      <c r="H80" s="34"/>
      <c r="I80" s="34"/>
      <c r="J80" s="34"/>
      <c r="K80" s="34"/>
      <c r="M80" s="34"/>
    </row>
    <row r="81" spans="1:13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2185263.7199999993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M81" s="1"/>
    </row>
    <row r="82" spans="1:13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6213.26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2191476.9799999991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M83" s="2"/>
    </row>
    <row r="84" spans="1:13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7.6278826462024414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M84" s="31"/>
    </row>
    <row r="85" spans="1:13" x14ac:dyDescent="0.2">
      <c r="A85" s="7" t="s">
        <v>192</v>
      </c>
      <c r="B85" s="7" t="s">
        <v>473</v>
      </c>
      <c r="C85" s="12"/>
      <c r="D85" s="12"/>
      <c r="E85" s="17"/>
      <c r="F85" s="33"/>
      <c r="G85" s="33"/>
      <c r="H85" s="33"/>
      <c r="I85" s="33"/>
      <c r="J85" s="33"/>
      <c r="K85" s="33"/>
      <c r="M85" s="33"/>
    </row>
    <row r="86" spans="1:13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4"/>
      <c r="G86" s="34"/>
      <c r="H86" s="34"/>
      <c r="I86" s="34"/>
      <c r="J86" s="34"/>
      <c r="K86" s="34"/>
      <c r="M86" s="34"/>
    </row>
    <row r="87" spans="1:13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8962.1000000000058</v>
      </c>
      <c r="G87" s="1">
        <v>7927.6</v>
      </c>
      <c r="H87" s="1">
        <v>0</v>
      </c>
      <c r="I87" s="1">
        <v>0</v>
      </c>
      <c r="J87" s="1">
        <v>0</v>
      </c>
      <c r="K87" s="1">
        <v>26776.36</v>
      </c>
      <c r="M87" s="1"/>
    </row>
    <row r="88" spans="1:13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1203.3699999999999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10165.470000000005</v>
      </c>
      <c r="G89" s="2">
        <v>7927.6</v>
      </c>
      <c r="H89" s="2">
        <v>0</v>
      </c>
      <c r="I89" s="2">
        <v>0</v>
      </c>
      <c r="J89" s="2">
        <v>0</v>
      </c>
      <c r="K89" s="2">
        <v>26776.36</v>
      </c>
      <c r="M89" s="2"/>
    </row>
    <row r="90" spans="1:13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1.4775489513390412</v>
      </c>
      <c r="G90" s="31">
        <v>1.1522750120393233</v>
      </c>
      <c r="H90" s="31">
        <v>0</v>
      </c>
      <c r="I90" s="31">
        <v>0</v>
      </c>
      <c r="J90" s="31">
        <v>0</v>
      </c>
      <c r="K90" s="31">
        <v>3.8919383598275958</v>
      </c>
      <c r="M90" s="31"/>
    </row>
    <row r="91" spans="1:13" x14ac:dyDescent="0.2">
      <c r="A91" s="7" t="s">
        <v>103</v>
      </c>
      <c r="B91" s="7" t="s">
        <v>474</v>
      </c>
      <c r="C91" s="12"/>
      <c r="D91" s="12"/>
      <c r="E91" s="17"/>
      <c r="F91" s="33"/>
      <c r="G91" s="33"/>
      <c r="H91" s="33"/>
      <c r="I91" s="33"/>
      <c r="J91" s="33"/>
      <c r="K91" s="33"/>
      <c r="M91" s="33"/>
    </row>
    <row r="92" spans="1:13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4"/>
      <c r="G92" s="34"/>
      <c r="H92" s="34"/>
      <c r="I92" s="34"/>
      <c r="J92" s="34"/>
      <c r="K92" s="34"/>
      <c r="M92" s="34"/>
    </row>
    <row r="93" spans="1:13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5834003.3799999999</v>
      </c>
      <c r="G93" s="1">
        <v>93182.22</v>
      </c>
      <c r="H93" s="1">
        <v>2315.1999999999998</v>
      </c>
      <c r="I93" s="1">
        <v>0</v>
      </c>
      <c r="J93" s="1">
        <v>0</v>
      </c>
      <c r="K93" s="1">
        <v>195524.09999999998</v>
      </c>
      <c r="M93" s="1"/>
    </row>
    <row r="94" spans="1:13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105109.29999999997</v>
      </c>
      <c r="G94" s="1">
        <v>110631.67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5939112.6799999997</v>
      </c>
      <c r="G95" s="2">
        <v>203813.89</v>
      </c>
      <c r="H95" s="2">
        <v>2315.1999999999998</v>
      </c>
      <c r="I95" s="2">
        <v>0</v>
      </c>
      <c r="J95" s="2">
        <v>0</v>
      </c>
      <c r="K95" s="2">
        <v>195524.09999999998</v>
      </c>
      <c r="M95" s="2"/>
    </row>
    <row r="96" spans="1:13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9.2124728810473488</v>
      </c>
      <c r="G96" s="31">
        <v>0.31614654167594747</v>
      </c>
      <c r="H96" s="31">
        <v>3.5912295932733211E-3</v>
      </c>
      <c r="I96" s="31">
        <v>0</v>
      </c>
      <c r="J96" s="31">
        <v>0</v>
      </c>
      <c r="K96" s="31">
        <v>0.30328780844770742</v>
      </c>
      <c r="M96" s="31"/>
    </row>
    <row r="97" spans="1:13" x14ac:dyDescent="0.2">
      <c r="A97" s="7" t="s">
        <v>197</v>
      </c>
      <c r="B97" s="7" t="s">
        <v>475</v>
      </c>
      <c r="C97" s="12"/>
      <c r="D97" s="12"/>
      <c r="E97" s="17"/>
      <c r="F97" s="33"/>
      <c r="G97" s="33"/>
      <c r="H97" s="33"/>
      <c r="I97" s="33"/>
      <c r="J97" s="33"/>
      <c r="K97" s="33"/>
      <c r="M97" s="33"/>
    </row>
    <row r="98" spans="1:13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4"/>
      <c r="G98" s="34"/>
      <c r="H98" s="34"/>
      <c r="I98" s="34"/>
      <c r="J98" s="34"/>
      <c r="K98" s="34"/>
      <c r="M98" s="34"/>
    </row>
    <row r="99" spans="1:13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25921.400000000147</v>
      </c>
      <c r="G99" s="1">
        <v>0</v>
      </c>
      <c r="H99" s="1">
        <v>19030486.159999996</v>
      </c>
      <c r="I99" s="1">
        <v>45081.51</v>
      </c>
      <c r="J99" s="1">
        <v>0</v>
      </c>
      <c r="K99" s="1">
        <v>0</v>
      </c>
      <c r="M99" s="1"/>
    </row>
    <row r="100" spans="1:13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25921.400000000147</v>
      </c>
      <c r="G101" s="2">
        <v>0</v>
      </c>
      <c r="H101" s="2">
        <v>19030486.159999996</v>
      </c>
      <c r="I101" s="2">
        <v>45081.51</v>
      </c>
      <c r="J101" s="2">
        <v>0</v>
      </c>
      <c r="K101" s="2">
        <v>0</v>
      </c>
      <c r="M101" s="2"/>
    </row>
    <row r="102" spans="1:13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0.12183793642474139</v>
      </c>
      <c r="G102" s="31">
        <v>0</v>
      </c>
      <c r="H102" s="31">
        <v>89.44868575362392</v>
      </c>
      <c r="I102" s="31">
        <v>0.21189589101326747</v>
      </c>
      <c r="J102" s="31">
        <v>0</v>
      </c>
      <c r="K102" s="31">
        <v>0</v>
      </c>
      <c r="M102" s="31"/>
    </row>
    <row r="103" spans="1:13" x14ac:dyDescent="0.2">
      <c r="A103" s="7" t="s">
        <v>51</v>
      </c>
      <c r="B103" s="7" t="s">
        <v>476</v>
      </c>
      <c r="C103" s="12"/>
      <c r="D103" s="12"/>
      <c r="E103" s="17"/>
      <c r="F103" s="33"/>
      <c r="G103" s="33"/>
      <c r="H103" s="33"/>
      <c r="I103" s="33"/>
      <c r="J103" s="33"/>
      <c r="K103" s="33"/>
      <c r="M103" s="33"/>
    </row>
    <row r="104" spans="1:13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4"/>
      <c r="G104" s="34"/>
      <c r="H104" s="34"/>
      <c r="I104" s="34"/>
      <c r="J104" s="34"/>
      <c r="K104" s="34"/>
      <c r="M104" s="34"/>
    </row>
    <row r="105" spans="1:13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243946.89000000016</v>
      </c>
      <c r="G105" s="1">
        <v>56107.13</v>
      </c>
      <c r="H105" s="1">
        <v>321011.51999999996</v>
      </c>
      <c r="I105" s="1">
        <v>24458.39</v>
      </c>
      <c r="J105" s="1">
        <v>0</v>
      </c>
      <c r="K105" s="1">
        <v>8086.7199999999993</v>
      </c>
      <c r="M105" s="1"/>
    </row>
    <row r="106" spans="1:13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23810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M106" s="1"/>
    </row>
    <row r="107" spans="1:13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267756.89000000013</v>
      </c>
      <c r="G107" s="2">
        <v>56107.13</v>
      </c>
      <c r="H107" s="2">
        <v>321011.51999999996</v>
      </c>
      <c r="I107" s="2">
        <v>24458.39</v>
      </c>
      <c r="J107" s="2">
        <v>0</v>
      </c>
      <c r="K107" s="2">
        <v>8086.7199999999993</v>
      </c>
      <c r="M107" s="2"/>
    </row>
    <row r="108" spans="1:13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6.2704556642664473</v>
      </c>
      <c r="G108" s="31">
        <v>1.3139429245470911</v>
      </c>
      <c r="H108" s="31">
        <v>7.5175974141273487</v>
      </c>
      <c r="I108" s="31">
        <v>0.57277797824114907</v>
      </c>
      <c r="J108" s="31">
        <v>0</v>
      </c>
      <c r="K108" s="31">
        <v>0.18937857856556647</v>
      </c>
      <c r="M108" s="31"/>
    </row>
    <row r="109" spans="1:13" x14ac:dyDescent="0.2">
      <c r="A109" s="7" t="s">
        <v>85</v>
      </c>
      <c r="B109" s="7" t="s">
        <v>477</v>
      </c>
      <c r="C109" s="12"/>
      <c r="D109" s="12"/>
      <c r="E109" s="17"/>
      <c r="F109" s="33"/>
      <c r="G109" s="33"/>
      <c r="H109" s="33"/>
      <c r="I109" s="33"/>
      <c r="J109" s="33"/>
      <c r="K109" s="33"/>
      <c r="M109" s="33"/>
    </row>
    <row r="110" spans="1:13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4"/>
      <c r="G110" s="34"/>
      <c r="H110" s="34"/>
      <c r="I110" s="34"/>
      <c r="J110" s="34"/>
      <c r="K110" s="34"/>
      <c r="M110" s="34"/>
    </row>
    <row r="111" spans="1:13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2320.8899999999994</v>
      </c>
      <c r="G111" s="1">
        <v>27378.16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2320.8899999999994</v>
      </c>
      <c r="G113" s="2">
        <v>27378.16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0.31662439964875244</v>
      </c>
      <c r="G114" s="31">
        <v>3.7350298693550705</v>
      </c>
      <c r="H114" s="31">
        <v>0</v>
      </c>
      <c r="I114" s="31">
        <v>0</v>
      </c>
      <c r="J114" s="31">
        <v>0</v>
      </c>
      <c r="K114" s="31">
        <v>0</v>
      </c>
      <c r="M114" s="31"/>
    </row>
    <row r="115" spans="1:13" x14ac:dyDescent="0.2">
      <c r="A115" s="7" t="s">
        <v>68</v>
      </c>
      <c r="B115" s="7" t="s">
        <v>478</v>
      </c>
      <c r="C115" s="12"/>
      <c r="D115" s="12"/>
      <c r="E115" s="17"/>
      <c r="F115" s="33"/>
      <c r="G115" s="33"/>
      <c r="H115" s="33"/>
      <c r="I115" s="33"/>
      <c r="J115" s="33"/>
      <c r="K115" s="33"/>
      <c r="M115" s="33"/>
    </row>
    <row r="116" spans="1:13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4"/>
      <c r="G116" s="34"/>
      <c r="H116" s="34"/>
      <c r="I116" s="34"/>
      <c r="J116" s="34"/>
      <c r="K116" s="34"/>
      <c r="M116" s="34"/>
    </row>
    <row r="117" spans="1:13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M120" s="31"/>
    </row>
    <row r="121" spans="1:13" x14ac:dyDescent="0.2">
      <c r="A121" s="7" t="s">
        <v>94</v>
      </c>
      <c r="B121" s="7" t="s">
        <v>479</v>
      </c>
      <c r="C121" s="12"/>
      <c r="D121" s="12"/>
      <c r="E121" s="17"/>
      <c r="F121" s="33"/>
      <c r="G121" s="33"/>
      <c r="H121" s="33"/>
      <c r="I121" s="33"/>
      <c r="J121" s="33"/>
      <c r="K121" s="33"/>
      <c r="M121" s="33"/>
    </row>
    <row r="122" spans="1:13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4"/>
      <c r="G122" s="34"/>
      <c r="H122" s="34"/>
      <c r="I122" s="34"/>
      <c r="J122" s="34"/>
      <c r="K122" s="34"/>
      <c r="M122" s="34"/>
    </row>
    <row r="123" spans="1:13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M126" s="31"/>
    </row>
    <row r="127" spans="1:13" x14ac:dyDescent="0.2">
      <c r="A127" s="7" t="s">
        <v>196</v>
      </c>
      <c r="B127" s="7" t="s">
        <v>480</v>
      </c>
      <c r="C127" s="12"/>
      <c r="D127" s="12"/>
      <c r="E127" s="17"/>
      <c r="F127" s="33"/>
      <c r="G127" s="33"/>
      <c r="H127" s="33"/>
      <c r="I127" s="33"/>
      <c r="J127" s="33"/>
      <c r="K127" s="33"/>
      <c r="M127" s="33"/>
    </row>
    <row r="128" spans="1:13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4"/>
      <c r="G128" s="34"/>
      <c r="H128" s="34"/>
      <c r="I128" s="34"/>
      <c r="J128" s="34"/>
      <c r="K128" s="34"/>
      <c r="M128" s="34"/>
    </row>
    <row r="129" spans="1:13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335</v>
      </c>
      <c r="M129" s="1"/>
    </row>
    <row r="130" spans="1:13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335</v>
      </c>
      <c r="M131" s="2"/>
    </row>
    <row r="132" spans="1:13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0.44019353272917755</v>
      </c>
      <c r="M132" s="31"/>
    </row>
    <row r="133" spans="1:13" x14ac:dyDescent="0.2">
      <c r="A133" s="7" t="s">
        <v>193</v>
      </c>
      <c r="B133" s="7" t="s">
        <v>481</v>
      </c>
      <c r="C133" s="12"/>
      <c r="D133" s="12"/>
      <c r="E133" s="17"/>
      <c r="F133" s="33"/>
      <c r="G133" s="33"/>
      <c r="H133" s="33"/>
      <c r="I133" s="33"/>
      <c r="J133" s="33"/>
      <c r="K133" s="33"/>
      <c r="M133" s="33"/>
    </row>
    <row r="134" spans="1:13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4"/>
      <c r="G134" s="34"/>
      <c r="H134" s="34"/>
      <c r="I134" s="34"/>
      <c r="J134" s="34"/>
      <c r="K134" s="34"/>
      <c r="M134" s="34"/>
    </row>
    <row r="135" spans="1:13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M138" s="31"/>
    </row>
    <row r="139" spans="1:13" x14ac:dyDescent="0.2">
      <c r="A139" s="7" t="s">
        <v>95</v>
      </c>
      <c r="B139" s="7" t="s">
        <v>482</v>
      </c>
      <c r="C139" s="12"/>
      <c r="D139" s="12"/>
      <c r="E139" s="17"/>
      <c r="F139" s="33"/>
      <c r="G139" s="33"/>
      <c r="H139" s="33"/>
      <c r="I139" s="33"/>
      <c r="J139" s="33"/>
      <c r="K139" s="33"/>
      <c r="M139" s="33"/>
    </row>
    <row r="140" spans="1:13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4"/>
      <c r="G140" s="34"/>
      <c r="H140" s="34"/>
      <c r="I140" s="34"/>
      <c r="J140" s="34"/>
      <c r="K140" s="34"/>
      <c r="M140" s="34"/>
    </row>
    <row r="141" spans="1:13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468036.17999999982</v>
      </c>
      <c r="G141" s="1">
        <v>56300</v>
      </c>
      <c r="H141" s="1">
        <v>0</v>
      </c>
      <c r="I141" s="1">
        <v>513.46</v>
      </c>
      <c r="J141" s="1">
        <v>0</v>
      </c>
      <c r="K141" s="1">
        <v>3325.2999999999997</v>
      </c>
      <c r="M141" s="1"/>
    </row>
    <row r="142" spans="1:13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468036.17999999982</v>
      </c>
      <c r="G143" s="2">
        <v>56300</v>
      </c>
      <c r="H143" s="2">
        <v>0</v>
      </c>
      <c r="I143" s="2">
        <v>513.46</v>
      </c>
      <c r="J143" s="2">
        <v>0</v>
      </c>
      <c r="K143" s="2">
        <v>3325.2999999999997</v>
      </c>
      <c r="M143" s="2"/>
    </row>
    <row r="144" spans="1:13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43.525252459498127</v>
      </c>
      <c r="G144" s="31">
        <v>5.2356459141037881</v>
      </c>
      <c r="H144" s="31">
        <v>0</v>
      </c>
      <c r="I144" s="31">
        <v>4.7749462718574269E-2</v>
      </c>
      <c r="J144" s="31">
        <v>0</v>
      </c>
      <c r="K144" s="31">
        <v>0.30923789268506796</v>
      </c>
      <c r="M144" s="31"/>
    </row>
    <row r="145" spans="1:13" x14ac:dyDescent="0.2">
      <c r="A145" s="7" t="s">
        <v>126</v>
      </c>
      <c r="B145" s="7" t="s">
        <v>483</v>
      </c>
      <c r="C145" s="12"/>
      <c r="D145" s="12"/>
      <c r="E145" s="17"/>
      <c r="F145" s="33"/>
      <c r="G145" s="33"/>
      <c r="H145" s="33"/>
      <c r="I145" s="33"/>
      <c r="J145" s="33"/>
      <c r="K145" s="33"/>
      <c r="M145" s="33"/>
    </row>
    <row r="146" spans="1:13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4"/>
      <c r="G146" s="34"/>
      <c r="H146" s="34"/>
      <c r="I146" s="34"/>
      <c r="J146" s="34"/>
      <c r="K146" s="34"/>
      <c r="M146" s="34"/>
    </row>
    <row r="147" spans="1:13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0</v>
      </c>
      <c r="G147" s="1">
        <v>16385.98</v>
      </c>
      <c r="H147" s="1">
        <v>0</v>
      </c>
      <c r="I147" s="1">
        <v>0</v>
      </c>
      <c r="J147" s="1">
        <v>0</v>
      </c>
      <c r="K147" s="1">
        <v>0</v>
      </c>
      <c r="M147" s="1"/>
    </row>
    <row r="148" spans="1:13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6925.05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0</v>
      </c>
      <c r="G149" s="2">
        <v>23311.03</v>
      </c>
      <c r="H149" s="2">
        <v>0</v>
      </c>
      <c r="I149" s="2">
        <v>0</v>
      </c>
      <c r="J149" s="2">
        <v>0</v>
      </c>
      <c r="K149" s="2">
        <v>0</v>
      </c>
      <c r="M149" s="2"/>
    </row>
    <row r="150" spans="1:13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0</v>
      </c>
      <c r="G150" s="31">
        <v>2.2907645378234944</v>
      </c>
      <c r="H150" s="31">
        <v>0</v>
      </c>
      <c r="I150" s="31">
        <v>0</v>
      </c>
      <c r="J150" s="31">
        <v>0</v>
      </c>
      <c r="K150" s="31">
        <v>0</v>
      </c>
      <c r="M150" s="31"/>
    </row>
    <row r="151" spans="1:13" x14ac:dyDescent="0.2">
      <c r="A151" s="7" t="s">
        <v>71</v>
      </c>
      <c r="B151" s="7" t="s">
        <v>484</v>
      </c>
      <c r="C151" s="12"/>
      <c r="D151" s="12"/>
      <c r="E151" s="17"/>
      <c r="F151" s="33"/>
      <c r="G151" s="33"/>
      <c r="H151" s="33"/>
      <c r="I151" s="33"/>
      <c r="J151" s="33"/>
      <c r="K151" s="33"/>
      <c r="M151" s="33"/>
    </row>
    <row r="152" spans="1:13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4"/>
      <c r="G152" s="34"/>
      <c r="H152" s="34"/>
      <c r="I152" s="34"/>
      <c r="J152" s="34"/>
      <c r="K152" s="34"/>
      <c r="M152" s="34"/>
    </row>
    <row r="153" spans="1:13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518846.73</v>
      </c>
      <c r="G153" s="1">
        <v>27053.26</v>
      </c>
      <c r="H153" s="1">
        <v>66421.100000000006</v>
      </c>
      <c r="I153" s="1">
        <v>0</v>
      </c>
      <c r="J153" s="1">
        <v>869551.39000000013</v>
      </c>
      <c r="K153" s="1">
        <v>0</v>
      </c>
      <c r="M153" s="1"/>
    </row>
    <row r="154" spans="1:13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518846.73</v>
      </c>
      <c r="G155" s="2">
        <v>27053.26</v>
      </c>
      <c r="H155" s="2">
        <v>66421.100000000006</v>
      </c>
      <c r="I155" s="2">
        <v>0</v>
      </c>
      <c r="J155" s="2">
        <v>869551.39000000013</v>
      </c>
      <c r="K155" s="2">
        <v>0</v>
      </c>
      <c r="M155" s="2"/>
    </row>
    <row r="156" spans="1:13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1.05160038845668</v>
      </c>
      <c r="G156" s="31">
        <v>5.4831643103965523E-2</v>
      </c>
      <c r="H156" s="31">
        <v>0.13462252053071624</v>
      </c>
      <c r="I156" s="31">
        <v>0</v>
      </c>
      <c r="J156" s="31">
        <v>1.7624098344168924</v>
      </c>
      <c r="K156" s="31">
        <v>0</v>
      </c>
      <c r="M156" s="31"/>
    </row>
    <row r="157" spans="1:13" x14ac:dyDescent="0.2">
      <c r="A157" s="7" t="s">
        <v>73</v>
      </c>
      <c r="B157" s="7" t="s">
        <v>485</v>
      </c>
      <c r="C157" s="12"/>
      <c r="D157" s="12"/>
      <c r="E157" s="17"/>
      <c r="F157" s="33"/>
      <c r="G157" s="33"/>
      <c r="H157" s="33"/>
      <c r="I157" s="33"/>
      <c r="J157" s="33"/>
      <c r="K157" s="33"/>
      <c r="M157" s="33"/>
    </row>
    <row r="158" spans="1:13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4"/>
      <c r="G158" s="34"/>
      <c r="H158" s="34"/>
      <c r="I158" s="34"/>
      <c r="J158" s="34"/>
      <c r="K158" s="34"/>
      <c r="M158" s="34"/>
    </row>
    <row r="159" spans="1:13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10295801.000000004</v>
      </c>
      <c r="G159" s="1">
        <v>0</v>
      </c>
      <c r="H159" s="1">
        <v>1092.5999999999999</v>
      </c>
      <c r="I159" s="1">
        <v>40495.359999999986</v>
      </c>
      <c r="J159" s="1">
        <v>73109.710000000006</v>
      </c>
      <c r="K159" s="1">
        <v>146112.95999999999</v>
      </c>
      <c r="M159" s="1"/>
    </row>
    <row r="160" spans="1:13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38144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M160" s="1"/>
    </row>
    <row r="161" spans="1:13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10333945.000000004</v>
      </c>
      <c r="G161" s="2">
        <v>0</v>
      </c>
      <c r="H161" s="2">
        <v>1092.5999999999999</v>
      </c>
      <c r="I161" s="2">
        <v>40495.359999999986</v>
      </c>
      <c r="J161" s="2">
        <v>73109.710000000006</v>
      </c>
      <c r="K161" s="2">
        <v>146112.95999999999</v>
      </c>
      <c r="M161" s="2"/>
    </row>
    <row r="162" spans="1:13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14.534004759376886</v>
      </c>
      <c r="G162" s="31">
        <v>0</v>
      </c>
      <c r="H162" s="31">
        <v>1.5366690649210133E-3</v>
      </c>
      <c r="I162" s="31">
        <v>5.6954024331722301E-2</v>
      </c>
      <c r="J162" s="31">
        <v>0.10282393346361565</v>
      </c>
      <c r="K162" s="31">
        <v>0.20549813803408512</v>
      </c>
      <c r="M162" s="31"/>
    </row>
    <row r="163" spans="1:13" x14ac:dyDescent="0.2">
      <c r="A163" s="7" t="s">
        <v>56</v>
      </c>
      <c r="B163" s="7" t="s">
        <v>486</v>
      </c>
      <c r="C163" s="12"/>
      <c r="D163" s="12"/>
      <c r="E163" s="17"/>
      <c r="F163" s="33"/>
      <c r="G163" s="33"/>
      <c r="H163" s="33"/>
      <c r="I163" s="33"/>
      <c r="J163" s="33"/>
      <c r="K163" s="33"/>
      <c r="M163" s="33"/>
    </row>
    <row r="164" spans="1:13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4"/>
      <c r="G164" s="34"/>
      <c r="H164" s="34"/>
      <c r="I164" s="34"/>
      <c r="J164" s="34"/>
      <c r="K164" s="34"/>
      <c r="M164" s="34"/>
    </row>
    <row r="165" spans="1:13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226215.87000000005</v>
      </c>
      <c r="G165" s="1">
        <v>57915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226215.87000000005</v>
      </c>
      <c r="G167" s="2">
        <v>57915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8.6295840290224834</v>
      </c>
      <c r="G168" s="31">
        <v>2.2093160795519653</v>
      </c>
      <c r="H168" s="31">
        <v>0</v>
      </c>
      <c r="I168" s="31">
        <v>0</v>
      </c>
      <c r="J168" s="31">
        <v>0</v>
      </c>
      <c r="K168" s="31">
        <v>0</v>
      </c>
      <c r="M168" s="31"/>
    </row>
    <row r="169" spans="1:13" x14ac:dyDescent="0.2">
      <c r="A169" s="7" t="s">
        <v>44</v>
      </c>
      <c r="B169" s="7" t="s">
        <v>487</v>
      </c>
      <c r="C169" s="12"/>
      <c r="D169" s="12"/>
      <c r="E169" s="17"/>
      <c r="F169" s="33"/>
      <c r="G169" s="33"/>
      <c r="H169" s="33"/>
      <c r="I169" s="33"/>
      <c r="J169" s="33"/>
      <c r="K169" s="33"/>
      <c r="M169" s="33"/>
    </row>
    <row r="170" spans="1:13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4"/>
      <c r="G170" s="34"/>
      <c r="H170" s="34"/>
      <c r="I170" s="34"/>
      <c r="J170" s="34"/>
      <c r="K170" s="34"/>
      <c r="M170" s="34"/>
    </row>
    <row r="171" spans="1:13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430819.36</v>
      </c>
      <c r="G171" s="1">
        <v>11066.56</v>
      </c>
      <c r="H171" s="1">
        <v>0</v>
      </c>
      <c r="I171" s="1">
        <v>0</v>
      </c>
      <c r="J171" s="1">
        <v>0</v>
      </c>
      <c r="K171" s="1">
        <v>0</v>
      </c>
      <c r="M171" s="1"/>
    </row>
    <row r="172" spans="1:13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430819.36</v>
      </c>
      <c r="G173" s="2">
        <v>11066.56</v>
      </c>
      <c r="H173" s="2">
        <v>0</v>
      </c>
      <c r="I173" s="2">
        <v>0</v>
      </c>
      <c r="J173" s="2">
        <v>0</v>
      </c>
      <c r="K173" s="2">
        <v>0</v>
      </c>
      <c r="M173" s="2"/>
    </row>
    <row r="174" spans="1:13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16.613674140009611</v>
      </c>
      <c r="G174" s="31">
        <v>0.42675942346431406</v>
      </c>
      <c r="H174" s="31">
        <v>0</v>
      </c>
      <c r="I174" s="31">
        <v>0</v>
      </c>
      <c r="J174" s="31">
        <v>0</v>
      </c>
      <c r="K174" s="31">
        <v>0</v>
      </c>
      <c r="M174" s="31"/>
    </row>
    <row r="175" spans="1:13" x14ac:dyDescent="0.2">
      <c r="A175" s="7" t="s">
        <v>2</v>
      </c>
      <c r="B175" s="7" t="s">
        <v>488</v>
      </c>
      <c r="C175" s="12"/>
      <c r="D175" s="12"/>
      <c r="E175" s="17"/>
      <c r="F175" s="33"/>
      <c r="G175" s="33"/>
      <c r="H175" s="33"/>
      <c r="I175" s="33"/>
      <c r="J175" s="33"/>
      <c r="K175" s="33"/>
      <c r="M175" s="33"/>
    </row>
    <row r="176" spans="1:13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4"/>
      <c r="G176" s="34"/>
      <c r="H176" s="34"/>
      <c r="I176" s="34"/>
      <c r="J176" s="34"/>
      <c r="K176" s="34"/>
      <c r="M176" s="34"/>
    </row>
    <row r="177" spans="1:13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M180" s="31"/>
    </row>
    <row r="181" spans="1:13" x14ac:dyDescent="0.2">
      <c r="A181" s="7" t="s">
        <v>86</v>
      </c>
      <c r="B181" s="7" t="s">
        <v>489</v>
      </c>
      <c r="C181" s="12"/>
      <c r="D181" s="12"/>
      <c r="E181" s="17"/>
      <c r="F181" s="33"/>
      <c r="G181" s="33"/>
      <c r="H181" s="33"/>
      <c r="I181" s="33"/>
      <c r="J181" s="33"/>
      <c r="K181" s="33"/>
      <c r="M181" s="33"/>
    </row>
    <row r="182" spans="1:13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4"/>
      <c r="G182" s="34"/>
      <c r="H182" s="34"/>
      <c r="I182" s="34"/>
      <c r="J182" s="34"/>
      <c r="K182" s="34"/>
      <c r="M182" s="34"/>
    </row>
    <row r="183" spans="1:13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110739.71999999999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110739.71999999999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22.353005555303127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M186" s="31"/>
    </row>
    <row r="187" spans="1:13" x14ac:dyDescent="0.2">
      <c r="A187" s="7" t="s">
        <v>8</v>
      </c>
      <c r="B187" s="7" t="s">
        <v>490</v>
      </c>
      <c r="C187" s="12"/>
      <c r="D187" s="12"/>
      <c r="E187" s="17"/>
      <c r="F187" s="33"/>
      <c r="G187" s="33"/>
      <c r="H187" s="33"/>
      <c r="I187" s="33"/>
      <c r="J187" s="33"/>
      <c r="K187" s="33"/>
      <c r="M187" s="33"/>
    </row>
    <row r="188" spans="1:13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4"/>
      <c r="G188" s="34"/>
      <c r="H188" s="34"/>
      <c r="I188" s="34"/>
      <c r="J188" s="34"/>
      <c r="K188" s="34"/>
      <c r="M188" s="34"/>
    </row>
    <row r="189" spans="1:13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114954.02999999998</v>
      </c>
      <c r="G189" s="1">
        <v>77133.95</v>
      </c>
      <c r="H189" s="1">
        <v>42120.1</v>
      </c>
      <c r="I189" s="1">
        <v>0</v>
      </c>
      <c r="J189" s="1">
        <v>3208.4800000000005</v>
      </c>
      <c r="K189" s="1">
        <v>0</v>
      </c>
      <c r="M189" s="1"/>
    </row>
    <row r="190" spans="1:13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114954.02999999998</v>
      </c>
      <c r="G191" s="2">
        <v>77133.95</v>
      </c>
      <c r="H191" s="2">
        <v>42120.1</v>
      </c>
      <c r="I191" s="2">
        <v>0</v>
      </c>
      <c r="J191" s="2">
        <v>3208.4800000000005</v>
      </c>
      <c r="K191" s="2">
        <v>0</v>
      </c>
      <c r="M191" s="2"/>
    </row>
    <row r="192" spans="1:13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5.6610425716702126</v>
      </c>
      <c r="G192" s="31">
        <v>3.7985495129755922</v>
      </c>
      <c r="H192" s="31">
        <v>2.0742524574650107</v>
      </c>
      <c r="I192" s="31">
        <v>0</v>
      </c>
      <c r="J192" s="31">
        <v>0.15800526410733445</v>
      </c>
      <c r="K192" s="31">
        <v>0</v>
      </c>
      <c r="M192" s="31"/>
    </row>
    <row r="193" spans="1:13" x14ac:dyDescent="0.2">
      <c r="A193" s="7" t="s">
        <v>66</v>
      </c>
      <c r="B193" s="7" t="s">
        <v>491</v>
      </c>
      <c r="C193" s="12"/>
      <c r="D193" s="12"/>
      <c r="E193" s="17"/>
      <c r="F193" s="33"/>
      <c r="G193" s="33"/>
      <c r="H193" s="33"/>
      <c r="I193" s="33"/>
      <c r="J193" s="33"/>
      <c r="K193" s="33"/>
      <c r="M193" s="33"/>
    </row>
    <row r="194" spans="1:13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4"/>
      <c r="G194" s="34"/>
      <c r="H194" s="34"/>
      <c r="I194" s="34"/>
      <c r="J194" s="34"/>
      <c r="K194" s="34"/>
      <c r="M194" s="34"/>
    </row>
    <row r="195" spans="1:13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238072.75</v>
      </c>
      <c r="G195" s="1">
        <v>0</v>
      </c>
      <c r="H195" s="1">
        <v>460</v>
      </c>
      <c r="I195" s="1">
        <v>0</v>
      </c>
      <c r="J195" s="1">
        <v>0</v>
      </c>
      <c r="K195" s="1">
        <v>0</v>
      </c>
      <c r="M195" s="1"/>
    </row>
    <row r="196" spans="1:13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6472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244544.75</v>
      </c>
      <c r="G197" s="2">
        <v>0</v>
      </c>
      <c r="H197" s="2">
        <v>460</v>
      </c>
      <c r="I197" s="2">
        <v>0</v>
      </c>
      <c r="J197" s="2">
        <v>0</v>
      </c>
      <c r="K197" s="2">
        <v>0</v>
      </c>
      <c r="M197" s="2"/>
    </row>
    <row r="198" spans="1:13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12.179231597152032</v>
      </c>
      <c r="G198" s="31">
        <v>0</v>
      </c>
      <c r="H198" s="31">
        <v>2.2909698673514497E-2</v>
      </c>
      <c r="I198" s="31">
        <v>0</v>
      </c>
      <c r="J198" s="31">
        <v>0</v>
      </c>
      <c r="K198" s="31">
        <v>0</v>
      </c>
      <c r="M198" s="31"/>
    </row>
    <row r="199" spans="1:13" x14ac:dyDescent="0.2">
      <c r="A199" s="7" t="s">
        <v>123</v>
      </c>
      <c r="B199" s="7" t="s">
        <v>492</v>
      </c>
      <c r="C199" s="12"/>
      <c r="D199" s="12"/>
      <c r="E199" s="17"/>
      <c r="F199" s="33"/>
      <c r="G199" s="33"/>
      <c r="H199" s="33"/>
      <c r="I199" s="33"/>
      <c r="J199" s="33"/>
      <c r="K199" s="33"/>
      <c r="M199" s="33"/>
    </row>
    <row r="200" spans="1:13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4"/>
      <c r="G200" s="34"/>
      <c r="H200" s="34"/>
      <c r="I200" s="34"/>
      <c r="J200" s="34"/>
      <c r="K200" s="34"/>
      <c r="M200" s="34"/>
    </row>
    <row r="201" spans="1:13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M204" s="31"/>
    </row>
    <row r="205" spans="1:13" x14ac:dyDescent="0.2">
      <c r="A205" s="7" t="s">
        <v>108</v>
      </c>
      <c r="B205" s="7" t="s">
        <v>493</v>
      </c>
      <c r="C205" s="12"/>
      <c r="D205" s="12"/>
      <c r="E205" s="17"/>
      <c r="F205" s="33"/>
      <c r="G205" s="33"/>
      <c r="H205" s="33"/>
      <c r="I205" s="33"/>
      <c r="J205" s="33"/>
      <c r="K205" s="33"/>
      <c r="M205" s="33"/>
    </row>
    <row r="206" spans="1:13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4"/>
      <c r="G206" s="34"/>
      <c r="H206" s="34"/>
      <c r="I206" s="34"/>
      <c r="J206" s="34"/>
      <c r="K206" s="34"/>
      <c r="M206" s="34"/>
    </row>
    <row r="207" spans="1:13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42402.91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42402.91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18.607160895697785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M210" s="31"/>
    </row>
    <row r="211" spans="1:13" x14ac:dyDescent="0.2">
      <c r="A211" s="7" t="s">
        <v>3</v>
      </c>
      <c r="B211" s="7" t="s">
        <v>494</v>
      </c>
      <c r="C211" s="12"/>
      <c r="D211" s="12"/>
      <c r="E211" s="17"/>
      <c r="F211" s="33"/>
      <c r="G211" s="33"/>
      <c r="H211" s="33"/>
      <c r="I211" s="33"/>
      <c r="J211" s="33"/>
      <c r="K211" s="33"/>
      <c r="M211" s="33"/>
    </row>
    <row r="212" spans="1:13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4"/>
      <c r="G212" s="34"/>
      <c r="H212" s="34"/>
      <c r="I212" s="34"/>
      <c r="J212" s="34"/>
      <c r="K212" s="34"/>
      <c r="M212" s="34"/>
    </row>
    <row r="213" spans="1:13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69994.240000000005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69994.240000000005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17.42630747958583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M216" s="31"/>
    </row>
    <row r="217" spans="1:13" x14ac:dyDescent="0.2">
      <c r="A217" s="7" t="s">
        <v>12</v>
      </c>
      <c r="B217" s="7" t="s">
        <v>495</v>
      </c>
      <c r="C217" s="12"/>
      <c r="D217" s="12"/>
      <c r="E217" s="17"/>
      <c r="F217" s="33"/>
      <c r="G217" s="33"/>
      <c r="H217" s="33"/>
      <c r="I217" s="33"/>
      <c r="J217" s="33"/>
      <c r="K217" s="33"/>
      <c r="M217" s="33"/>
    </row>
    <row r="218" spans="1:13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4"/>
      <c r="G218" s="34"/>
      <c r="H218" s="34"/>
      <c r="I218" s="34"/>
      <c r="J218" s="34"/>
      <c r="K218" s="34"/>
      <c r="M218" s="34"/>
    </row>
    <row r="219" spans="1:13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24315.15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M219" s="1"/>
    </row>
    <row r="220" spans="1:13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24315.15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M221" s="2"/>
    </row>
    <row r="222" spans="1:13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4.373693004152563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M222" s="31"/>
    </row>
    <row r="223" spans="1:13" x14ac:dyDescent="0.2">
      <c r="A223" s="7" t="s">
        <v>30</v>
      </c>
      <c r="B223" s="7" t="s">
        <v>496</v>
      </c>
      <c r="C223" s="12"/>
      <c r="D223" s="12"/>
      <c r="E223" s="17"/>
      <c r="F223" s="33"/>
      <c r="G223" s="33"/>
      <c r="H223" s="33"/>
      <c r="I223" s="33"/>
      <c r="J223" s="33"/>
      <c r="K223" s="33"/>
      <c r="M223" s="33"/>
    </row>
    <row r="224" spans="1:13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4"/>
      <c r="G224" s="34"/>
      <c r="H224" s="34"/>
      <c r="I224" s="34"/>
      <c r="J224" s="34"/>
      <c r="K224" s="34"/>
      <c r="M224" s="34"/>
    </row>
    <row r="225" spans="1:13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24311.279999999999</v>
      </c>
      <c r="G225" s="1">
        <v>0</v>
      </c>
      <c r="H225" s="1">
        <v>0</v>
      </c>
      <c r="I225" s="1">
        <v>0</v>
      </c>
      <c r="J225" s="1">
        <v>0</v>
      </c>
      <c r="K225" s="1">
        <v>5723.04</v>
      </c>
      <c r="M225" s="1"/>
    </row>
    <row r="226" spans="1:13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24311.279999999999</v>
      </c>
      <c r="G227" s="2">
        <v>0</v>
      </c>
      <c r="H227" s="2">
        <v>0</v>
      </c>
      <c r="I227" s="2">
        <v>0</v>
      </c>
      <c r="J227" s="2">
        <v>0</v>
      </c>
      <c r="K227" s="2">
        <v>5723.04</v>
      </c>
      <c r="M227" s="2"/>
    </row>
    <row r="228" spans="1:13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2.6774568701589017</v>
      </c>
      <c r="G228" s="31">
        <v>0</v>
      </c>
      <c r="H228" s="31">
        <v>0</v>
      </c>
      <c r="I228" s="31">
        <v>0</v>
      </c>
      <c r="J228" s="31">
        <v>0</v>
      </c>
      <c r="K228" s="31">
        <v>0.63029148470151308</v>
      </c>
      <c r="M228" s="31"/>
    </row>
    <row r="229" spans="1:13" x14ac:dyDescent="0.2">
      <c r="A229" s="7" t="s">
        <v>38</v>
      </c>
      <c r="B229" s="7" t="s">
        <v>497</v>
      </c>
      <c r="C229" s="12"/>
      <c r="D229" s="12"/>
      <c r="E229" s="17"/>
      <c r="F229" s="33"/>
      <c r="G229" s="33"/>
      <c r="H229" s="33"/>
      <c r="I229" s="33"/>
      <c r="J229" s="33"/>
      <c r="K229" s="33"/>
      <c r="M229" s="33"/>
    </row>
    <row r="230" spans="1:13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34"/>
      <c r="G230" s="34"/>
      <c r="H230" s="34"/>
      <c r="I230" s="34"/>
      <c r="J230" s="34"/>
      <c r="K230" s="34"/>
      <c r="M230" s="34"/>
    </row>
    <row r="231" spans="1:13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107605.9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M231" s="1"/>
    </row>
    <row r="232" spans="1:13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M232" s="1"/>
    </row>
    <row r="233" spans="1:13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107605.9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M233" s="2"/>
    </row>
    <row r="234" spans="1:13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11.733984055393233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M234" s="31"/>
    </row>
    <row r="235" spans="1:13" x14ac:dyDescent="0.2">
      <c r="A235" s="7" t="s">
        <v>175</v>
      </c>
      <c r="B235" s="7" t="s">
        <v>498</v>
      </c>
      <c r="C235" s="12"/>
      <c r="D235" s="12"/>
      <c r="E235" s="17"/>
      <c r="F235" s="33"/>
      <c r="G235" s="33"/>
      <c r="H235" s="33"/>
      <c r="I235" s="33"/>
      <c r="J235" s="33"/>
      <c r="K235" s="33"/>
      <c r="M235" s="33"/>
    </row>
    <row r="236" spans="1:13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4"/>
      <c r="G236" s="34"/>
      <c r="H236" s="34"/>
      <c r="I236" s="34"/>
      <c r="J236" s="34"/>
      <c r="K236" s="34"/>
      <c r="M236" s="34"/>
    </row>
    <row r="237" spans="1:13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6810601.4999999972</v>
      </c>
      <c r="G237" s="1">
        <v>48868.47</v>
      </c>
      <c r="H237" s="1">
        <v>1685.7600000000002</v>
      </c>
      <c r="I237" s="1">
        <v>42.31</v>
      </c>
      <c r="J237" s="1">
        <v>0</v>
      </c>
      <c r="K237" s="1">
        <v>12820.01</v>
      </c>
      <c r="M237" s="1"/>
    </row>
    <row r="238" spans="1:13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43366.54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6853968.0399999972</v>
      </c>
      <c r="G239" s="2">
        <v>48868.47</v>
      </c>
      <c r="H239" s="2">
        <v>1685.7600000000002</v>
      </c>
      <c r="I239" s="2">
        <v>42.31</v>
      </c>
      <c r="J239" s="2">
        <v>0</v>
      </c>
      <c r="K239" s="2">
        <v>12820.01</v>
      </c>
      <c r="M239" s="2"/>
    </row>
    <row r="240" spans="1:13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80.517740933446873</v>
      </c>
      <c r="G240" s="31">
        <v>0.57408770865437575</v>
      </c>
      <c r="H240" s="31">
        <v>1.9803650405695136E-2</v>
      </c>
      <c r="I240" s="31">
        <v>4.9704136334054736E-4</v>
      </c>
      <c r="J240" s="31">
        <v>0</v>
      </c>
      <c r="K240" s="31">
        <v>0.15060447290095605</v>
      </c>
      <c r="M240" s="31"/>
    </row>
    <row r="241" spans="1:13" x14ac:dyDescent="0.2">
      <c r="A241" s="7" t="s">
        <v>106</v>
      </c>
      <c r="B241" s="7" t="s">
        <v>499</v>
      </c>
      <c r="C241" s="12"/>
      <c r="D241" s="12"/>
      <c r="E241" s="17"/>
      <c r="F241" s="33"/>
      <c r="G241" s="33"/>
      <c r="H241" s="33"/>
      <c r="I241" s="33"/>
      <c r="J241" s="33"/>
      <c r="K241" s="33"/>
      <c r="M241" s="33"/>
    </row>
    <row r="242" spans="1:13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4"/>
      <c r="G242" s="34"/>
      <c r="H242" s="34"/>
      <c r="I242" s="34"/>
      <c r="J242" s="34"/>
      <c r="K242" s="34"/>
      <c r="M242" s="34"/>
    </row>
    <row r="243" spans="1:13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98767047.160000145</v>
      </c>
      <c r="G243" s="1">
        <v>379769.97000000015</v>
      </c>
      <c r="H243" s="1">
        <v>7682.21</v>
      </c>
      <c r="I243" s="1">
        <v>569236.10999999987</v>
      </c>
      <c r="J243" s="1">
        <v>0</v>
      </c>
      <c r="K243" s="1">
        <v>323758.64</v>
      </c>
      <c r="M243" s="1"/>
    </row>
    <row r="244" spans="1:13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69923.760000000009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M244" s="1"/>
    </row>
    <row r="245" spans="1:13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98836970.920000151</v>
      </c>
      <c r="G245" s="2">
        <v>379769.97000000015</v>
      </c>
      <c r="H245" s="2">
        <v>7682.21</v>
      </c>
      <c r="I245" s="2">
        <v>569236.10999999987</v>
      </c>
      <c r="J245" s="2">
        <v>0</v>
      </c>
      <c r="K245" s="2">
        <v>323758.64</v>
      </c>
      <c r="M245" s="2"/>
    </row>
    <row r="246" spans="1:13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66.734419180914983</v>
      </c>
      <c r="G246" s="31">
        <v>0.25641951725551204</v>
      </c>
      <c r="H246" s="31">
        <v>5.1870045955857598E-3</v>
      </c>
      <c r="I246" s="31">
        <v>0.38434647302577785</v>
      </c>
      <c r="J246" s="31">
        <v>0</v>
      </c>
      <c r="K246" s="31">
        <v>0.21860083928200291</v>
      </c>
      <c r="M246" s="31"/>
    </row>
    <row r="247" spans="1:13" x14ac:dyDescent="0.2">
      <c r="A247" s="7" t="s">
        <v>189</v>
      </c>
      <c r="B247" s="7" t="s">
        <v>500</v>
      </c>
      <c r="C247" s="12"/>
      <c r="D247" s="12"/>
      <c r="E247" s="17"/>
      <c r="F247" s="33"/>
      <c r="G247" s="33"/>
      <c r="H247" s="33"/>
      <c r="I247" s="33"/>
      <c r="J247" s="33"/>
      <c r="K247" s="33"/>
      <c r="M247" s="33"/>
    </row>
    <row r="248" spans="1:13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4"/>
      <c r="G248" s="34"/>
      <c r="H248" s="34"/>
      <c r="I248" s="34"/>
      <c r="J248" s="34"/>
      <c r="K248" s="34"/>
      <c r="M248" s="34"/>
    </row>
    <row r="249" spans="1:13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M252" s="31"/>
    </row>
    <row r="253" spans="1:13" x14ac:dyDescent="0.2">
      <c r="A253" s="7" t="s">
        <v>116</v>
      </c>
      <c r="B253" s="7" t="s">
        <v>501</v>
      </c>
      <c r="C253" s="12"/>
      <c r="D253" s="12"/>
      <c r="E253" s="17"/>
      <c r="F253" s="33"/>
      <c r="G253" s="33"/>
      <c r="H253" s="33"/>
      <c r="I253" s="33"/>
      <c r="J253" s="33"/>
      <c r="K253" s="33"/>
      <c r="M253" s="33"/>
    </row>
    <row r="254" spans="1:13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4"/>
      <c r="G254" s="34"/>
      <c r="H254" s="34"/>
      <c r="I254" s="34"/>
      <c r="J254" s="34"/>
      <c r="K254" s="34"/>
      <c r="M254" s="34"/>
    </row>
    <row r="255" spans="1:13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6071544.4800000079</v>
      </c>
      <c r="G255" s="1">
        <v>0</v>
      </c>
      <c r="H255" s="1">
        <v>0</v>
      </c>
      <c r="I255" s="1">
        <v>833899.30000000016</v>
      </c>
      <c r="J255" s="1">
        <v>177837.46999999997</v>
      </c>
      <c r="K255" s="1">
        <v>1846909.6899999995</v>
      </c>
      <c r="M255" s="1"/>
    </row>
    <row r="256" spans="1:13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366416.62999999989</v>
      </c>
      <c r="G256" s="1">
        <v>0</v>
      </c>
      <c r="H256" s="1">
        <v>0</v>
      </c>
      <c r="I256" s="1">
        <v>0</v>
      </c>
      <c r="J256" s="1">
        <v>0</v>
      </c>
      <c r="K256" s="1">
        <v>425763.9</v>
      </c>
      <c r="M256" s="1"/>
    </row>
    <row r="257" spans="1:13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6437961.1100000078</v>
      </c>
      <c r="G257" s="2">
        <v>0</v>
      </c>
      <c r="H257" s="2">
        <v>0</v>
      </c>
      <c r="I257" s="2">
        <v>833899.30000000016</v>
      </c>
      <c r="J257" s="2">
        <v>177837.46999999997</v>
      </c>
      <c r="K257" s="2">
        <v>2272673.5899999994</v>
      </c>
      <c r="M257" s="2"/>
    </row>
    <row r="258" spans="1:13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5.3099541896193587</v>
      </c>
      <c r="G258" s="31">
        <v>0</v>
      </c>
      <c r="H258" s="31">
        <v>0</v>
      </c>
      <c r="I258" s="31">
        <v>0.68779028113073604</v>
      </c>
      <c r="J258" s="31">
        <v>0.14667824218928929</v>
      </c>
      <c r="K258" s="31">
        <v>1.8744743008952021</v>
      </c>
      <c r="M258" s="31"/>
    </row>
    <row r="259" spans="1:13" x14ac:dyDescent="0.2">
      <c r="A259" s="7" t="s">
        <v>24</v>
      </c>
      <c r="B259" s="7" t="s">
        <v>502</v>
      </c>
      <c r="C259" s="12"/>
      <c r="D259" s="12"/>
      <c r="E259" s="17"/>
      <c r="F259" s="33"/>
      <c r="G259" s="33"/>
      <c r="H259" s="33"/>
      <c r="I259" s="33"/>
      <c r="J259" s="33"/>
      <c r="K259" s="33"/>
      <c r="M259" s="33"/>
    </row>
    <row r="260" spans="1:13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4"/>
      <c r="G260" s="34"/>
      <c r="H260" s="34"/>
      <c r="I260" s="34"/>
      <c r="J260" s="34"/>
      <c r="K260" s="34"/>
      <c r="M260" s="34"/>
    </row>
    <row r="261" spans="1:13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1482185.97</v>
      </c>
      <c r="G261" s="1">
        <v>737689.84000000008</v>
      </c>
      <c r="H261" s="1">
        <v>25144.920000000002</v>
      </c>
      <c r="I261" s="1">
        <v>192.39</v>
      </c>
      <c r="J261" s="1">
        <v>1770.4899999999998</v>
      </c>
      <c r="K261" s="1">
        <v>0</v>
      </c>
      <c r="M261" s="1"/>
    </row>
    <row r="262" spans="1:13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85091.65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M262" s="1"/>
    </row>
    <row r="263" spans="1:13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1567277.6199999999</v>
      </c>
      <c r="G263" s="2">
        <v>737689.84000000008</v>
      </c>
      <c r="H263" s="2">
        <v>25144.920000000002</v>
      </c>
      <c r="I263" s="2">
        <v>192.39</v>
      </c>
      <c r="J263" s="2">
        <v>1770.4899999999998</v>
      </c>
      <c r="K263" s="2">
        <v>0</v>
      </c>
      <c r="M263" s="2"/>
    </row>
    <row r="264" spans="1:13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8.8117966360301274</v>
      </c>
      <c r="G264" s="31">
        <v>4.1475567363397969</v>
      </c>
      <c r="H264" s="31">
        <v>0.14137375449108164</v>
      </c>
      <c r="I264" s="31">
        <v>1.0816855502637985E-3</v>
      </c>
      <c r="J264" s="31">
        <v>9.9543294863898967E-3</v>
      </c>
      <c r="K264" s="31">
        <v>0</v>
      </c>
      <c r="M264" s="31"/>
    </row>
    <row r="265" spans="1:13" x14ac:dyDescent="0.2">
      <c r="A265" s="7" t="s">
        <v>29</v>
      </c>
      <c r="B265" s="7" t="s">
        <v>503</v>
      </c>
      <c r="C265" s="12"/>
      <c r="D265" s="12"/>
      <c r="E265" s="17"/>
      <c r="F265" s="33"/>
      <c r="G265" s="33"/>
      <c r="H265" s="33"/>
      <c r="I265" s="33"/>
      <c r="J265" s="33"/>
      <c r="K265" s="33"/>
      <c r="M265" s="33"/>
    </row>
    <row r="266" spans="1:13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34"/>
      <c r="G266" s="34"/>
      <c r="H266" s="34"/>
      <c r="I266" s="34"/>
      <c r="J266" s="34"/>
      <c r="K266" s="34"/>
      <c r="M266" s="34"/>
    </row>
    <row r="267" spans="1:13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302100.85000000009</v>
      </c>
      <c r="G267" s="1">
        <v>101591.15</v>
      </c>
      <c r="H267" s="1">
        <v>0</v>
      </c>
      <c r="I267" s="1">
        <v>0</v>
      </c>
      <c r="J267" s="1">
        <v>3816.4700000000003</v>
      </c>
      <c r="K267" s="1">
        <v>29572.1</v>
      </c>
      <c r="M267" s="1"/>
    </row>
    <row r="268" spans="1:13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17931.55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320032.40000000008</v>
      </c>
      <c r="G269" s="2">
        <v>101591.15</v>
      </c>
      <c r="H269" s="2">
        <v>0</v>
      </c>
      <c r="I269" s="2">
        <v>0</v>
      </c>
      <c r="J269" s="2">
        <v>3816.4700000000003</v>
      </c>
      <c r="K269" s="2">
        <v>29572.1</v>
      </c>
      <c r="M269" s="2"/>
    </row>
    <row r="270" spans="1:13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7.0363112270683352</v>
      </c>
      <c r="G270" s="31">
        <v>2.233608063795363</v>
      </c>
      <c r="H270" s="31">
        <v>0</v>
      </c>
      <c r="I270" s="31">
        <v>0</v>
      </c>
      <c r="J270" s="31">
        <v>8.3909850092582783E-2</v>
      </c>
      <c r="K270" s="31">
        <v>0.65017947944641685</v>
      </c>
      <c r="M270" s="31"/>
    </row>
    <row r="271" spans="1:13" x14ac:dyDescent="0.2">
      <c r="A271" s="7" t="s">
        <v>156</v>
      </c>
      <c r="B271" s="7" t="s">
        <v>504</v>
      </c>
      <c r="C271" s="12"/>
      <c r="D271" s="12"/>
      <c r="E271" s="17"/>
      <c r="F271" s="33"/>
      <c r="G271" s="33"/>
      <c r="H271" s="33"/>
      <c r="I271" s="33"/>
      <c r="J271" s="33"/>
      <c r="K271" s="33"/>
      <c r="M271" s="33"/>
    </row>
    <row r="272" spans="1:13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4"/>
      <c r="G272" s="34"/>
      <c r="H272" s="34"/>
      <c r="I272" s="34"/>
      <c r="J272" s="34"/>
      <c r="K272" s="34"/>
      <c r="M272" s="34"/>
    </row>
    <row r="273" spans="1:13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29163.800000000003</v>
      </c>
      <c r="G273" s="1">
        <v>57895.25</v>
      </c>
      <c r="H273" s="1">
        <v>25467.11</v>
      </c>
      <c r="I273" s="1">
        <v>0</v>
      </c>
      <c r="J273" s="1">
        <v>0</v>
      </c>
      <c r="K273" s="1">
        <v>14139.42</v>
      </c>
      <c r="M273" s="1"/>
    </row>
    <row r="274" spans="1:13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29163.800000000003</v>
      </c>
      <c r="G275" s="2">
        <v>57895.25</v>
      </c>
      <c r="H275" s="2">
        <v>25467.11</v>
      </c>
      <c r="I275" s="2">
        <v>0</v>
      </c>
      <c r="J275" s="2">
        <v>0</v>
      </c>
      <c r="K275" s="2">
        <v>14139.42</v>
      </c>
      <c r="M275" s="2"/>
    </row>
    <row r="276" spans="1:13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4.7535642889668583</v>
      </c>
      <c r="G276" s="31">
        <v>9.4366575309393319</v>
      </c>
      <c r="H276" s="31">
        <v>4.1510209451165752</v>
      </c>
      <c r="I276" s="31">
        <v>0</v>
      </c>
      <c r="J276" s="31">
        <v>0</v>
      </c>
      <c r="K276" s="31">
        <v>2.3046599544196495</v>
      </c>
      <c r="M276" s="31"/>
    </row>
    <row r="277" spans="1:13" x14ac:dyDescent="0.2">
      <c r="A277" s="7" t="s">
        <v>134</v>
      </c>
      <c r="B277" s="7" t="s">
        <v>505</v>
      </c>
      <c r="C277" s="12"/>
      <c r="D277" s="12"/>
      <c r="E277" s="17"/>
      <c r="F277" s="33"/>
      <c r="G277" s="33"/>
      <c r="H277" s="33"/>
      <c r="I277" s="33"/>
      <c r="J277" s="33"/>
      <c r="K277" s="33"/>
      <c r="M277" s="33"/>
    </row>
    <row r="278" spans="1:13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4"/>
      <c r="G278" s="34"/>
      <c r="H278" s="34"/>
      <c r="I278" s="34"/>
      <c r="J278" s="34"/>
      <c r="K278" s="34"/>
      <c r="M278" s="34"/>
    </row>
    <row r="279" spans="1:13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254938.21</v>
      </c>
      <c r="M279" s="1"/>
    </row>
    <row r="280" spans="1:13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M280" s="1"/>
    </row>
    <row r="281" spans="1:13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254938.21</v>
      </c>
      <c r="M281" s="2"/>
    </row>
    <row r="282" spans="1:13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26.518699246900685</v>
      </c>
      <c r="M282" s="31"/>
    </row>
    <row r="283" spans="1:13" x14ac:dyDescent="0.2">
      <c r="A283" s="7" t="s">
        <v>88</v>
      </c>
      <c r="B283" s="7" t="s">
        <v>506</v>
      </c>
      <c r="C283" s="12"/>
      <c r="D283" s="12"/>
      <c r="E283" s="17"/>
      <c r="F283" s="33"/>
      <c r="G283" s="33"/>
      <c r="H283" s="33"/>
      <c r="I283" s="33"/>
      <c r="J283" s="33"/>
      <c r="K283" s="33"/>
      <c r="M283" s="33"/>
    </row>
    <row r="284" spans="1:13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4"/>
      <c r="G284" s="34"/>
      <c r="H284" s="34"/>
      <c r="I284" s="34"/>
      <c r="J284" s="34"/>
      <c r="K284" s="34"/>
      <c r="M284" s="34"/>
    </row>
    <row r="285" spans="1:13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395557.95999999996</v>
      </c>
      <c r="G285" s="1">
        <v>50605.82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395557.95999999996</v>
      </c>
      <c r="G287" s="2">
        <v>50605.82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56.590849282866515</v>
      </c>
      <c r="G288" s="31">
        <v>7.2399663818062772</v>
      </c>
      <c r="H288" s="31">
        <v>0</v>
      </c>
      <c r="I288" s="31">
        <v>0</v>
      </c>
      <c r="J288" s="31">
        <v>0</v>
      </c>
      <c r="K288" s="31">
        <v>0</v>
      </c>
      <c r="M288" s="31"/>
    </row>
    <row r="289" spans="1:13" x14ac:dyDescent="0.2">
      <c r="A289" s="7" t="s">
        <v>74</v>
      </c>
      <c r="B289" s="7" t="s">
        <v>507</v>
      </c>
      <c r="C289" s="12"/>
      <c r="D289" s="12"/>
      <c r="E289" s="17"/>
      <c r="F289" s="33"/>
      <c r="G289" s="33"/>
      <c r="H289" s="33"/>
      <c r="I289" s="33"/>
      <c r="J289" s="33"/>
      <c r="K289" s="33"/>
      <c r="M289" s="33"/>
    </row>
    <row r="290" spans="1:13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4"/>
      <c r="G290" s="34"/>
      <c r="H290" s="34"/>
      <c r="I290" s="34"/>
      <c r="J290" s="34"/>
      <c r="K290" s="34"/>
      <c r="M290" s="34"/>
    </row>
    <row r="291" spans="1:13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5775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5775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100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M294" s="31"/>
    </row>
    <row r="295" spans="1:13" x14ac:dyDescent="0.2">
      <c r="A295" s="7" t="s">
        <v>78</v>
      </c>
      <c r="B295" s="7" t="s">
        <v>508</v>
      </c>
      <c r="C295" s="12"/>
      <c r="D295" s="12"/>
      <c r="E295" s="17"/>
      <c r="F295" s="33"/>
      <c r="G295" s="33"/>
      <c r="H295" s="33"/>
      <c r="I295" s="33"/>
      <c r="J295" s="33"/>
      <c r="K295" s="33"/>
      <c r="M295" s="33"/>
    </row>
    <row r="296" spans="1:13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4"/>
      <c r="G296" s="34"/>
      <c r="H296" s="34"/>
      <c r="I296" s="34"/>
      <c r="J296" s="34"/>
      <c r="K296" s="34"/>
      <c r="M296" s="34"/>
    </row>
    <row r="297" spans="1:13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14089.629999999988</v>
      </c>
      <c r="G297" s="1">
        <v>750</v>
      </c>
      <c r="H297" s="1">
        <v>81276.47</v>
      </c>
      <c r="I297" s="1">
        <v>0</v>
      </c>
      <c r="J297" s="1">
        <v>0</v>
      </c>
      <c r="K297" s="1">
        <v>2543.7800000000002</v>
      </c>
      <c r="M297" s="1"/>
    </row>
    <row r="298" spans="1:13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14089.629999999988</v>
      </c>
      <c r="G299" s="2">
        <v>750</v>
      </c>
      <c r="H299" s="2">
        <v>81276.47</v>
      </c>
      <c r="I299" s="2">
        <v>0</v>
      </c>
      <c r="J299" s="2">
        <v>0</v>
      </c>
      <c r="K299" s="2">
        <v>2543.7800000000002</v>
      </c>
      <c r="M299" s="2"/>
    </row>
    <row r="300" spans="1:13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1.4348057454185712</v>
      </c>
      <c r="G300" s="31">
        <v>7.6375625837153224E-2</v>
      </c>
      <c r="H300" s="31">
        <v>8.2767216827794794</v>
      </c>
      <c r="I300" s="31">
        <v>0</v>
      </c>
      <c r="J300" s="31">
        <v>0</v>
      </c>
      <c r="K300" s="31">
        <v>0.25904371932271153</v>
      </c>
      <c r="M300" s="31"/>
    </row>
    <row r="301" spans="1:13" x14ac:dyDescent="0.2">
      <c r="A301" s="7" t="s">
        <v>34</v>
      </c>
      <c r="B301" s="7" t="s">
        <v>509</v>
      </c>
      <c r="C301" s="12"/>
      <c r="D301" s="12"/>
      <c r="E301" s="17"/>
      <c r="F301" s="33"/>
      <c r="G301" s="33"/>
      <c r="H301" s="33"/>
      <c r="I301" s="33"/>
      <c r="J301" s="33"/>
      <c r="K301" s="33"/>
      <c r="M301" s="33"/>
    </row>
    <row r="302" spans="1:13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4"/>
      <c r="G302" s="34"/>
      <c r="H302" s="34"/>
      <c r="I302" s="34"/>
      <c r="J302" s="34"/>
      <c r="K302" s="34"/>
      <c r="M302" s="34"/>
    </row>
    <row r="303" spans="1:13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1816606.2500000005</v>
      </c>
      <c r="G303" s="1">
        <v>0</v>
      </c>
      <c r="H303" s="1">
        <v>0</v>
      </c>
      <c r="I303" s="1">
        <v>0</v>
      </c>
      <c r="J303" s="1">
        <v>5313.37</v>
      </c>
      <c r="K303" s="1">
        <v>948684.09</v>
      </c>
      <c r="M303" s="1"/>
    </row>
    <row r="304" spans="1:13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M304" s="1"/>
    </row>
    <row r="305" spans="1:13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1816606.2500000005</v>
      </c>
      <c r="G305" s="2">
        <v>0</v>
      </c>
      <c r="H305" s="2">
        <v>0</v>
      </c>
      <c r="I305" s="2">
        <v>0</v>
      </c>
      <c r="J305" s="2">
        <v>5313.37</v>
      </c>
      <c r="K305" s="2">
        <v>948684.09</v>
      </c>
      <c r="M305" s="2"/>
    </row>
    <row r="306" spans="1:13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13.046090317605922</v>
      </c>
      <c r="G306" s="31">
        <v>0</v>
      </c>
      <c r="H306" s="31">
        <v>0</v>
      </c>
      <c r="I306" s="31">
        <v>0</v>
      </c>
      <c r="J306" s="31">
        <v>3.8158354299869753E-2</v>
      </c>
      <c r="K306" s="31">
        <v>6.8130440050042669</v>
      </c>
      <c r="M306" s="31"/>
    </row>
    <row r="307" spans="1:13" x14ac:dyDescent="0.2">
      <c r="A307" s="7" t="s">
        <v>93</v>
      </c>
      <c r="B307" s="7" t="s">
        <v>510</v>
      </c>
      <c r="C307" s="12"/>
      <c r="D307" s="12"/>
      <c r="E307" s="17"/>
      <c r="F307" s="33"/>
      <c r="G307" s="33"/>
      <c r="H307" s="33"/>
      <c r="I307" s="33"/>
      <c r="J307" s="33"/>
      <c r="K307" s="33"/>
      <c r="M307" s="33"/>
    </row>
    <row r="308" spans="1:13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4"/>
      <c r="G308" s="34"/>
      <c r="H308" s="34"/>
      <c r="I308" s="34"/>
      <c r="J308" s="34"/>
      <c r="K308" s="34"/>
      <c r="M308" s="34"/>
    </row>
    <row r="309" spans="1:13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1459613.5500000003</v>
      </c>
      <c r="G309" s="1">
        <v>0</v>
      </c>
      <c r="H309" s="1">
        <v>213464.66999999998</v>
      </c>
      <c r="I309" s="1">
        <v>0</v>
      </c>
      <c r="J309" s="1">
        <v>0</v>
      </c>
      <c r="K309" s="1">
        <v>111747.14</v>
      </c>
      <c r="M309" s="1"/>
    </row>
    <row r="310" spans="1:13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1459613.5500000003</v>
      </c>
      <c r="G311" s="2">
        <v>0</v>
      </c>
      <c r="H311" s="2">
        <v>213464.66999999998</v>
      </c>
      <c r="I311" s="2">
        <v>0</v>
      </c>
      <c r="J311" s="2">
        <v>0</v>
      </c>
      <c r="K311" s="2">
        <v>111747.14</v>
      </c>
      <c r="M311" s="2"/>
    </row>
    <row r="312" spans="1:13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9.886110658022611</v>
      </c>
      <c r="G312" s="31">
        <v>0</v>
      </c>
      <c r="H312" s="31">
        <v>1.4458178667896573</v>
      </c>
      <c r="I312" s="31">
        <v>0</v>
      </c>
      <c r="J312" s="31">
        <v>0</v>
      </c>
      <c r="K312" s="31">
        <v>0.75687471643267801</v>
      </c>
      <c r="M312" s="31"/>
    </row>
    <row r="313" spans="1:13" x14ac:dyDescent="0.2">
      <c r="A313" s="7" t="s">
        <v>167</v>
      </c>
      <c r="B313" s="7" t="s">
        <v>511</v>
      </c>
      <c r="C313" s="12"/>
      <c r="D313" s="12"/>
      <c r="E313" s="17"/>
      <c r="F313" s="33"/>
      <c r="G313" s="33"/>
      <c r="H313" s="33"/>
      <c r="I313" s="33"/>
      <c r="J313" s="33"/>
      <c r="K313" s="33"/>
      <c r="M313" s="33"/>
    </row>
    <row r="314" spans="1:13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4"/>
      <c r="G314" s="34"/>
      <c r="H314" s="34"/>
      <c r="I314" s="34"/>
      <c r="J314" s="34"/>
      <c r="K314" s="34"/>
      <c r="M314" s="34"/>
    </row>
    <row r="315" spans="1:13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270061.81000000011</v>
      </c>
      <c r="G315" s="1">
        <v>211608.85</v>
      </c>
      <c r="H315" s="1">
        <v>0</v>
      </c>
      <c r="I315" s="1">
        <v>103227.17</v>
      </c>
      <c r="J315" s="1">
        <v>6522.0999999999995</v>
      </c>
      <c r="K315" s="1">
        <v>45520.229999999996</v>
      </c>
      <c r="M315" s="1"/>
    </row>
    <row r="316" spans="1:13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126938.67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M316" s="1"/>
    </row>
    <row r="317" spans="1:13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397000.4800000001</v>
      </c>
      <c r="G317" s="2">
        <v>211608.85</v>
      </c>
      <c r="H317" s="2">
        <v>0</v>
      </c>
      <c r="I317" s="2">
        <v>103227.17</v>
      </c>
      <c r="J317" s="2">
        <v>6522.0999999999995</v>
      </c>
      <c r="K317" s="2">
        <v>45520.229999999996</v>
      </c>
      <c r="M317" s="2"/>
    </row>
    <row r="318" spans="1:13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2.8108004640771811</v>
      </c>
      <c r="G318" s="31">
        <v>1.4982104147149609</v>
      </c>
      <c r="H318" s="31">
        <v>0</v>
      </c>
      <c r="I318" s="31">
        <v>0.73085800133383727</v>
      </c>
      <c r="J318" s="31">
        <v>4.6177076931387534E-2</v>
      </c>
      <c r="K318" s="31">
        <v>0.32228747836501354</v>
      </c>
      <c r="M318" s="31"/>
    </row>
    <row r="319" spans="1:13" x14ac:dyDescent="0.2">
      <c r="A319" s="7" t="s">
        <v>13</v>
      </c>
      <c r="B319" s="7" t="s">
        <v>512</v>
      </c>
      <c r="C319" s="12"/>
      <c r="D319" s="12"/>
      <c r="E319" s="17"/>
      <c r="F319" s="33"/>
      <c r="G319" s="33"/>
      <c r="H319" s="33"/>
      <c r="I319" s="33"/>
      <c r="J319" s="33"/>
      <c r="K319" s="33"/>
      <c r="M319" s="33"/>
    </row>
    <row r="320" spans="1:13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4"/>
      <c r="G320" s="34"/>
      <c r="H320" s="34"/>
      <c r="I320" s="34"/>
      <c r="J320" s="34"/>
      <c r="K320" s="34"/>
      <c r="M320" s="34"/>
    </row>
    <row r="321" spans="1:13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4105382.3100000033</v>
      </c>
      <c r="G321" s="1">
        <v>3579</v>
      </c>
      <c r="H321" s="1">
        <v>3443.1499999999996</v>
      </c>
      <c r="I321" s="1">
        <v>371854.9499999999</v>
      </c>
      <c r="J321" s="1">
        <v>0</v>
      </c>
      <c r="K321" s="1">
        <v>6187754.080000001</v>
      </c>
      <c r="M321" s="1"/>
    </row>
    <row r="322" spans="1:13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160073.11000000002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M322" s="1"/>
    </row>
    <row r="323" spans="1:13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4265455.4200000037</v>
      </c>
      <c r="G323" s="2">
        <v>3579</v>
      </c>
      <c r="H323" s="2">
        <v>3443.1499999999996</v>
      </c>
      <c r="I323" s="2">
        <v>371854.9499999999</v>
      </c>
      <c r="J323" s="2">
        <v>0</v>
      </c>
      <c r="K323" s="2">
        <v>6187754.080000001</v>
      </c>
      <c r="M323" s="2"/>
    </row>
    <row r="324" spans="1:13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10.495218155536438</v>
      </c>
      <c r="G324" s="31">
        <v>8.8061841187089193E-3</v>
      </c>
      <c r="H324" s="31">
        <v>8.4719231205176333E-3</v>
      </c>
      <c r="I324" s="31">
        <v>0.91495477931078462</v>
      </c>
      <c r="J324" s="31">
        <v>0</v>
      </c>
      <c r="K324" s="31">
        <v>15.225063344446028</v>
      </c>
      <c r="M324" s="31"/>
    </row>
    <row r="325" spans="1:13" x14ac:dyDescent="0.2">
      <c r="A325" s="7" t="s">
        <v>0</v>
      </c>
      <c r="B325" s="7" t="s">
        <v>513</v>
      </c>
      <c r="C325" s="12"/>
      <c r="D325" s="12"/>
      <c r="E325" s="17"/>
      <c r="F325" s="33"/>
      <c r="G325" s="33"/>
      <c r="H325" s="33"/>
      <c r="I325" s="33"/>
      <c r="J325" s="33"/>
      <c r="K325" s="33"/>
      <c r="M325" s="33"/>
    </row>
    <row r="326" spans="1:13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4"/>
      <c r="G326" s="34"/>
      <c r="H326" s="34"/>
      <c r="I326" s="34"/>
      <c r="J326" s="34"/>
      <c r="K326" s="34"/>
      <c r="M326" s="34"/>
    </row>
    <row r="327" spans="1:13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402260.9499999999</v>
      </c>
      <c r="G327" s="1">
        <v>12420.91</v>
      </c>
      <c r="H327" s="1">
        <v>250553.87</v>
      </c>
      <c r="I327" s="1">
        <v>92313.83</v>
      </c>
      <c r="J327" s="1">
        <v>0</v>
      </c>
      <c r="K327" s="1">
        <v>0</v>
      </c>
      <c r="M327" s="1"/>
    </row>
    <row r="328" spans="1:13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411.88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M328" s="1"/>
    </row>
    <row r="329" spans="1:13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402672.8299999999</v>
      </c>
      <c r="G329" s="2">
        <v>12420.91</v>
      </c>
      <c r="H329" s="2">
        <v>250553.87</v>
      </c>
      <c r="I329" s="2">
        <v>92313.83</v>
      </c>
      <c r="J329" s="2">
        <v>0</v>
      </c>
      <c r="K329" s="2">
        <v>0</v>
      </c>
      <c r="M329" s="2"/>
    </row>
    <row r="330" spans="1:13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4.3454136779549604</v>
      </c>
      <c r="G330" s="31">
        <v>0.13403931972923916</v>
      </c>
      <c r="H330" s="31">
        <v>2.7038333173920606</v>
      </c>
      <c r="I330" s="31">
        <v>0.99619778058134456</v>
      </c>
      <c r="J330" s="31">
        <v>0</v>
      </c>
      <c r="K330" s="31">
        <v>0</v>
      </c>
      <c r="M330" s="31"/>
    </row>
    <row r="331" spans="1:13" x14ac:dyDescent="0.2">
      <c r="A331" s="7" t="s">
        <v>132</v>
      </c>
      <c r="B331" s="7" t="s">
        <v>514</v>
      </c>
      <c r="C331" s="12"/>
      <c r="D331" s="12"/>
      <c r="E331" s="17"/>
      <c r="F331" s="33"/>
      <c r="G331" s="33"/>
      <c r="H331" s="33"/>
      <c r="I331" s="33"/>
      <c r="J331" s="33"/>
      <c r="K331" s="33"/>
      <c r="M331" s="33"/>
    </row>
    <row r="332" spans="1:13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4"/>
      <c r="G332" s="34"/>
      <c r="H332" s="34"/>
      <c r="I332" s="34"/>
      <c r="J332" s="34"/>
      <c r="K332" s="34"/>
      <c r="M332" s="34"/>
    </row>
    <row r="333" spans="1:13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331619.00999999995</v>
      </c>
      <c r="G333" s="1">
        <v>0</v>
      </c>
      <c r="H333" s="1">
        <v>76824.929999999993</v>
      </c>
      <c r="I333" s="1">
        <v>56.86</v>
      </c>
      <c r="J333" s="1">
        <v>1512.85</v>
      </c>
      <c r="K333" s="1">
        <v>0</v>
      </c>
      <c r="M333" s="1"/>
    </row>
    <row r="334" spans="1:13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2500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334119.00999999995</v>
      </c>
      <c r="G335" s="2">
        <v>0</v>
      </c>
      <c r="H335" s="2">
        <v>76824.929999999993</v>
      </c>
      <c r="I335" s="2">
        <v>56.86</v>
      </c>
      <c r="J335" s="2">
        <v>1512.85</v>
      </c>
      <c r="K335" s="2">
        <v>0</v>
      </c>
      <c r="M335" s="2"/>
    </row>
    <row r="336" spans="1:13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9.6851233638127372</v>
      </c>
      <c r="G336" s="31">
        <v>0</v>
      </c>
      <c r="H336" s="31">
        <v>2.2269278376775934</v>
      </c>
      <c r="I336" s="31">
        <v>1.648203478354591E-3</v>
      </c>
      <c r="J336" s="31">
        <v>4.3853053679717598E-2</v>
      </c>
      <c r="K336" s="31">
        <v>0</v>
      </c>
      <c r="M336" s="31"/>
    </row>
    <row r="337" spans="1:13" x14ac:dyDescent="0.2">
      <c r="A337" s="7" t="s">
        <v>136</v>
      </c>
      <c r="B337" s="7" t="s">
        <v>515</v>
      </c>
      <c r="C337" s="12"/>
      <c r="D337" s="12"/>
      <c r="E337" s="17"/>
      <c r="F337" s="33"/>
      <c r="G337" s="33"/>
      <c r="H337" s="33"/>
      <c r="I337" s="33"/>
      <c r="J337" s="33"/>
      <c r="K337" s="33"/>
      <c r="M337" s="33"/>
    </row>
    <row r="338" spans="1:13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4"/>
      <c r="G338" s="34"/>
      <c r="H338" s="34"/>
      <c r="I338" s="34"/>
      <c r="J338" s="34"/>
      <c r="K338" s="34"/>
      <c r="M338" s="34"/>
    </row>
    <row r="339" spans="1:13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2084329.7900000038</v>
      </c>
      <c r="G339" s="1">
        <v>0</v>
      </c>
      <c r="H339" s="1">
        <v>3319397.8899999997</v>
      </c>
      <c r="I339" s="1">
        <v>673432.67999999993</v>
      </c>
      <c r="J339" s="1">
        <v>103201.09999999999</v>
      </c>
      <c r="K339" s="1">
        <v>618816.27999999991</v>
      </c>
      <c r="M339" s="1"/>
    </row>
    <row r="340" spans="1:13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122871.15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M340" s="1"/>
    </row>
    <row r="341" spans="1:13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2207200.9400000037</v>
      </c>
      <c r="G341" s="2">
        <v>0</v>
      </c>
      <c r="H341" s="2">
        <v>3319397.8899999997</v>
      </c>
      <c r="I341" s="2">
        <v>673432.67999999993</v>
      </c>
      <c r="J341" s="2">
        <v>103201.09999999999</v>
      </c>
      <c r="K341" s="2">
        <v>618816.27999999991</v>
      </c>
      <c r="M341" s="2"/>
    </row>
    <row r="342" spans="1:13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4.2309226379226699</v>
      </c>
      <c r="G342" s="31">
        <v>0</v>
      </c>
      <c r="H342" s="31">
        <v>6.3628623124244044</v>
      </c>
      <c r="I342" s="31">
        <v>1.2908845403667359</v>
      </c>
      <c r="J342" s="31">
        <v>0.19782334373621663</v>
      </c>
      <c r="K342" s="31">
        <v>1.186191868768907</v>
      </c>
      <c r="M342" s="31"/>
    </row>
    <row r="343" spans="1:13" x14ac:dyDescent="0.2">
      <c r="A343" s="7" t="s">
        <v>151</v>
      </c>
      <c r="B343" s="7" t="s">
        <v>516</v>
      </c>
      <c r="C343" s="12"/>
      <c r="D343" s="12"/>
      <c r="E343" s="17"/>
      <c r="F343" s="33"/>
      <c r="G343" s="33"/>
      <c r="H343" s="33"/>
      <c r="I343" s="33"/>
      <c r="J343" s="33"/>
      <c r="K343" s="33"/>
      <c r="M343" s="33"/>
    </row>
    <row r="344" spans="1:13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4"/>
      <c r="G344" s="34"/>
      <c r="H344" s="34"/>
      <c r="I344" s="34"/>
      <c r="J344" s="34"/>
      <c r="K344" s="34"/>
      <c r="M344" s="34"/>
    </row>
    <row r="345" spans="1:13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280783.73999999993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280783.73999999993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18.926014289887373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M348" s="31"/>
    </row>
    <row r="349" spans="1:13" x14ac:dyDescent="0.2">
      <c r="A349" s="7" t="s">
        <v>128</v>
      </c>
      <c r="B349" s="7" t="s">
        <v>517</v>
      </c>
      <c r="C349" s="12"/>
      <c r="D349" s="12"/>
      <c r="E349" s="17"/>
      <c r="F349" s="33"/>
      <c r="G349" s="33"/>
      <c r="H349" s="33"/>
      <c r="I349" s="33"/>
      <c r="J349" s="33"/>
      <c r="K349" s="33"/>
      <c r="M349" s="33"/>
    </row>
    <row r="350" spans="1:13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4"/>
      <c r="G350" s="34"/>
      <c r="H350" s="34"/>
      <c r="I350" s="34"/>
      <c r="J350" s="34"/>
      <c r="K350" s="34"/>
      <c r="M350" s="34"/>
    </row>
    <row r="351" spans="1:13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403843.37999999989</v>
      </c>
      <c r="G351" s="1">
        <v>311567.64</v>
      </c>
      <c r="H351" s="1">
        <v>0</v>
      </c>
      <c r="I351" s="1">
        <v>0</v>
      </c>
      <c r="J351" s="1">
        <v>0</v>
      </c>
      <c r="K351" s="1">
        <v>0</v>
      </c>
      <c r="M351" s="1"/>
    </row>
    <row r="352" spans="1:13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403843.37999999989</v>
      </c>
      <c r="G353" s="2">
        <v>311567.64</v>
      </c>
      <c r="H353" s="2">
        <v>0</v>
      </c>
      <c r="I353" s="2">
        <v>0</v>
      </c>
      <c r="J353" s="2">
        <v>0</v>
      </c>
      <c r="K353" s="2">
        <v>0</v>
      </c>
      <c r="M353" s="2"/>
    </row>
    <row r="354" spans="1:13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17.208099184192335</v>
      </c>
      <c r="G354" s="31">
        <v>13.276153868622863</v>
      </c>
      <c r="H354" s="31">
        <v>0</v>
      </c>
      <c r="I354" s="31">
        <v>0</v>
      </c>
      <c r="J354" s="31">
        <v>0</v>
      </c>
      <c r="K354" s="31">
        <v>0</v>
      </c>
      <c r="M354" s="31"/>
    </row>
    <row r="355" spans="1:13" x14ac:dyDescent="0.2">
      <c r="A355" s="7" t="s">
        <v>183</v>
      </c>
      <c r="B355" s="7" t="s">
        <v>518</v>
      </c>
      <c r="C355" s="12"/>
      <c r="D355" s="12"/>
      <c r="E355" s="17"/>
      <c r="F355" s="33"/>
      <c r="G355" s="33"/>
      <c r="H355" s="33"/>
      <c r="I355" s="33"/>
      <c r="J355" s="33"/>
      <c r="K355" s="33"/>
      <c r="M355" s="33"/>
    </row>
    <row r="356" spans="1:13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4"/>
      <c r="G356" s="34"/>
      <c r="H356" s="34"/>
      <c r="I356" s="34"/>
      <c r="J356" s="34"/>
      <c r="K356" s="34"/>
      <c r="M356" s="34"/>
    </row>
    <row r="357" spans="1:13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10479.880000000005</v>
      </c>
      <c r="G357" s="1">
        <v>24469.19</v>
      </c>
      <c r="H357" s="1">
        <v>0</v>
      </c>
      <c r="I357" s="1">
        <v>0</v>
      </c>
      <c r="J357" s="1">
        <v>26000</v>
      </c>
      <c r="K357" s="1">
        <v>0</v>
      </c>
      <c r="M357" s="1"/>
    </row>
    <row r="358" spans="1:13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22674.12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33154</v>
      </c>
      <c r="G359" s="2">
        <v>24469.19</v>
      </c>
      <c r="H359" s="2">
        <v>0</v>
      </c>
      <c r="I359" s="2">
        <v>0</v>
      </c>
      <c r="J359" s="2">
        <v>26000</v>
      </c>
      <c r="K359" s="2">
        <v>0</v>
      </c>
      <c r="M359" s="2"/>
    </row>
    <row r="360" spans="1:13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5.8909107940839016</v>
      </c>
      <c r="G360" s="31">
        <v>4.3477654428874297</v>
      </c>
      <c r="H360" s="31">
        <v>0</v>
      </c>
      <c r="I360" s="31">
        <v>0</v>
      </c>
      <c r="J360" s="31">
        <v>4.6197647537606752</v>
      </c>
      <c r="K360" s="31">
        <v>0</v>
      </c>
      <c r="M360" s="31"/>
    </row>
    <row r="361" spans="1:13" x14ac:dyDescent="0.2">
      <c r="A361" s="7" t="s">
        <v>127</v>
      </c>
      <c r="B361" s="7" t="s">
        <v>519</v>
      </c>
      <c r="C361" s="12"/>
      <c r="D361" s="12"/>
      <c r="E361" s="17"/>
      <c r="F361" s="33"/>
      <c r="G361" s="33"/>
      <c r="H361" s="33"/>
      <c r="I361" s="33"/>
      <c r="J361" s="33"/>
      <c r="K361" s="33"/>
      <c r="M361" s="33"/>
    </row>
    <row r="362" spans="1:13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4"/>
      <c r="G362" s="34"/>
      <c r="H362" s="34"/>
      <c r="I362" s="34"/>
      <c r="J362" s="34"/>
      <c r="K362" s="34"/>
      <c r="M362" s="34"/>
    </row>
    <row r="363" spans="1:13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1962805.8100000005</v>
      </c>
      <c r="G363" s="1">
        <v>0</v>
      </c>
      <c r="H363" s="1">
        <v>0</v>
      </c>
      <c r="I363" s="1">
        <v>191507.37999999998</v>
      </c>
      <c r="J363" s="1">
        <v>0</v>
      </c>
      <c r="K363" s="1">
        <v>0</v>
      </c>
      <c r="M363" s="1"/>
    </row>
    <row r="364" spans="1:13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1962805.8100000005</v>
      </c>
      <c r="G365" s="2">
        <v>0</v>
      </c>
      <c r="H365" s="2">
        <v>0</v>
      </c>
      <c r="I365" s="2">
        <v>191507.37999999998</v>
      </c>
      <c r="J365" s="2">
        <v>0</v>
      </c>
      <c r="K365" s="2">
        <v>0</v>
      </c>
      <c r="M365" s="2"/>
    </row>
    <row r="366" spans="1:13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12.446922100629603</v>
      </c>
      <c r="G366" s="31">
        <v>0</v>
      </c>
      <c r="H366" s="31">
        <v>0</v>
      </c>
      <c r="I366" s="31">
        <v>1.2144234688991831</v>
      </c>
      <c r="J366" s="31">
        <v>0</v>
      </c>
      <c r="K366" s="31">
        <v>0</v>
      </c>
      <c r="M366" s="31"/>
    </row>
    <row r="367" spans="1:13" x14ac:dyDescent="0.2">
      <c r="A367" s="7" t="s">
        <v>55</v>
      </c>
      <c r="B367" s="7" t="s">
        <v>520</v>
      </c>
      <c r="C367" s="12"/>
      <c r="D367" s="12"/>
      <c r="E367" s="17"/>
      <c r="F367" s="33"/>
      <c r="G367" s="33"/>
      <c r="H367" s="33"/>
      <c r="I367" s="33"/>
      <c r="J367" s="33"/>
      <c r="K367" s="33"/>
      <c r="M367" s="33"/>
    </row>
    <row r="368" spans="1:13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34"/>
      <c r="G368" s="34"/>
      <c r="H368" s="34"/>
      <c r="I368" s="34"/>
      <c r="J368" s="34"/>
      <c r="K368" s="34"/>
      <c r="M368" s="34"/>
    </row>
    <row r="369" spans="1:13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13560930.100000003</v>
      </c>
      <c r="G369" s="1">
        <v>1035033.4</v>
      </c>
      <c r="H369" s="1">
        <v>478288.27</v>
      </c>
      <c r="I369" s="1">
        <v>32788.880000000005</v>
      </c>
      <c r="J369" s="1">
        <v>158107.20000000001</v>
      </c>
      <c r="K369" s="1">
        <v>1984088.67</v>
      </c>
      <c r="M369" s="1"/>
    </row>
    <row r="370" spans="1:13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74686.280000000013</v>
      </c>
      <c r="G370" s="1">
        <v>0</v>
      </c>
      <c r="H370" s="1">
        <v>0</v>
      </c>
      <c r="I370" s="1">
        <v>0</v>
      </c>
      <c r="J370" s="1">
        <v>0</v>
      </c>
      <c r="K370" s="1">
        <v>5792.8</v>
      </c>
      <c r="M370" s="1"/>
    </row>
    <row r="371" spans="1:13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13635616.380000003</v>
      </c>
      <c r="G371" s="2">
        <v>1035033.4</v>
      </c>
      <c r="H371" s="2">
        <v>478288.27</v>
      </c>
      <c r="I371" s="2">
        <v>32788.880000000005</v>
      </c>
      <c r="J371" s="2">
        <v>158107.20000000001</v>
      </c>
      <c r="K371" s="2">
        <v>1989881.47</v>
      </c>
      <c r="M371" s="2"/>
    </row>
    <row r="372" spans="1:13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26.979284568988916</v>
      </c>
      <c r="G372" s="31">
        <v>2.0479060028387308</v>
      </c>
      <c r="H372" s="31">
        <v>0.94633604985148478</v>
      </c>
      <c r="I372" s="31">
        <v>6.4875726888000737E-2</v>
      </c>
      <c r="J372" s="31">
        <v>0.31282921302058836</v>
      </c>
      <c r="K372" s="31">
        <v>3.9371581703069274</v>
      </c>
      <c r="M372" s="31"/>
    </row>
    <row r="373" spans="1:13" x14ac:dyDescent="0.2">
      <c r="A373" s="7" t="s">
        <v>4</v>
      </c>
      <c r="B373" s="7" t="s">
        <v>721</v>
      </c>
      <c r="C373" s="12"/>
      <c r="D373" s="12"/>
      <c r="E373" s="17"/>
      <c r="F373" s="33"/>
      <c r="G373" s="33"/>
      <c r="H373" s="33"/>
      <c r="I373" s="33"/>
      <c r="J373" s="33"/>
      <c r="K373" s="33"/>
      <c r="M373" s="33"/>
    </row>
    <row r="374" spans="1:13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4"/>
      <c r="G374" s="34"/>
      <c r="H374" s="34"/>
      <c r="I374" s="34"/>
      <c r="J374" s="34"/>
      <c r="K374" s="34"/>
      <c r="M374" s="34"/>
    </row>
    <row r="375" spans="1:13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M378" s="31"/>
    </row>
    <row r="379" spans="1:13" x14ac:dyDescent="0.2">
      <c r="A379" s="7" t="s">
        <v>20</v>
      </c>
      <c r="B379" s="7" t="s">
        <v>521</v>
      </c>
      <c r="C379" s="12"/>
      <c r="D379" s="12"/>
      <c r="E379" s="17"/>
      <c r="F379" s="33"/>
      <c r="G379" s="33"/>
      <c r="H379" s="33"/>
      <c r="I379" s="33"/>
      <c r="J379" s="33"/>
      <c r="K379" s="33"/>
      <c r="M379" s="33"/>
    </row>
    <row r="380" spans="1:13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4"/>
      <c r="G380" s="34"/>
      <c r="H380" s="34"/>
      <c r="I380" s="34"/>
      <c r="J380" s="34"/>
      <c r="K380" s="34"/>
      <c r="M380" s="34"/>
    </row>
    <row r="381" spans="1:13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184796.76000000004</v>
      </c>
      <c r="G381" s="1">
        <v>0</v>
      </c>
      <c r="H381" s="1">
        <v>0</v>
      </c>
      <c r="I381" s="1">
        <v>0</v>
      </c>
      <c r="J381" s="1">
        <v>0</v>
      </c>
      <c r="K381" s="1">
        <v>1377.43</v>
      </c>
      <c r="M381" s="1"/>
    </row>
    <row r="382" spans="1:13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4684.45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189481.21000000005</v>
      </c>
      <c r="G383" s="2">
        <v>0</v>
      </c>
      <c r="H383" s="2">
        <v>0</v>
      </c>
      <c r="I383" s="2">
        <v>0</v>
      </c>
      <c r="J383" s="2">
        <v>0</v>
      </c>
      <c r="K383" s="2">
        <v>1377.43</v>
      </c>
      <c r="M383" s="2"/>
    </row>
    <row r="384" spans="1:13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18.680409068770011</v>
      </c>
      <c r="G384" s="31">
        <v>0</v>
      </c>
      <c r="H384" s="31">
        <v>0</v>
      </c>
      <c r="I384" s="31">
        <v>0</v>
      </c>
      <c r="J384" s="31">
        <v>0</v>
      </c>
      <c r="K384" s="31">
        <v>0.13579687328150306</v>
      </c>
      <c r="M384" s="31"/>
    </row>
    <row r="385" spans="1:13" x14ac:dyDescent="0.2">
      <c r="A385" s="7" t="s">
        <v>83</v>
      </c>
      <c r="B385" s="7" t="s">
        <v>522</v>
      </c>
      <c r="C385" s="12"/>
      <c r="D385" s="12"/>
      <c r="E385" s="17"/>
      <c r="F385" s="33"/>
      <c r="G385" s="33"/>
      <c r="H385" s="33"/>
      <c r="I385" s="33"/>
      <c r="J385" s="33"/>
      <c r="K385" s="33"/>
      <c r="M385" s="33"/>
    </row>
    <row r="386" spans="1:13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4"/>
      <c r="G386" s="34"/>
      <c r="H386" s="34"/>
      <c r="I386" s="34"/>
      <c r="J386" s="34"/>
      <c r="K386" s="34"/>
      <c r="M386" s="34"/>
    </row>
    <row r="387" spans="1:13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544757.87000000011</v>
      </c>
      <c r="G387" s="1">
        <v>124825.7</v>
      </c>
      <c r="H387" s="1">
        <v>0</v>
      </c>
      <c r="I387" s="1">
        <v>0</v>
      </c>
      <c r="J387" s="1">
        <v>0</v>
      </c>
      <c r="K387" s="1">
        <v>155374.41999999998</v>
      </c>
      <c r="M387" s="1"/>
    </row>
    <row r="388" spans="1:13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39531.83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584289.70000000007</v>
      </c>
      <c r="G389" s="2">
        <v>124825.7</v>
      </c>
      <c r="H389" s="2">
        <v>0</v>
      </c>
      <c r="I389" s="2">
        <v>0</v>
      </c>
      <c r="J389" s="2">
        <v>0</v>
      </c>
      <c r="K389" s="2">
        <v>155374.41999999998</v>
      </c>
      <c r="M389" s="2"/>
    </row>
    <row r="390" spans="1:13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9.3411614936204685</v>
      </c>
      <c r="G390" s="31">
        <v>1.9956145423310054</v>
      </c>
      <c r="H390" s="31">
        <v>0</v>
      </c>
      <c r="I390" s="31">
        <v>0</v>
      </c>
      <c r="J390" s="31">
        <v>0</v>
      </c>
      <c r="K390" s="31">
        <v>2.4840033106823789</v>
      </c>
      <c r="M390" s="31"/>
    </row>
    <row r="391" spans="1:13" x14ac:dyDescent="0.2">
      <c r="A391" s="7" t="s">
        <v>21</v>
      </c>
      <c r="B391" s="7" t="s">
        <v>523</v>
      </c>
      <c r="C391" s="12"/>
      <c r="D391" s="12"/>
      <c r="E391" s="17"/>
      <c r="F391" s="33"/>
      <c r="G391" s="33"/>
      <c r="H391" s="33"/>
      <c r="I391" s="33"/>
      <c r="J391" s="33"/>
      <c r="K391" s="33"/>
      <c r="M391" s="33"/>
    </row>
    <row r="392" spans="1:13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34"/>
      <c r="G392" s="34"/>
      <c r="H392" s="34"/>
      <c r="I392" s="34"/>
      <c r="J392" s="34"/>
      <c r="K392" s="34"/>
      <c r="M392" s="34"/>
    </row>
    <row r="393" spans="1:13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M396" s="31"/>
    </row>
    <row r="397" spans="1:13" x14ac:dyDescent="0.2">
      <c r="A397" s="7" t="s">
        <v>110</v>
      </c>
      <c r="B397" s="7" t="s">
        <v>524</v>
      </c>
      <c r="C397" s="12"/>
      <c r="D397" s="12"/>
      <c r="E397" s="17"/>
      <c r="F397" s="33"/>
      <c r="G397" s="33"/>
      <c r="H397" s="33"/>
      <c r="I397" s="33"/>
      <c r="J397" s="33"/>
      <c r="K397" s="33"/>
      <c r="M397" s="33"/>
    </row>
    <row r="398" spans="1:13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4"/>
      <c r="G398" s="34"/>
      <c r="H398" s="34"/>
      <c r="I398" s="34"/>
      <c r="J398" s="34"/>
      <c r="K398" s="34"/>
      <c r="M398" s="34"/>
    </row>
    <row r="399" spans="1:13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M402" s="31"/>
    </row>
    <row r="403" spans="1:13" x14ac:dyDescent="0.2">
      <c r="A403" s="7" t="s">
        <v>141</v>
      </c>
      <c r="B403" s="7" t="s">
        <v>525</v>
      </c>
      <c r="C403" s="12"/>
      <c r="D403" s="12"/>
      <c r="E403" s="17"/>
      <c r="F403" s="33"/>
      <c r="G403" s="33"/>
      <c r="H403" s="33"/>
      <c r="I403" s="33"/>
      <c r="J403" s="33"/>
      <c r="K403" s="33"/>
      <c r="M403" s="33"/>
    </row>
    <row r="404" spans="1:13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4"/>
      <c r="G404" s="34"/>
      <c r="H404" s="34"/>
      <c r="I404" s="34"/>
      <c r="J404" s="34"/>
      <c r="K404" s="34"/>
      <c r="M404" s="34"/>
    </row>
    <row r="405" spans="1:13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3051563.31</v>
      </c>
      <c r="G405" s="1">
        <v>209243.22</v>
      </c>
      <c r="H405" s="1">
        <v>0</v>
      </c>
      <c r="I405" s="1">
        <v>7298.87</v>
      </c>
      <c r="J405" s="1">
        <v>0</v>
      </c>
      <c r="K405" s="1">
        <v>89590.43</v>
      </c>
      <c r="M405" s="1"/>
    </row>
    <row r="406" spans="1:13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55967.72</v>
      </c>
      <c r="G406" s="1">
        <v>3618</v>
      </c>
      <c r="H406" s="1">
        <v>0</v>
      </c>
      <c r="I406" s="1">
        <v>0</v>
      </c>
      <c r="J406" s="1">
        <v>0</v>
      </c>
      <c r="K406" s="1">
        <v>0</v>
      </c>
      <c r="M406" s="1"/>
    </row>
    <row r="407" spans="1:13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3107531.0300000003</v>
      </c>
      <c r="G407" s="2">
        <v>212861.22</v>
      </c>
      <c r="H407" s="2">
        <v>0</v>
      </c>
      <c r="I407" s="2">
        <v>7298.87</v>
      </c>
      <c r="J407" s="2">
        <v>0</v>
      </c>
      <c r="K407" s="2">
        <v>89590.43</v>
      </c>
      <c r="M407" s="2"/>
    </row>
    <row r="408" spans="1:13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19.742206133744553</v>
      </c>
      <c r="G408" s="31">
        <v>1.3523115433284503</v>
      </c>
      <c r="H408" s="31">
        <v>0</v>
      </c>
      <c r="I408" s="31">
        <v>4.6369865559606045E-2</v>
      </c>
      <c r="J408" s="31">
        <v>0</v>
      </c>
      <c r="K408" s="31">
        <v>0.56916977484559883</v>
      </c>
      <c r="M408" s="31"/>
    </row>
    <row r="409" spans="1:13" x14ac:dyDescent="0.2">
      <c r="A409" s="7" t="s">
        <v>144</v>
      </c>
      <c r="B409" s="7" t="s">
        <v>526</v>
      </c>
      <c r="C409" s="12"/>
      <c r="D409" s="12"/>
      <c r="E409" s="17"/>
      <c r="F409" s="33"/>
      <c r="G409" s="33"/>
      <c r="H409" s="33"/>
      <c r="I409" s="33"/>
      <c r="J409" s="33"/>
      <c r="K409" s="33"/>
      <c r="M409" s="33"/>
    </row>
    <row r="410" spans="1:13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4"/>
      <c r="G410" s="34"/>
      <c r="H410" s="34"/>
      <c r="I410" s="34"/>
      <c r="J410" s="34"/>
      <c r="K410" s="34"/>
      <c r="M410" s="34"/>
    </row>
    <row r="411" spans="1:13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640174.07999999973</v>
      </c>
      <c r="G411" s="1">
        <v>254337.19</v>
      </c>
      <c r="H411" s="1">
        <v>15959.19</v>
      </c>
      <c r="I411" s="1">
        <v>86380.31</v>
      </c>
      <c r="J411" s="1">
        <v>72907.930000000008</v>
      </c>
      <c r="K411" s="1">
        <v>0</v>
      </c>
      <c r="M411" s="1"/>
    </row>
    <row r="412" spans="1:13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M412" s="1"/>
    </row>
    <row r="413" spans="1:13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640174.07999999973</v>
      </c>
      <c r="G413" s="2">
        <v>254337.19</v>
      </c>
      <c r="H413" s="2">
        <v>15959.19</v>
      </c>
      <c r="I413" s="2">
        <v>86380.31</v>
      </c>
      <c r="J413" s="2">
        <v>72907.930000000008</v>
      </c>
      <c r="K413" s="2">
        <v>0</v>
      </c>
      <c r="M413" s="2"/>
    </row>
    <row r="414" spans="1:13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7.0365354493526215</v>
      </c>
      <c r="G414" s="31">
        <v>2.7955718755806758</v>
      </c>
      <c r="H414" s="31">
        <v>0.17541698373347747</v>
      </c>
      <c r="I414" s="31">
        <v>0.94945754979812513</v>
      </c>
      <c r="J414" s="31">
        <v>0.8013745792143282</v>
      </c>
      <c r="K414" s="31">
        <v>0</v>
      </c>
      <c r="M414" s="31"/>
    </row>
    <row r="415" spans="1:13" x14ac:dyDescent="0.2">
      <c r="A415" s="7" t="s">
        <v>57</v>
      </c>
      <c r="B415" s="7" t="s">
        <v>527</v>
      </c>
      <c r="C415" s="12"/>
      <c r="D415" s="12"/>
      <c r="E415" s="17"/>
      <c r="F415" s="33"/>
      <c r="G415" s="33"/>
      <c r="H415" s="33"/>
      <c r="I415" s="33"/>
      <c r="J415" s="33"/>
      <c r="K415" s="33"/>
      <c r="M415" s="33"/>
    </row>
    <row r="416" spans="1:13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4"/>
      <c r="G416" s="34"/>
      <c r="H416" s="34"/>
      <c r="I416" s="34"/>
      <c r="J416" s="34"/>
      <c r="K416" s="34"/>
      <c r="M416" s="34"/>
    </row>
    <row r="417" spans="1:13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312387.25</v>
      </c>
      <c r="G417" s="1">
        <v>0</v>
      </c>
      <c r="H417" s="1">
        <v>172646.63999999998</v>
      </c>
      <c r="I417" s="1">
        <v>0</v>
      </c>
      <c r="J417" s="1">
        <v>0</v>
      </c>
      <c r="K417" s="1">
        <v>0</v>
      </c>
      <c r="M417" s="1"/>
    </row>
    <row r="418" spans="1:13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22995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335382.25</v>
      </c>
      <c r="G419" s="2">
        <v>0</v>
      </c>
      <c r="H419" s="2">
        <v>172646.63999999998</v>
      </c>
      <c r="I419" s="2">
        <v>0</v>
      </c>
      <c r="J419" s="2">
        <v>0</v>
      </c>
      <c r="K419" s="2">
        <v>0</v>
      </c>
      <c r="M419" s="2"/>
    </row>
    <row r="420" spans="1:13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13.972594359446733</v>
      </c>
      <c r="G420" s="31">
        <v>0</v>
      </c>
      <c r="H420" s="31">
        <v>7.1927523541911658</v>
      </c>
      <c r="I420" s="31">
        <v>0</v>
      </c>
      <c r="J420" s="31">
        <v>0</v>
      </c>
      <c r="K420" s="31">
        <v>0</v>
      </c>
      <c r="M420" s="31"/>
    </row>
    <row r="421" spans="1:13" x14ac:dyDescent="0.2">
      <c r="A421" s="7" t="s">
        <v>53</v>
      </c>
      <c r="B421" s="7" t="s">
        <v>528</v>
      </c>
      <c r="C421" s="12"/>
      <c r="D421" s="12"/>
      <c r="E421" s="17"/>
      <c r="F421" s="33"/>
      <c r="G421" s="33"/>
      <c r="H421" s="33"/>
      <c r="I421" s="33"/>
      <c r="J421" s="33"/>
      <c r="K421" s="33"/>
      <c r="M421" s="33"/>
    </row>
    <row r="422" spans="1:13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4"/>
      <c r="G422" s="34"/>
      <c r="H422" s="34"/>
      <c r="I422" s="34"/>
      <c r="J422" s="34"/>
      <c r="K422" s="34"/>
      <c r="M422" s="34"/>
    </row>
    <row r="423" spans="1:13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38158.929999999993</v>
      </c>
      <c r="G423" s="1">
        <v>0</v>
      </c>
      <c r="H423" s="1">
        <v>0</v>
      </c>
      <c r="I423" s="1">
        <v>0</v>
      </c>
      <c r="J423" s="1">
        <v>0</v>
      </c>
      <c r="K423" s="1">
        <v>44282.84</v>
      </c>
      <c r="M423" s="1"/>
    </row>
    <row r="424" spans="1:13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739.9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38898.829999999994</v>
      </c>
      <c r="G425" s="2">
        <v>0</v>
      </c>
      <c r="H425" s="2">
        <v>0</v>
      </c>
      <c r="I425" s="2">
        <v>0</v>
      </c>
      <c r="J425" s="2">
        <v>0</v>
      </c>
      <c r="K425" s="2">
        <v>44282.84</v>
      </c>
      <c r="M425" s="2"/>
    </row>
    <row r="426" spans="1:13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3.7071083596445087</v>
      </c>
      <c r="G426" s="31">
        <v>0</v>
      </c>
      <c r="H426" s="31">
        <v>0</v>
      </c>
      <c r="I426" s="31">
        <v>0</v>
      </c>
      <c r="J426" s="31">
        <v>0</v>
      </c>
      <c r="K426" s="31">
        <v>4.2202114138857185</v>
      </c>
      <c r="M426" s="31"/>
    </row>
    <row r="427" spans="1:13" x14ac:dyDescent="0.2">
      <c r="A427" s="7" t="s">
        <v>184</v>
      </c>
      <c r="B427" s="7" t="s">
        <v>529</v>
      </c>
      <c r="C427" s="12"/>
      <c r="D427" s="12"/>
      <c r="E427" s="17"/>
      <c r="F427" s="33"/>
      <c r="G427" s="33"/>
      <c r="H427" s="33"/>
      <c r="I427" s="33"/>
      <c r="J427" s="33"/>
      <c r="K427" s="33"/>
      <c r="M427" s="33"/>
    </row>
    <row r="428" spans="1:13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4"/>
      <c r="G428" s="34"/>
      <c r="H428" s="34"/>
      <c r="I428" s="34"/>
      <c r="J428" s="34"/>
      <c r="K428" s="34"/>
      <c r="M428" s="34"/>
    </row>
    <row r="429" spans="1:13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88547.260000000009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88547.260000000009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7.7335225326186157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M432" s="31"/>
    </row>
    <row r="433" spans="1:13" x14ac:dyDescent="0.2">
      <c r="A433" s="7" t="s">
        <v>39</v>
      </c>
      <c r="B433" s="7" t="s">
        <v>530</v>
      </c>
      <c r="C433" s="12"/>
      <c r="D433" s="12"/>
      <c r="E433" s="17"/>
      <c r="F433" s="33"/>
      <c r="G433" s="33"/>
      <c r="H433" s="33"/>
      <c r="I433" s="33"/>
      <c r="J433" s="33"/>
      <c r="K433" s="33"/>
      <c r="M433" s="33"/>
    </row>
    <row r="434" spans="1:13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4"/>
      <c r="G434" s="34"/>
      <c r="H434" s="34"/>
      <c r="I434" s="34"/>
      <c r="J434" s="34"/>
      <c r="K434" s="34"/>
      <c r="M434" s="34"/>
    </row>
    <row r="435" spans="1:13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635519.80000000005</v>
      </c>
      <c r="G435" s="1">
        <v>0</v>
      </c>
      <c r="H435" s="1">
        <v>-99.99</v>
      </c>
      <c r="I435" s="1">
        <v>0</v>
      </c>
      <c r="J435" s="1">
        <v>0</v>
      </c>
      <c r="K435" s="1">
        <v>0</v>
      </c>
      <c r="M435" s="1"/>
    </row>
    <row r="436" spans="1:13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635519.80000000005</v>
      </c>
      <c r="G437" s="2">
        <v>0</v>
      </c>
      <c r="H437" s="2">
        <v>-99.99</v>
      </c>
      <c r="I437" s="2">
        <v>0</v>
      </c>
      <c r="J437" s="2">
        <v>0</v>
      </c>
      <c r="K437" s="2">
        <v>0</v>
      </c>
      <c r="M437" s="2"/>
    </row>
    <row r="438" spans="1:13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19.114172305745779</v>
      </c>
      <c r="G438" s="31">
        <v>0</v>
      </c>
      <c r="H438" s="31">
        <v>-3.0073431053627606E-3</v>
      </c>
      <c r="I438" s="31">
        <v>0</v>
      </c>
      <c r="J438" s="31">
        <v>0</v>
      </c>
      <c r="K438" s="31">
        <v>0</v>
      </c>
      <c r="M438" s="31"/>
    </row>
    <row r="439" spans="1:13" x14ac:dyDescent="0.2">
      <c r="A439" s="7" t="s">
        <v>50</v>
      </c>
      <c r="B439" s="7" t="s">
        <v>531</v>
      </c>
      <c r="C439" s="12"/>
      <c r="D439" s="12"/>
      <c r="E439" s="17"/>
      <c r="F439" s="33"/>
      <c r="G439" s="33"/>
      <c r="H439" s="33"/>
      <c r="I439" s="33"/>
      <c r="J439" s="33"/>
      <c r="K439" s="33"/>
      <c r="M439" s="33"/>
    </row>
    <row r="440" spans="1:13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4"/>
      <c r="G440" s="34"/>
      <c r="H440" s="34"/>
      <c r="I440" s="34"/>
      <c r="J440" s="34"/>
      <c r="K440" s="34"/>
      <c r="M440" s="34"/>
    </row>
    <row r="441" spans="1:13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715239.27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M441" s="1"/>
    </row>
    <row r="442" spans="1:13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2227.92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717467.19000000006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M443" s="2"/>
    </row>
    <row r="444" spans="1:13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21.727633084673858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M444" s="31"/>
    </row>
    <row r="445" spans="1:13" x14ac:dyDescent="0.2">
      <c r="A445" s="7" t="s">
        <v>17</v>
      </c>
      <c r="B445" s="7" t="s">
        <v>532</v>
      </c>
      <c r="C445" s="12"/>
      <c r="D445" s="12"/>
      <c r="E445" s="17"/>
      <c r="F445" s="33"/>
      <c r="G445" s="33"/>
      <c r="H445" s="33"/>
      <c r="I445" s="33"/>
      <c r="J445" s="33"/>
      <c r="K445" s="33"/>
      <c r="M445" s="33"/>
    </row>
    <row r="446" spans="1:13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4"/>
      <c r="G446" s="34"/>
      <c r="H446" s="34"/>
      <c r="I446" s="34"/>
      <c r="J446" s="34"/>
      <c r="K446" s="34"/>
      <c r="M446" s="34"/>
    </row>
    <row r="447" spans="1:13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54305.560000000005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54305.560000000005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21.968082875027477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M450" s="31"/>
    </row>
    <row r="451" spans="1:13" x14ac:dyDescent="0.2">
      <c r="A451" s="7" t="s">
        <v>101</v>
      </c>
      <c r="B451" s="7" t="s">
        <v>533</v>
      </c>
      <c r="C451" s="12"/>
      <c r="D451" s="12"/>
      <c r="E451" s="17"/>
      <c r="F451" s="33"/>
      <c r="G451" s="33"/>
      <c r="H451" s="33"/>
      <c r="I451" s="33"/>
      <c r="J451" s="33"/>
      <c r="K451" s="33"/>
      <c r="M451" s="33"/>
    </row>
    <row r="452" spans="1:13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4"/>
      <c r="G452" s="34"/>
      <c r="H452" s="34"/>
      <c r="I452" s="34"/>
      <c r="J452" s="34"/>
      <c r="K452" s="34"/>
      <c r="M452" s="34"/>
    </row>
    <row r="453" spans="1:13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M453" s="1"/>
    </row>
    <row r="454" spans="1:13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M455" s="2"/>
    </row>
    <row r="456" spans="1:13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M456" s="31"/>
    </row>
    <row r="457" spans="1:13" x14ac:dyDescent="0.2">
      <c r="A457" s="7" t="s">
        <v>32</v>
      </c>
      <c r="B457" s="7" t="s">
        <v>534</v>
      </c>
      <c r="C457" s="12"/>
      <c r="D457" s="12"/>
      <c r="E457" s="17"/>
      <c r="F457" s="33"/>
      <c r="G457" s="33"/>
      <c r="H457" s="33"/>
      <c r="I457" s="33"/>
      <c r="J457" s="33"/>
      <c r="K457" s="33"/>
      <c r="M457" s="33"/>
    </row>
    <row r="458" spans="1:13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4"/>
      <c r="G458" s="34"/>
      <c r="H458" s="34"/>
      <c r="I458" s="34"/>
      <c r="J458" s="34"/>
      <c r="K458" s="34"/>
      <c r="M458" s="34"/>
    </row>
    <row r="459" spans="1:13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M462" s="31"/>
    </row>
    <row r="463" spans="1:13" x14ac:dyDescent="0.2">
      <c r="A463" s="7" t="s">
        <v>35</v>
      </c>
      <c r="B463" s="7" t="s">
        <v>535</v>
      </c>
      <c r="C463" s="12"/>
      <c r="D463" s="12"/>
      <c r="E463" s="17"/>
      <c r="F463" s="33"/>
      <c r="G463" s="33"/>
      <c r="H463" s="33"/>
      <c r="I463" s="33"/>
      <c r="J463" s="33"/>
      <c r="K463" s="33"/>
      <c r="M463" s="33"/>
    </row>
    <row r="464" spans="1:13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4"/>
      <c r="G464" s="34"/>
      <c r="H464" s="34"/>
      <c r="I464" s="34"/>
      <c r="J464" s="34"/>
      <c r="K464" s="34"/>
      <c r="M464" s="34"/>
    </row>
    <row r="465" spans="1:13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16978.160000000007</v>
      </c>
      <c r="G465" s="1">
        <v>31948.799999999999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16978.160000000007</v>
      </c>
      <c r="G467" s="2">
        <v>31948.799999999999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11.837452627627568</v>
      </c>
      <c r="G468" s="31">
        <v>22.275229265688832</v>
      </c>
      <c r="H468" s="31">
        <v>0</v>
      </c>
      <c r="I468" s="31">
        <v>0</v>
      </c>
      <c r="J468" s="31">
        <v>0</v>
      </c>
      <c r="K468" s="31">
        <v>0</v>
      </c>
      <c r="M468" s="31"/>
    </row>
    <row r="469" spans="1:13" x14ac:dyDescent="0.2">
      <c r="A469" s="7" t="s">
        <v>43</v>
      </c>
      <c r="B469" s="7" t="s">
        <v>536</v>
      </c>
      <c r="C469" s="12"/>
      <c r="D469" s="12"/>
      <c r="E469" s="17"/>
      <c r="F469" s="33"/>
      <c r="G469" s="33"/>
      <c r="H469" s="33"/>
      <c r="I469" s="33"/>
      <c r="J469" s="33"/>
      <c r="K469" s="33"/>
      <c r="M469" s="33"/>
    </row>
    <row r="470" spans="1:13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4"/>
      <c r="G470" s="34"/>
      <c r="H470" s="34"/>
      <c r="I470" s="34"/>
      <c r="J470" s="34"/>
      <c r="K470" s="34"/>
      <c r="M470" s="34"/>
    </row>
    <row r="471" spans="1:13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12993676.300000008</v>
      </c>
      <c r="G471" s="1">
        <v>0</v>
      </c>
      <c r="H471" s="1">
        <v>686383.80000000016</v>
      </c>
      <c r="I471" s="1">
        <v>217395.89</v>
      </c>
      <c r="J471" s="1">
        <v>0</v>
      </c>
      <c r="K471" s="1">
        <v>1074276.75</v>
      </c>
      <c r="M471" s="1"/>
    </row>
    <row r="472" spans="1:13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46257.74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M472" s="1"/>
    </row>
    <row r="473" spans="1:13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13039934.040000008</v>
      </c>
      <c r="G473" s="2">
        <v>0</v>
      </c>
      <c r="H473" s="2">
        <v>686383.80000000016</v>
      </c>
      <c r="I473" s="2">
        <v>217395.89</v>
      </c>
      <c r="J473" s="2">
        <v>0</v>
      </c>
      <c r="K473" s="2">
        <v>1074276.75</v>
      </c>
      <c r="M473" s="2"/>
    </row>
    <row r="474" spans="1:13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9.493536772095732</v>
      </c>
      <c r="G474" s="31">
        <v>0</v>
      </c>
      <c r="H474" s="31">
        <v>0.49971187163081698</v>
      </c>
      <c r="I474" s="31">
        <v>0.15827195670519495</v>
      </c>
      <c r="J474" s="31">
        <v>0</v>
      </c>
      <c r="K474" s="31">
        <v>0.78211176515525438</v>
      </c>
      <c r="M474" s="31"/>
    </row>
    <row r="475" spans="1:13" x14ac:dyDescent="0.2">
      <c r="A475" s="7" t="s">
        <v>164</v>
      </c>
      <c r="B475" s="7" t="s">
        <v>537</v>
      </c>
      <c r="C475" s="12"/>
      <c r="D475" s="12"/>
      <c r="E475" s="17"/>
      <c r="F475" s="33"/>
      <c r="G475" s="33"/>
      <c r="H475" s="33"/>
      <c r="I475" s="33"/>
      <c r="J475" s="33"/>
      <c r="K475" s="33"/>
      <c r="M475" s="33"/>
    </row>
    <row r="476" spans="1:13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4"/>
      <c r="G476" s="34"/>
      <c r="H476" s="34"/>
      <c r="I476" s="34"/>
      <c r="J476" s="34"/>
      <c r="K476" s="34"/>
      <c r="M476" s="34"/>
    </row>
    <row r="477" spans="1:13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9332.08</v>
      </c>
      <c r="G477" s="1">
        <v>0</v>
      </c>
      <c r="H477" s="1">
        <v>0</v>
      </c>
      <c r="I477" s="1">
        <v>1727.17</v>
      </c>
      <c r="J477" s="1">
        <v>0</v>
      </c>
      <c r="K477" s="1">
        <v>2350</v>
      </c>
      <c r="M477" s="1"/>
    </row>
    <row r="478" spans="1:13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0</v>
      </c>
      <c r="I478" s="1">
        <v>745</v>
      </c>
      <c r="J478" s="1">
        <v>0</v>
      </c>
      <c r="K478" s="1">
        <v>0</v>
      </c>
      <c r="M478" s="1"/>
    </row>
    <row r="479" spans="1:13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9332.08</v>
      </c>
      <c r="G479" s="2">
        <v>0</v>
      </c>
      <c r="H479" s="2">
        <v>0</v>
      </c>
      <c r="I479" s="2">
        <v>2472.17</v>
      </c>
      <c r="J479" s="2">
        <v>0</v>
      </c>
      <c r="K479" s="2">
        <v>2350</v>
      </c>
      <c r="M479" s="2"/>
    </row>
    <row r="480" spans="1:13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1.2475095974333605</v>
      </c>
      <c r="G480" s="31">
        <v>0</v>
      </c>
      <c r="H480" s="31">
        <v>0</v>
      </c>
      <c r="I480" s="31">
        <v>0.33047892875830798</v>
      </c>
      <c r="J480" s="31">
        <v>0</v>
      </c>
      <c r="K480" s="31">
        <v>0.31414728056000346</v>
      </c>
      <c r="M480" s="31"/>
    </row>
    <row r="481" spans="1:13" x14ac:dyDescent="0.2">
      <c r="A481" s="7" t="s">
        <v>181</v>
      </c>
      <c r="B481" s="7" t="s">
        <v>538</v>
      </c>
      <c r="C481" s="12"/>
      <c r="D481" s="12"/>
      <c r="E481" s="17"/>
      <c r="F481" s="33"/>
      <c r="G481" s="33"/>
      <c r="H481" s="33"/>
      <c r="I481" s="33"/>
      <c r="J481" s="33"/>
      <c r="K481" s="33"/>
      <c r="M481" s="33"/>
    </row>
    <row r="482" spans="1:13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4"/>
      <c r="G482" s="34"/>
      <c r="H482" s="34"/>
      <c r="I482" s="34"/>
      <c r="J482" s="34"/>
      <c r="K482" s="34"/>
      <c r="M482" s="34"/>
    </row>
    <row r="483" spans="1:13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M486" s="31"/>
    </row>
    <row r="487" spans="1:13" x14ac:dyDescent="0.2">
      <c r="A487" s="7" t="s">
        <v>61</v>
      </c>
      <c r="B487" s="7" t="s">
        <v>539</v>
      </c>
      <c r="C487" s="12"/>
      <c r="D487" s="12"/>
      <c r="E487" s="17"/>
      <c r="F487" s="33"/>
      <c r="G487" s="33"/>
      <c r="H487" s="33"/>
      <c r="I487" s="33"/>
      <c r="J487" s="33"/>
      <c r="K487" s="33"/>
      <c r="M487" s="33"/>
    </row>
    <row r="488" spans="1:13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4"/>
      <c r="G488" s="34"/>
      <c r="H488" s="34"/>
      <c r="I488" s="34"/>
      <c r="J488" s="34"/>
      <c r="K488" s="34"/>
      <c r="M488" s="34"/>
    </row>
    <row r="489" spans="1:13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26194.42</v>
      </c>
      <c r="G489" s="1">
        <v>2026.64</v>
      </c>
      <c r="H489" s="1">
        <v>0</v>
      </c>
      <c r="I489" s="1">
        <v>0</v>
      </c>
      <c r="J489" s="1">
        <v>0</v>
      </c>
      <c r="K489" s="1">
        <v>94.46</v>
      </c>
      <c r="M489" s="1"/>
    </row>
    <row r="490" spans="1:13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26194.42</v>
      </c>
      <c r="G491" s="2">
        <v>2026.64</v>
      </c>
      <c r="H491" s="2">
        <v>0</v>
      </c>
      <c r="I491" s="2">
        <v>0</v>
      </c>
      <c r="J491" s="2">
        <v>0</v>
      </c>
      <c r="K491" s="2">
        <v>94.46</v>
      </c>
      <c r="M491" s="2"/>
    </row>
    <row r="492" spans="1:13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6.2601393440605264</v>
      </c>
      <c r="G492" s="31">
        <v>0.4843416575074701</v>
      </c>
      <c r="H492" s="31">
        <v>0</v>
      </c>
      <c r="I492" s="31">
        <v>0</v>
      </c>
      <c r="J492" s="31">
        <v>0</v>
      </c>
      <c r="K492" s="31">
        <v>2.2574760671927735E-2</v>
      </c>
      <c r="M492" s="31"/>
    </row>
    <row r="493" spans="1:13" x14ac:dyDescent="0.2">
      <c r="A493" s="7" t="s">
        <v>113</v>
      </c>
      <c r="B493" s="7" t="s">
        <v>540</v>
      </c>
      <c r="C493" s="12"/>
      <c r="D493" s="12"/>
      <c r="E493" s="17"/>
      <c r="F493" s="33"/>
      <c r="G493" s="33"/>
      <c r="H493" s="33"/>
      <c r="I493" s="33"/>
      <c r="J493" s="33"/>
      <c r="K493" s="33"/>
      <c r="M493" s="33"/>
    </row>
    <row r="494" spans="1:13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4"/>
      <c r="G494" s="34"/>
      <c r="H494" s="34"/>
      <c r="I494" s="34"/>
      <c r="J494" s="34"/>
      <c r="K494" s="34"/>
      <c r="M494" s="34"/>
    </row>
    <row r="495" spans="1:13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M498" s="31"/>
    </row>
    <row r="499" spans="1:13" x14ac:dyDescent="0.2">
      <c r="A499" s="7" t="s">
        <v>82</v>
      </c>
      <c r="B499" s="7" t="s">
        <v>541</v>
      </c>
      <c r="C499" s="12"/>
      <c r="D499" s="12"/>
      <c r="E499" s="17"/>
      <c r="F499" s="33"/>
      <c r="G499" s="33"/>
      <c r="H499" s="33"/>
      <c r="I499" s="33"/>
      <c r="J499" s="33"/>
      <c r="K499" s="33"/>
      <c r="M499" s="33"/>
    </row>
    <row r="500" spans="1:13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4"/>
      <c r="G500" s="34"/>
      <c r="H500" s="34"/>
      <c r="I500" s="34"/>
      <c r="J500" s="34"/>
      <c r="K500" s="34"/>
      <c r="M500" s="34"/>
    </row>
    <row r="501" spans="1:13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32018.71</v>
      </c>
      <c r="G501" s="1">
        <v>5489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32018.71</v>
      </c>
      <c r="G503" s="2">
        <v>5489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5.7149899301818561</v>
      </c>
      <c r="G504" s="31">
        <v>0.9797265326044744</v>
      </c>
      <c r="H504" s="31">
        <v>0</v>
      </c>
      <c r="I504" s="31">
        <v>0</v>
      </c>
      <c r="J504" s="31">
        <v>0</v>
      </c>
      <c r="K504" s="31">
        <v>0</v>
      </c>
      <c r="M504" s="31"/>
    </row>
    <row r="505" spans="1:13" x14ac:dyDescent="0.2">
      <c r="A505" s="7" t="s">
        <v>96</v>
      </c>
      <c r="B505" s="7" t="s">
        <v>542</v>
      </c>
      <c r="C505" s="12"/>
      <c r="D505" s="12"/>
      <c r="E505" s="17"/>
      <c r="F505" s="33"/>
      <c r="G505" s="33"/>
      <c r="H505" s="33"/>
      <c r="I505" s="33"/>
      <c r="J505" s="33"/>
      <c r="K505" s="33"/>
      <c r="M505" s="33"/>
    </row>
    <row r="506" spans="1:13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4"/>
      <c r="G506" s="34"/>
      <c r="H506" s="34"/>
      <c r="I506" s="34"/>
      <c r="J506" s="34"/>
      <c r="K506" s="34"/>
      <c r="M506" s="34"/>
    </row>
    <row r="507" spans="1:13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M510" s="31"/>
    </row>
    <row r="511" spans="1:13" x14ac:dyDescent="0.2">
      <c r="A511" s="7" t="s">
        <v>41</v>
      </c>
      <c r="B511" s="7" t="s">
        <v>543</v>
      </c>
      <c r="C511" s="12"/>
      <c r="D511" s="12"/>
      <c r="E511" s="17"/>
      <c r="F511" s="33"/>
      <c r="G511" s="33"/>
      <c r="H511" s="33"/>
      <c r="I511" s="33"/>
      <c r="J511" s="33"/>
      <c r="K511" s="33"/>
      <c r="M511" s="33"/>
    </row>
    <row r="512" spans="1:13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4"/>
      <c r="G512" s="34"/>
      <c r="H512" s="34"/>
      <c r="I512" s="34"/>
      <c r="J512" s="34"/>
      <c r="K512" s="34"/>
      <c r="M512" s="34"/>
    </row>
    <row r="513" spans="1:13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89152.739999999991</v>
      </c>
      <c r="G513" s="1">
        <v>5316.64</v>
      </c>
      <c r="H513" s="1">
        <v>0</v>
      </c>
      <c r="I513" s="1">
        <v>0</v>
      </c>
      <c r="J513" s="1">
        <v>0</v>
      </c>
      <c r="K513" s="1">
        <v>0</v>
      </c>
      <c r="M513" s="1"/>
    </row>
    <row r="514" spans="1:13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39714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128866.73999999999</v>
      </c>
      <c r="G515" s="2">
        <v>5316.64</v>
      </c>
      <c r="H515" s="2">
        <v>0</v>
      </c>
      <c r="I515" s="2">
        <v>0</v>
      </c>
      <c r="J515" s="2">
        <v>0</v>
      </c>
      <c r="K515" s="2">
        <v>0</v>
      </c>
      <c r="M515" s="2"/>
    </row>
    <row r="516" spans="1:13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9.982175165803616</v>
      </c>
      <c r="G516" s="31">
        <v>0.41183343175685316</v>
      </c>
      <c r="H516" s="31">
        <v>0</v>
      </c>
      <c r="I516" s="31">
        <v>0</v>
      </c>
      <c r="J516" s="31">
        <v>0</v>
      </c>
      <c r="K516" s="31">
        <v>0</v>
      </c>
      <c r="M516" s="31"/>
    </row>
    <row r="517" spans="1:13" x14ac:dyDescent="0.2">
      <c r="A517" s="7" t="s">
        <v>5</v>
      </c>
      <c r="B517" s="7" t="s">
        <v>544</v>
      </c>
      <c r="C517" s="12"/>
      <c r="D517" s="12"/>
      <c r="E517" s="17"/>
      <c r="F517" s="33"/>
      <c r="G517" s="33"/>
      <c r="H517" s="33"/>
      <c r="I517" s="33"/>
      <c r="J517" s="33"/>
      <c r="K517" s="33"/>
      <c r="M517" s="33"/>
    </row>
    <row r="518" spans="1:13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4"/>
      <c r="G518" s="34"/>
      <c r="H518" s="34"/>
      <c r="I518" s="34"/>
      <c r="J518" s="34"/>
      <c r="K518" s="34"/>
      <c r="M518" s="34"/>
    </row>
    <row r="519" spans="1:13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228908.49000000002</v>
      </c>
      <c r="G519" s="1">
        <v>134972.49</v>
      </c>
      <c r="H519" s="1">
        <v>257819.69000000003</v>
      </c>
      <c r="I519" s="1">
        <v>0</v>
      </c>
      <c r="J519" s="1">
        <v>0</v>
      </c>
      <c r="K519" s="1">
        <v>2750</v>
      </c>
      <c r="M519" s="1"/>
    </row>
    <row r="520" spans="1:13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80.909999999999968</v>
      </c>
      <c r="G520" s="1">
        <v>0</v>
      </c>
      <c r="H520" s="1">
        <v>838.02</v>
      </c>
      <c r="I520" s="1">
        <v>0</v>
      </c>
      <c r="J520" s="1">
        <v>0</v>
      </c>
      <c r="K520" s="1">
        <v>0</v>
      </c>
      <c r="M520" s="1"/>
    </row>
    <row r="521" spans="1:13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228989.40000000002</v>
      </c>
      <c r="G521" s="2">
        <v>134972.49</v>
      </c>
      <c r="H521" s="2">
        <v>258657.71000000002</v>
      </c>
      <c r="I521" s="2">
        <v>0</v>
      </c>
      <c r="J521" s="2">
        <v>0</v>
      </c>
      <c r="K521" s="2">
        <v>2750</v>
      </c>
      <c r="M521" s="2"/>
    </row>
    <row r="522" spans="1:13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9.4478323115490426</v>
      </c>
      <c r="G522" s="31">
        <v>5.5688055962076408</v>
      </c>
      <c r="H522" s="31">
        <v>10.671911757353318</v>
      </c>
      <c r="I522" s="31">
        <v>0</v>
      </c>
      <c r="J522" s="31">
        <v>0</v>
      </c>
      <c r="K522" s="31">
        <v>0.11346175349933169</v>
      </c>
      <c r="M522" s="31"/>
    </row>
    <row r="523" spans="1:13" x14ac:dyDescent="0.2">
      <c r="A523" s="7" t="s">
        <v>133</v>
      </c>
      <c r="B523" s="7" t="s">
        <v>545</v>
      </c>
      <c r="C523" s="12"/>
      <c r="D523" s="12"/>
      <c r="E523" s="17"/>
      <c r="F523" s="33"/>
      <c r="G523" s="33"/>
      <c r="H523" s="33"/>
      <c r="I523" s="33"/>
      <c r="J523" s="33"/>
      <c r="K523" s="33"/>
      <c r="M523" s="33"/>
    </row>
    <row r="524" spans="1:13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4"/>
      <c r="G524" s="34"/>
      <c r="H524" s="34"/>
      <c r="I524" s="34"/>
      <c r="J524" s="34"/>
      <c r="K524" s="34"/>
      <c r="M524" s="34"/>
    </row>
    <row r="525" spans="1:13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858676.57</v>
      </c>
      <c r="G525" s="1">
        <v>0</v>
      </c>
      <c r="H525" s="1">
        <v>0</v>
      </c>
      <c r="I525" s="1">
        <v>0</v>
      </c>
      <c r="J525" s="1">
        <v>0</v>
      </c>
      <c r="K525" s="1">
        <v>22302.75</v>
      </c>
      <c r="M525" s="1"/>
    </row>
    <row r="526" spans="1:13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1000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859676.57</v>
      </c>
      <c r="G527" s="2">
        <v>0</v>
      </c>
      <c r="H527" s="2">
        <v>0</v>
      </c>
      <c r="I527" s="2">
        <v>0</v>
      </c>
      <c r="J527" s="2">
        <v>0</v>
      </c>
      <c r="K527" s="2">
        <v>22302.75</v>
      </c>
      <c r="M527" s="2"/>
    </row>
    <row r="528" spans="1:13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9.7457825912103253</v>
      </c>
      <c r="G528" s="31">
        <v>0</v>
      </c>
      <c r="H528" s="31">
        <v>0</v>
      </c>
      <c r="I528" s="31">
        <v>0</v>
      </c>
      <c r="J528" s="31">
        <v>0</v>
      </c>
      <c r="K528" s="31">
        <v>0.25283666005474137</v>
      </c>
      <c r="M528" s="31"/>
    </row>
    <row r="529" spans="1:13" x14ac:dyDescent="0.2">
      <c r="A529" s="7" t="s">
        <v>70</v>
      </c>
      <c r="B529" s="7" t="s">
        <v>546</v>
      </c>
      <c r="C529" s="12"/>
      <c r="D529" s="12"/>
      <c r="E529" s="17"/>
      <c r="F529" s="33"/>
      <c r="G529" s="33"/>
      <c r="H529" s="33"/>
      <c r="I529" s="33"/>
      <c r="J529" s="33"/>
      <c r="K529" s="33"/>
      <c r="M529" s="33"/>
    </row>
    <row r="530" spans="1:13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4"/>
      <c r="G530" s="34"/>
      <c r="H530" s="34"/>
      <c r="I530" s="34"/>
      <c r="J530" s="34"/>
      <c r="K530" s="34"/>
      <c r="M530" s="34"/>
    </row>
    <row r="531" spans="1:13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385535.52999999997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M531" s="1"/>
    </row>
    <row r="532" spans="1:13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385535.52999999997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M533" s="2"/>
    </row>
    <row r="534" spans="1:13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11.936082709386833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M534" s="31"/>
    </row>
    <row r="535" spans="1:13" x14ac:dyDescent="0.2">
      <c r="A535" s="7" t="s">
        <v>120</v>
      </c>
      <c r="B535" s="7" t="s">
        <v>547</v>
      </c>
      <c r="C535" s="12"/>
      <c r="D535" s="12"/>
      <c r="E535" s="17"/>
      <c r="F535" s="33"/>
      <c r="G535" s="33"/>
      <c r="H535" s="33"/>
      <c r="I535" s="33"/>
      <c r="J535" s="33"/>
      <c r="K535" s="33"/>
      <c r="M535" s="33"/>
    </row>
    <row r="536" spans="1:13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4"/>
      <c r="G536" s="34"/>
      <c r="H536" s="34"/>
      <c r="I536" s="34"/>
      <c r="J536" s="34"/>
      <c r="K536" s="34"/>
      <c r="M536" s="34"/>
    </row>
    <row r="537" spans="1:13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23683.500000000015</v>
      </c>
      <c r="G537" s="1">
        <v>18924.46</v>
      </c>
      <c r="H537" s="1">
        <v>59473.759999999995</v>
      </c>
      <c r="I537" s="1">
        <v>0</v>
      </c>
      <c r="J537" s="1">
        <v>0</v>
      </c>
      <c r="K537" s="1">
        <v>0</v>
      </c>
      <c r="M537" s="1"/>
    </row>
    <row r="538" spans="1:13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23683.500000000015</v>
      </c>
      <c r="G539" s="2">
        <v>18924.46</v>
      </c>
      <c r="H539" s="2">
        <v>59473.759999999995</v>
      </c>
      <c r="I539" s="2">
        <v>0</v>
      </c>
      <c r="J539" s="2">
        <v>0</v>
      </c>
      <c r="K539" s="2">
        <v>0</v>
      </c>
      <c r="M539" s="2"/>
    </row>
    <row r="540" spans="1:13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1.4103748120415855</v>
      </c>
      <c r="G540" s="31">
        <v>1.1269694815161815</v>
      </c>
      <c r="H540" s="31">
        <v>3.5417186261070497</v>
      </c>
      <c r="I540" s="31">
        <v>0</v>
      </c>
      <c r="J540" s="31">
        <v>0</v>
      </c>
      <c r="K540" s="31">
        <v>0</v>
      </c>
      <c r="M540" s="31"/>
    </row>
    <row r="541" spans="1:13" x14ac:dyDescent="0.2">
      <c r="A541" s="7" t="s">
        <v>168</v>
      </c>
      <c r="B541" s="7" t="s">
        <v>548</v>
      </c>
      <c r="C541" s="12"/>
      <c r="D541" s="12"/>
      <c r="E541" s="17"/>
      <c r="F541" s="33"/>
      <c r="G541" s="33"/>
      <c r="H541" s="33"/>
      <c r="I541" s="33"/>
      <c r="J541" s="33"/>
      <c r="K541" s="33"/>
      <c r="M541" s="33"/>
    </row>
    <row r="542" spans="1:13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4"/>
      <c r="G542" s="34"/>
      <c r="H542" s="34"/>
      <c r="I542" s="34"/>
      <c r="J542" s="34"/>
      <c r="K542" s="34"/>
      <c r="M542" s="34"/>
    </row>
    <row r="543" spans="1:13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4456066.4499999983</v>
      </c>
      <c r="G543" s="1">
        <v>62867.740000000005</v>
      </c>
      <c r="H543" s="1">
        <v>2322.4</v>
      </c>
      <c r="I543" s="1">
        <v>45112.169999999984</v>
      </c>
      <c r="J543" s="1">
        <v>59847.14</v>
      </c>
      <c r="K543" s="1">
        <v>3401.9599999999996</v>
      </c>
      <c r="M543" s="1"/>
    </row>
    <row r="544" spans="1:13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15813.4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4471879.8499999987</v>
      </c>
      <c r="G545" s="2">
        <v>62867.740000000005</v>
      </c>
      <c r="H545" s="2">
        <v>2322.4</v>
      </c>
      <c r="I545" s="2">
        <v>45112.169999999984</v>
      </c>
      <c r="J545" s="2">
        <v>59847.14</v>
      </c>
      <c r="K545" s="2">
        <v>3401.9599999999996</v>
      </c>
      <c r="M545" s="2"/>
    </row>
    <row r="546" spans="1:13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8.4496427550374715</v>
      </c>
      <c r="G546" s="31">
        <v>0.11878895713546053</v>
      </c>
      <c r="H546" s="31">
        <v>4.3881881876363538E-3</v>
      </c>
      <c r="I546" s="31">
        <v>8.5239705267242089E-2</v>
      </c>
      <c r="J546" s="31">
        <v>0.1130815160230017</v>
      </c>
      <c r="K546" s="31">
        <v>6.4280230308350703E-3</v>
      </c>
      <c r="M546" s="31"/>
    </row>
    <row r="547" spans="1:13" x14ac:dyDescent="0.2">
      <c r="A547" s="7" t="s">
        <v>102</v>
      </c>
      <c r="B547" s="7" t="s">
        <v>549</v>
      </c>
      <c r="C547" s="12"/>
      <c r="D547" s="12"/>
      <c r="E547" s="17"/>
      <c r="F547" s="33"/>
      <c r="G547" s="33"/>
      <c r="H547" s="33"/>
      <c r="I547" s="33"/>
      <c r="J547" s="33"/>
      <c r="K547" s="33"/>
      <c r="M547" s="33"/>
    </row>
    <row r="548" spans="1:13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4"/>
      <c r="G548" s="34"/>
      <c r="H548" s="34"/>
      <c r="I548" s="34"/>
      <c r="J548" s="34"/>
      <c r="K548" s="34"/>
      <c r="M548" s="34"/>
    </row>
    <row r="549" spans="1:13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915157.88</v>
      </c>
      <c r="G549" s="1">
        <v>0</v>
      </c>
      <c r="H549" s="1">
        <v>177739.30000000002</v>
      </c>
      <c r="I549" s="1">
        <v>174847.29</v>
      </c>
      <c r="J549" s="1">
        <v>11846.85</v>
      </c>
      <c r="K549" s="1">
        <v>982931.06000000017</v>
      </c>
      <c r="M549" s="1"/>
    </row>
    <row r="550" spans="1:13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M550" s="1"/>
    </row>
    <row r="551" spans="1:13" s="24" customFormat="1" ht="15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915157.88</v>
      </c>
      <c r="G551" s="2">
        <v>0</v>
      </c>
      <c r="H551" s="2">
        <v>177739.30000000002</v>
      </c>
      <c r="I551" s="2">
        <v>174847.29</v>
      </c>
      <c r="J551" s="2">
        <v>11846.85</v>
      </c>
      <c r="K551" s="2">
        <v>982931.06000000017</v>
      </c>
      <c r="M551" s="2"/>
    </row>
    <row r="552" spans="1:13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3.4789186008209199</v>
      </c>
      <c r="G552" s="31">
        <v>0</v>
      </c>
      <c r="H552" s="31">
        <v>0.67566544568997178</v>
      </c>
      <c r="I552" s="31">
        <v>0.66467164057433403</v>
      </c>
      <c r="J552" s="31">
        <v>4.5035100201656249E-2</v>
      </c>
      <c r="K552" s="31">
        <v>3.7365543396278502</v>
      </c>
      <c r="M552" s="31"/>
    </row>
    <row r="553" spans="1:13" x14ac:dyDescent="0.2">
      <c r="A553" s="7" t="s">
        <v>98</v>
      </c>
      <c r="B553" s="7" t="s">
        <v>550</v>
      </c>
      <c r="C553" s="12"/>
      <c r="D553" s="12"/>
      <c r="E553" s="17"/>
      <c r="F553" s="33"/>
      <c r="G553" s="33"/>
      <c r="H553" s="33"/>
      <c r="I553" s="33"/>
      <c r="J553" s="33"/>
      <c r="K553" s="33"/>
      <c r="M553" s="33"/>
    </row>
    <row r="554" spans="1:13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34"/>
      <c r="G554" s="34"/>
      <c r="H554" s="34"/>
      <c r="I554" s="34"/>
      <c r="J554" s="34"/>
      <c r="K554" s="34"/>
      <c r="M554" s="34"/>
    </row>
    <row r="555" spans="1:13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452657.47</v>
      </c>
      <c r="G555" s="1">
        <v>0</v>
      </c>
      <c r="H555" s="1">
        <v>11110.5</v>
      </c>
      <c r="I555" s="1">
        <v>0</v>
      </c>
      <c r="J555" s="1">
        <v>0</v>
      </c>
      <c r="K555" s="1">
        <v>64949.020000000004</v>
      </c>
      <c r="M555" s="1"/>
    </row>
    <row r="556" spans="1:13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452657.47</v>
      </c>
      <c r="G557" s="2">
        <v>0</v>
      </c>
      <c r="H557" s="2">
        <v>11110.5</v>
      </c>
      <c r="I557" s="2">
        <v>0</v>
      </c>
      <c r="J557" s="2">
        <v>0</v>
      </c>
      <c r="K557" s="2">
        <v>64949.020000000004</v>
      </c>
      <c r="M557" s="2"/>
    </row>
    <row r="558" spans="1:13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13.992430833439878</v>
      </c>
      <c r="G558" s="31">
        <v>0</v>
      </c>
      <c r="H558" s="31">
        <v>0.34344490719424947</v>
      </c>
      <c r="I558" s="31">
        <v>0</v>
      </c>
      <c r="J558" s="31">
        <v>0</v>
      </c>
      <c r="K558" s="31">
        <v>2.0076873359666494</v>
      </c>
      <c r="M558" s="31"/>
    </row>
    <row r="559" spans="1:13" x14ac:dyDescent="0.2">
      <c r="A559" s="10" t="s">
        <v>143</v>
      </c>
      <c r="B559" s="7" t="s">
        <v>701</v>
      </c>
      <c r="C559" s="12"/>
      <c r="D559" s="12"/>
      <c r="E559" s="17"/>
      <c r="F559" s="33"/>
      <c r="G559" s="33"/>
      <c r="H559" s="33"/>
      <c r="I559" s="33"/>
      <c r="J559" s="33"/>
      <c r="K559" s="33"/>
      <c r="M559" s="33"/>
    </row>
    <row r="560" spans="1:13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4"/>
      <c r="G560" s="34"/>
      <c r="H560" s="34"/>
      <c r="I560" s="34"/>
      <c r="J560" s="34"/>
      <c r="K560" s="34"/>
      <c r="M560" s="34"/>
    </row>
    <row r="561" spans="1:13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302760.60000000003</v>
      </c>
      <c r="G561" s="1">
        <v>1171.24</v>
      </c>
      <c r="H561" s="1">
        <v>7824.89</v>
      </c>
      <c r="I561" s="1">
        <v>0</v>
      </c>
      <c r="J561" s="1">
        <v>0</v>
      </c>
      <c r="K561" s="1">
        <v>10056.130000000001</v>
      </c>
      <c r="M561" s="1"/>
    </row>
    <row r="562" spans="1:13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M562" s="1"/>
    </row>
    <row r="563" spans="1:13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302760.60000000003</v>
      </c>
      <c r="G563" s="2">
        <v>1171.24</v>
      </c>
      <c r="H563" s="2">
        <v>7824.89</v>
      </c>
      <c r="I563" s="2">
        <v>0</v>
      </c>
      <c r="J563" s="2">
        <v>0</v>
      </c>
      <c r="K563" s="2">
        <v>10056.130000000001</v>
      </c>
      <c r="M563" s="2"/>
    </row>
    <row r="564" spans="1:13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20.830522486620051</v>
      </c>
      <c r="G564" s="31">
        <v>8.0583606840615538E-2</v>
      </c>
      <c r="H564" s="31">
        <v>0.53836776350796089</v>
      </c>
      <c r="I564" s="31">
        <v>0</v>
      </c>
      <c r="J564" s="31">
        <v>0</v>
      </c>
      <c r="K564" s="31">
        <v>0.69188144723380285</v>
      </c>
      <c r="M564" s="31"/>
    </row>
    <row r="565" spans="1:13" x14ac:dyDescent="0.2">
      <c r="A565" s="7" t="s">
        <v>89</v>
      </c>
      <c r="B565" s="7" t="s">
        <v>551</v>
      </c>
      <c r="C565" s="12"/>
      <c r="D565" s="12"/>
      <c r="E565" s="17"/>
      <c r="F565" s="33"/>
      <c r="G565" s="33"/>
      <c r="H565" s="33"/>
      <c r="I565" s="33"/>
      <c r="J565" s="33"/>
      <c r="K565" s="33"/>
      <c r="M565" s="33"/>
    </row>
    <row r="566" spans="1:13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4"/>
      <c r="G566" s="34"/>
      <c r="H566" s="34"/>
      <c r="I566" s="34"/>
      <c r="J566" s="34"/>
      <c r="K566" s="34"/>
      <c r="M566" s="34"/>
    </row>
    <row r="567" spans="1:13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91600.42</v>
      </c>
      <c r="G567" s="1">
        <v>0</v>
      </c>
      <c r="H567" s="1">
        <v>0</v>
      </c>
      <c r="I567" s="1">
        <v>2097.06</v>
      </c>
      <c r="J567" s="1">
        <v>0</v>
      </c>
      <c r="K567" s="1">
        <v>0</v>
      </c>
      <c r="M567" s="1"/>
    </row>
    <row r="568" spans="1:13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200.92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91801.34</v>
      </c>
      <c r="G569" s="2">
        <v>0</v>
      </c>
      <c r="H569" s="2">
        <v>0</v>
      </c>
      <c r="I569" s="2">
        <v>2097.06</v>
      </c>
      <c r="J569" s="2">
        <v>0</v>
      </c>
      <c r="K569" s="2">
        <v>0</v>
      </c>
      <c r="M569" s="2"/>
    </row>
    <row r="570" spans="1:13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12.189906678862593</v>
      </c>
      <c r="G570" s="31">
        <v>0</v>
      </c>
      <c r="H570" s="31">
        <v>0</v>
      </c>
      <c r="I570" s="31">
        <v>0.2784596139879395</v>
      </c>
      <c r="J570" s="31">
        <v>0</v>
      </c>
      <c r="K570" s="31">
        <v>0</v>
      </c>
      <c r="M570" s="31"/>
    </row>
    <row r="571" spans="1:13" x14ac:dyDescent="0.2">
      <c r="A571" s="7" t="s">
        <v>67</v>
      </c>
      <c r="B571" s="7" t="s">
        <v>552</v>
      </c>
      <c r="C571" s="12"/>
      <c r="D571" s="12"/>
      <c r="E571" s="17"/>
      <c r="F571" s="33"/>
      <c r="G571" s="33"/>
      <c r="H571" s="33"/>
      <c r="I571" s="33"/>
      <c r="J571" s="33"/>
      <c r="K571" s="33"/>
      <c r="M571" s="33"/>
    </row>
    <row r="572" spans="1:13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4"/>
      <c r="G572" s="34"/>
      <c r="H572" s="34"/>
      <c r="I572" s="34"/>
      <c r="J572" s="34"/>
      <c r="K572" s="34"/>
      <c r="M572" s="34"/>
    </row>
    <row r="573" spans="1:13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51032.99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51032.99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22.599932970303048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M576" s="31"/>
    </row>
    <row r="577" spans="1:13" x14ac:dyDescent="0.2">
      <c r="A577" s="7" t="s">
        <v>10</v>
      </c>
      <c r="B577" s="7" t="s">
        <v>553</v>
      </c>
      <c r="C577" s="12"/>
      <c r="D577" s="12"/>
      <c r="E577" s="17"/>
      <c r="F577" s="33"/>
      <c r="G577" s="33"/>
      <c r="H577" s="33"/>
      <c r="I577" s="33"/>
      <c r="J577" s="33"/>
      <c r="K577" s="33"/>
      <c r="M577" s="33"/>
    </row>
    <row r="578" spans="1:13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4"/>
      <c r="G578" s="34"/>
      <c r="H578" s="34"/>
      <c r="I578" s="34"/>
      <c r="J578" s="34"/>
      <c r="K578" s="34"/>
      <c r="M578" s="34"/>
    </row>
    <row r="579" spans="1:13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M582" s="31"/>
    </row>
    <row r="583" spans="1:13" x14ac:dyDescent="0.2">
      <c r="A583" s="7" t="s">
        <v>114</v>
      </c>
      <c r="B583" s="7" t="s">
        <v>554</v>
      </c>
      <c r="C583" s="12"/>
      <c r="D583" s="12"/>
      <c r="E583" s="17"/>
      <c r="F583" s="33"/>
      <c r="G583" s="33"/>
      <c r="H583" s="33"/>
      <c r="I583" s="33"/>
      <c r="J583" s="33"/>
      <c r="K583" s="33"/>
      <c r="M583" s="33"/>
    </row>
    <row r="584" spans="1:13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4"/>
      <c r="G584" s="34"/>
      <c r="H584" s="34"/>
      <c r="I584" s="34"/>
      <c r="J584" s="34"/>
      <c r="K584" s="34"/>
      <c r="M584" s="34"/>
    </row>
    <row r="585" spans="1:13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18403.97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18403.97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100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M588" s="31"/>
    </row>
    <row r="589" spans="1:13" x14ac:dyDescent="0.2">
      <c r="A589" s="7" t="s">
        <v>80</v>
      </c>
      <c r="B589" s="7" t="s">
        <v>555</v>
      </c>
      <c r="C589" s="12"/>
      <c r="D589" s="12"/>
      <c r="E589" s="17"/>
      <c r="F589" s="33"/>
      <c r="G589" s="33"/>
      <c r="H589" s="33"/>
      <c r="I589" s="33"/>
      <c r="J589" s="33"/>
      <c r="K589" s="33"/>
      <c r="M589" s="33"/>
    </row>
    <row r="590" spans="1:13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4"/>
      <c r="G590" s="34"/>
      <c r="H590" s="34"/>
      <c r="I590" s="34"/>
      <c r="J590" s="34"/>
      <c r="K590" s="34"/>
      <c r="M590" s="34"/>
    </row>
    <row r="591" spans="1:13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M594" s="31"/>
    </row>
    <row r="595" spans="1:13" x14ac:dyDescent="0.2">
      <c r="A595" s="7" t="s">
        <v>188</v>
      </c>
      <c r="B595" s="7" t="s">
        <v>556</v>
      </c>
      <c r="C595" s="12"/>
      <c r="D595" s="12"/>
      <c r="E595" s="17"/>
      <c r="F595" s="33"/>
      <c r="G595" s="33"/>
      <c r="H595" s="33"/>
      <c r="I595" s="33"/>
      <c r="J595" s="33"/>
      <c r="K595" s="33"/>
      <c r="M595" s="33"/>
    </row>
    <row r="596" spans="1:13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4"/>
      <c r="G596" s="34"/>
      <c r="H596" s="34"/>
      <c r="I596" s="34"/>
      <c r="J596" s="34"/>
      <c r="K596" s="34"/>
      <c r="M596" s="34"/>
    </row>
    <row r="597" spans="1:13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54940.990000000005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54940.990000000005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18.160392646132088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M600" s="31"/>
    </row>
    <row r="601" spans="1:13" x14ac:dyDescent="0.2">
      <c r="A601" s="7" t="s">
        <v>161</v>
      </c>
      <c r="B601" s="7" t="s">
        <v>557</v>
      </c>
      <c r="C601" s="12"/>
      <c r="D601" s="12"/>
      <c r="E601" s="17"/>
      <c r="F601" s="33"/>
      <c r="G601" s="33"/>
      <c r="H601" s="33"/>
      <c r="I601" s="33"/>
      <c r="J601" s="33"/>
      <c r="K601" s="33"/>
      <c r="M601" s="33"/>
    </row>
    <row r="602" spans="1:13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4"/>
      <c r="G602" s="34"/>
      <c r="H602" s="34"/>
      <c r="I602" s="34"/>
      <c r="J602" s="34"/>
      <c r="K602" s="34"/>
      <c r="M602" s="34"/>
    </row>
    <row r="603" spans="1:13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M606" s="31"/>
    </row>
    <row r="607" spans="1:13" x14ac:dyDescent="0.2">
      <c r="A607" s="7" t="s">
        <v>115</v>
      </c>
      <c r="B607" s="7" t="s">
        <v>558</v>
      </c>
      <c r="C607" s="12"/>
      <c r="D607" s="12"/>
      <c r="E607" s="17"/>
      <c r="F607" s="33"/>
      <c r="G607" s="33"/>
      <c r="H607" s="33"/>
      <c r="I607" s="33"/>
      <c r="J607" s="33"/>
      <c r="K607" s="33"/>
      <c r="M607" s="33"/>
    </row>
    <row r="608" spans="1:13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4"/>
      <c r="G608" s="34"/>
      <c r="H608" s="34"/>
      <c r="I608" s="34"/>
      <c r="J608" s="34"/>
      <c r="K608" s="34"/>
      <c r="M608" s="34"/>
    </row>
    <row r="609" spans="1:13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M612" s="31"/>
    </row>
    <row r="613" spans="1:13" x14ac:dyDescent="0.2">
      <c r="A613" s="7" t="s">
        <v>105</v>
      </c>
      <c r="B613" s="7" t="s">
        <v>559</v>
      </c>
      <c r="C613" s="12"/>
      <c r="D613" s="12"/>
      <c r="E613" s="17"/>
      <c r="F613" s="33"/>
      <c r="G613" s="33"/>
      <c r="H613" s="33"/>
      <c r="I613" s="33"/>
      <c r="J613" s="33"/>
      <c r="K613" s="33"/>
      <c r="M613" s="33"/>
    </row>
    <row r="614" spans="1:13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4"/>
      <c r="G614" s="34"/>
      <c r="H614" s="34"/>
      <c r="I614" s="34"/>
      <c r="J614" s="34"/>
      <c r="K614" s="34"/>
      <c r="M614" s="34"/>
    </row>
    <row r="615" spans="1:13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413319.02999999997</v>
      </c>
      <c r="G615" s="1">
        <v>9932.4</v>
      </c>
      <c r="H615" s="1">
        <v>8074.58</v>
      </c>
      <c r="I615" s="1">
        <v>3650.62</v>
      </c>
      <c r="J615" s="1">
        <v>0</v>
      </c>
      <c r="K615" s="1">
        <v>0</v>
      </c>
      <c r="M615" s="1"/>
    </row>
    <row r="616" spans="1:13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413319.02999999997</v>
      </c>
      <c r="G617" s="2">
        <v>9932.4</v>
      </c>
      <c r="H617" s="2">
        <v>8074.58</v>
      </c>
      <c r="I617" s="2">
        <v>3650.62</v>
      </c>
      <c r="J617" s="2">
        <v>0</v>
      </c>
      <c r="K617" s="2">
        <v>0</v>
      </c>
      <c r="M617" s="2"/>
    </row>
    <row r="618" spans="1:13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13.32254378383127</v>
      </c>
      <c r="G618" s="31">
        <v>0.32015180592707215</v>
      </c>
      <c r="H618" s="31">
        <v>0.26026855232397189</v>
      </c>
      <c r="I618" s="31">
        <v>0.11767071259247396</v>
      </c>
      <c r="J618" s="31">
        <v>0</v>
      </c>
      <c r="K618" s="31">
        <v>0</v>
      </c>
      <c r="M618" s="31"/>
    </row>
    <row r="619" spans="1:13" x14ac:dyDescent="0.2">
      <c r="A619" s="7" t="s">
        <v>137</v>
      </c>
      <c r="B619" s="7" t="s">
        <v>560</v>
      </c>
      <c r="C619" s="12"/>
      <c r="D619" s="12"/>
      <c r="E619" s="17"/>
      <c r="F619" s="33"/>
      <c r="G619" s="33"/>
      <c r="H619" s="33"/>
      <c r="I619" s="33"/>
      <c r="J619" s="33"/>
      <c r="K619" s="33"/>
      <c r="M619" s="33"/>
    </row>
    <row r="620" spans="1:13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4"/>
      <c r="G620" s="34"/>
      <c r="H620" s="34"/>
      <c r="I620" s="34"/>
      <c r="J620" s="34"/>
      <c r="K620" s="34"/>
      <c r="M620" s="34"/>
    </row>
    <row r="621" spans="1:13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26861.409999999993</v>
      </c>
      <c r="G621" s="1">
        <v>15913.2</v>
      </c>
      <c r="H621" s="1">
        <v>0</v>
      </c>
      <c r="I621" s="1">
        <v>0</v>
      </c>
      <c r="J621" s="1">
        <v>0</v>
      </c>
      <c r="K621" s="1">
        <v>0</v>
      </c>
      <c r="M621" s="1"/>
    </row>
    <row r="622" spans="1:13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26861.409999999993</v>
      </c>
      <c r="G623" s="2">
        <v>15913.2</v>
      </c>
      <c r="H623" s="2">
        <v>0</v>
      </c>
      <c r="I623" s="2">
        <v>0</v>
      </c>
      <c r="J623" s="2">
        <v>0</v>
      </c>
      <c r="K623" s="2">
        <v>0</v>
      </c>
      <c r="M623" s="2"/>
    </row>
    <row r="624" spans="1:13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3.8685605853196483</v>
      </c>
      <c r="G624" s="31">
        <v>2.2918074034947775</v>
      </c>
      <c r="H624" s="31">
        <v>0</v>
      </c>
      <c r="I624" s="31">
        <v>0</v>
      </c>
      <c r="J624" s="31">
        <v>0</v>
      </c>
      <c r="K624" s="31">
        <v>0</v>
      </c>
      <c r="M624" s="31"/>
    </row>
    <row r="625" spans="1:13" x14ac:dyDescent="0.2">
      <c r="A625" s="7" t="s">
        <v>77</v>
      </c>
      <c r="B625" s="7" t="s">
        <v>561</v>
      </c>
      <c r="C625" s="12"/>
      <c r="D625" s="12"/>
      <c r="E625" s="17"/>
      <c r="F625" s="33"/>
      <c r="G625" s="33"/>
      <c r="H625" s="33"/>
      <c r="I625" s="33"/>
      <c r="J625" s="33"/>
      <c r="K625" s="33"/>
      <c r="M625" s="33"/>
    </row>
    <row r="626" spans="1:13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4"/>
      <c r="G626" s="34"/>
      <c r="H626" s="34"/>
      <c r="I626" s="34"/>
      <c r="J626" s="34"/>
      <c r="K626" s="34"/>
      <c r="M626" s="34"/>
    </row>
    <row r="627" spans="1:13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M630" s="31"/>
    </row>
    <row r="631" spans="1:13" x14ac:dyDescent="0.2">
      <c r="A631" s="7" t="s">
        <v>104</v>
      </c>
      <c r="B631" s="7" t="s">
        <v>562</v>
      </c>
      <c r="C631" s="12"/>
      <c r="D631" s="12"/>
      <c r="E631" s="17"/>
      <c r="F631" s="33"/>
      <c r="G631" s="33"/>
      <c r="H631" s="33"/>
      <c r="I631" s="33"/>
      <c r="J631" s="33"/>
      <c r="K631" s="33"/>
      <c r="M631" s="33"/>
    </row>
    <row r="632" spans="1:13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4"/>
      <c r="G632" s="34"/>
      <c r="H632" s="34"/>
      <c r="I632" s="34"/>
      <c r="J632" s="34"/>
      <c r="K632" s="34"/>
      <c r="M632" s="34"/>
    </row>
    <row r="633" spans="1:13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M636" s="31"/>
    </row>
    <row r="637" spans="1:13" x14ac:dyDescent="0.2">
      <c r="A637" s="7" t="s">
        <v>72</v>
      </c>
      <c r="B637" s="7" t="s">
        <v>563</v>
      </c>
      <c r="C637" s="12"/>
      <c r="D637" s="12"/>
      <c r="E637" s="17"/>
      <c r="F637" s="33"/>
      <c r="G637" s="33"/>
      <c r="H637" s="33"/>
      <c r="I637" s="33"/>
      <c r="J637" s="33"/>
      <c r="K637" s="33"/>
      <c r="M637" s="33"/>
    </row>
    <row r="638" spans="1:13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4"/>
      <c r="G638" s="34"/>
      <c r="H638" s="34"/>
      <c r="I638" s="34"/>
      <c r="J638" s="34"/>
      <c r="K638" s="34"/>
      <c r="M638" s="34"/>
    </row>
    <row r="639" spans="1:13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33600.160000000003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33600.160000000003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10.953086069462053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M642" s="31"/>
    </row>
    <row r="643" spans="1:13" x14ac:dyDescent="0.2">
      <c r="A643" s="7" t="s">
        <v>158</v>
      </c>
      <c r="B643" s="7" t="s">
        <v>564</v>
      </c>
      <c r="C643" s="12"/>
      <c r="D643" s="12"/>
      <c r="E643" s="17"/>
      <c r="F643" s="33"/>
      <c r="G643" s="33"/>
      <c r="H643" s="33"/>
      <c r="I643" s="33"/>
      <c r="J643" s="33"/>
      <c r="K643" s="33"/>
      <c r="M643" s="33"/>
    </row>
    <row r="644" spans="1:13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4"/>
      <c r="G644" s="34"/>
      <c r="H644" s="34"/>
      <c r="I644" s="34"/>
      <c r="J644" s="34"/>
      <c r="K644" s="34"/>
      <c r="M644" s="34"/>
    </row>
    <row r="645" spans="1:13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195873.31999999998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M645" s="1"/>
    </row>
    <row r="646" spans="1:13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15000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210873.31999999998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M647" s="2"/>
    </row>
    <row r="648" spans="1:13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16.901452792730147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M648" s="31"/>
    </row>
    <row r="649" spans="1:13" x14ac:dyDescent="0.2">
      <c r="A649" s="7" t="s">
        <v>40</v>
      </c>
      <c r="B649" s="7" t="s">
        <v>565</v>
      </c>
      <c r="C649" s="12"/>
      <c r="D649" s="12"/>
      <c r="E649" s="17"/>
      <c r="F649" s="33"/>
      <c r="G649" s="33"/>
      <c r="H649" s="33"/>
      <c r="I649" s="33"/>
      <c r="J649" s="33"/>
      <c r="K649" s="33"/>
      <c r="M649" s="33"/>
    </row>
    <row r="650" spans="1:13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4"/>
      <c r="G650" s="34"/>
      <c r="H650" s="34"/>
      <c r="I650" s="34"/>
      <c r="J650" s="34"/>
      <c r="K650" s="34"/>
      <c r="M650" s="34"/>
    </row>
    <row r="651" spans="1:13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6156399.0300000012</v>
      </c>
      <c r="G651" s="1">
        <v>0</v>
      </c>
      <c r="H651" s="1">
        <v>69944.340000000011</v>
      </c>
      <c r="I651" s="1">
        <v>0</v>
      </c>
      <c r="J651" s="1">
        <v>42944.33</v>
      </c>
      <c r="K651" s="1">
        <v>225712.73000000004</v>
      </c>
      <c r="M651" s="1"/>
    </row>
    <row r="652" spans="1:13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141180.14000000001</v>
      </c>
      <c r="G652" s="1">
        <v>0</v>
      </c>
      <c r="H652" s="1">
        <v>2740</v>
      </c>
      <c r="I652" s="1">
        <v>0</v>
      </c>
      <c r="J652" s="1">
        <v>3873.76</v>
      </c>
      <c r="K652" s="1">
        <v>0</v>
      </c>
      <c r="M652" s="1"/>
    </row>
    <row r="653" spans="1:13" s="24" customFormat="1" ht="15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6297579.1700000009</v>
      </c>
      <c r="G653" s="2">
        <v>0</v>
      </c>
      <c r="H653" s="2">
        <v>72684.340000000011</v>
      </c>
      <c r="I653" s="2">
        <v>0</v>
      </c>
      <c r="J653" s="2">
        <v>46818.090000000004</v>
      </c>
      <c r="K653" s="2">
        <v>225712.73000000004</v>
      </c>
      <c r="M653" s="2"/>
    </row>
    <row r="654" spans="1:13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18.480488653508655</v>
      </c>
      <c r="G654" s="31">
        <v>0</v>
      </c>
      <c r="H654" s="31">
        <v>0.21329499548915801</v>
      </c>
      <c r="I654" s="31">
        <v>0</v>
      </c>
      <c r="J654" s="31">
        <v>0.13738948851101893</v>
      </c>
      <c r="K654" s="31">
        <v>0.66236270051011725</v>
      </c>
      <c r="M654" s="31"/>
    </row>
    <row r="655" spans="1:13" x14ac:dyDescent="0.2">
      <c r="A655" s="7" t="s">
        <v>36</v>
      </c>
      <c r="B655" s="7" t="s">
        <v>566</v>
      </c>
      <c r="C655" s="12"/>
      <c r="D655" s="12"/>
      <c r="E655" s="17"/>
      <c r="F655" s="33"/>
      <c r="G655" s="33"/>
      <c r="H655" s="33"/>
      <c r="I655" s="33"/>
      <c r="J655" s="33"/>
      <c r="K655" s="33"/>
      <c r="M655" s="33"/>
    </row>
    <row r="656" spans="1:13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4"/>
      <c r="G656" s="34"/>
      <c r="H656" s="34"/>
      <c r="I656" s="34"/>
      <c r="J656" s="34"/>
      <c r="K656" s="34"/>
      <c r="M656" s="34"/>
    </row>
    <row r="657" spans="1:13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M660" s="31"/>
    </row>
    <row r="661" spans="1:13" x14ac:dyDescent="0.2">
      <c r="A661" s="7" t="s">
        <v>130</v>
      </c>
      <c r="B661" s="7" t="s">
        <v>567</v>
      </c>
      <c r="C661" s="12"/>
      <c r="D661" s="12"/>
      <c r="E661" s="17"/>
      <c r="F661" s="33"/>
      <c r="G661" s="33"/>
      <c r="H661" s="33"/>
      <c r="I661" s="33"/>
      <c r="J661" s="33"/>
      <c r="K661" s="33"/>
      <c r="M661" s="33"/>
    </row>
    <row r="662" spans="1:13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4"/>
      <c r="G662" s="34"/>
      <c r="H662" s="34"/>
      <c r="I662" s="34"/>
      <c r="J662" s="34"/>
      <c r="K662" s="34"/>
      <c r="M662" s="34"/>
    </row>
    <row r="663" spans="1:13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287878.23000000004</v>
      </c>
      <c r="G663" s="1">
        <v>291589.34999999998</v>
      </c>
      <c r="H663" s="1">
        <v>144493.95000000001</v>
      </c>
      <c r="I663" s="1">
        <v>0</v>
      </c>
      <c r="J663" s="1">
        <v>0</v>
      </c>
      <c r="K663" s="1">
        <v>0</v>
      </c>
      <c r="M663" s="1"/>
    </row>
    <row r="664" spans="1:13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287878.23000000004</v>
      </c>
      <c r="G665" s="2">
        <v>291589.34999999998</v>
      </c>
      <c r="H665" s="2">
        <v>144493.95000000001</v>
      </c>
      <c r="I665" s="2">
        <v>0</v>
      </c>
      <c r="J665" s="2">
        <v>0</v>
      </c>
      <c r="K665" s="2">
        <v>0</v>
      </c>
      <c r="M665" s="2"/>
    </row>
    <row r="666" spans="1:13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7.1441373564891375</v>
      </c>
      <c r="G666" s="31">
        <v>7.2362344595816976</v>
      </c>
      <c r="H666" s="31">
        <v>3.5858377550177156</v>
      </c>
      <c r="I666" s="31">
        <v>0</v>
      </c>
      <c r="J666" s="31">
        <v>0</v>
      </c>
      <c r="K666" s="31">
        <v>0</v>
      </c>
      <c r="M666" s="31"/>
    </row>
    <row r="667" spans="1:13" x14ac:dyDescent="0.2">
      <c r="A667" s="7" t="s">
        <v>171</v>
      </c>
      <c r="B667" s="7" t="s">
        <v>568</v>
      </c>
      <c r="C667" s="12"/>
      <c r="D667" s="12"/>
      <c r="E667" s="17"/>
      <c r="F667" s="33"/>
      <c r="G667" s="33"/>
      <c r="H667" s="33"/>
      <c r="I667" s="33"/>
      <c r="J667" s="33"/>
      <c r="K667" s="33"/>
      <c r="M667" s="33"/>
    </row>
    <row r="668" spans="1:13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4"/>
      <c r="G668" s="34"/>
      <c r="H668" s="34"/>
      <c r="I668" s="34"/>
      <c r="J668" s="34"/>
      <c r="K668" s="34"/>
      <c r="M668" s="34"/>
    </row>
    <row r="669" spans="1:13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527673.74999999953</v>
      </c>
      <c r="G669" s="1">
        <v>75669.649999999994</v>
      </c>
      <c r="H669" s="1">
        <v>956708.77000000014</v>
      </c>
      <c r="I669" s="1">
        <v>19022.59</v>
      </c>
      <c r="J669" s="1">
        <v>36</v>
      </c>
      <c r="K669" s="1">
        <v>471478.67999999993</v>
      </c>
      <c r="M669" s="1"/>
    </row>
    <row r="670" spans="1:13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M670" s="1"/>
    </row>
    <row r="671" spans="1:13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527673.74999999953</v>
      </c>
      <c r="G671" s="2">
        <v>75669.649999999994</v>
      </c>
      <c r="H671" s="2">
        <v>956708.77000000014</v>
      </c>
      <c r="I671" s="2">
        <v>19022.59</v>
      </c>
      <c r="J671" s="2">
        <v>36</v>
      </c>
      <c r="K671" s="2">
        <v>471478.67999999993</v>
      </c>
      <c r="M671" s="2"/>
    </row>
    <row r="672" spans="1:13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10.398614650383392</v>
      </c>
      <c r="G672" s="31">
        <v>1.4911856636404299</v>
      </c>
      <c r="H672" s="31">
        <v>18.853402944285715</v>
      </c>
      <c r="I672" s="31">
        <v>0.37486909868500523</v>
      </c>
      <c r="J672" s="31">
        <v>7.094348115929633E-4</v>
      </c>
      <c r="K672" s="31">
        <v>9.2912052365527504</v>
      </c>
      <c r="M672" s="31"/>
    </row>
    <row r="673" spans="1:13" x14ac:dyDescent="0.2">
      <c r="A673" s="7" t="s">
        <v>124</v>
      </c>
      <c r="B673" s="7" t="s">
        <v>569</v>
      </c>
      <c r="C673" s="12"/>
      <c r="D673" s="12"/>
      <c r="E673" s="17"/>
      <c r="F673" s="33"/>
      <c r="G673" s="33"/>
      <c r="H673" s="33"/>
      <c r="I673" s="33"/>
      <c r="J673" s="33"/>
      <c r="K673" s="33"/>
      <c r="M673" s="33"/>
    </row>
    <row r="674" spans="1:13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4"/>
      <c r="G674" s="34"/>
      <c r="H674" s="34"/>
      <c r="I674" s="34"/>
      <c r="J674" s="34"/>
      <c r="K674" s="34"/>
      <c r="M674" s="34"/>
    </row>
    <row r="675" spans="1:13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97622.55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97622.55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7.1827951694852565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M678" s="31"/>
    </row>
    <row r="679" spans="1:13" x14ac:dyDescent="0.2">
      <c r="A679" s="7" t="s">
        <v>157</v>
      </c>
      <c r="B679" s="7" t="s">
        <v>570</v>
      </c>
      <c r="C679" s="12"/>
      <c r="D679" s="12"/>
      <c r="E679" s="17"/>
      <c r="F679" s="33"/>
      <c r="G679" s="33"/>
      <c r="H679" s="33"/>
      <c r="I679" s="33"/>
      <c r="J679" s="33"/>
      <c r="K679" s="33"/>
      <c r="M679" s="33"/>
    </row>
    <row r="680" spans="1:13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4"/>
      <c r="G680" s="34"/>
      <c r="H680" s="34"/>
      <c r="I680" s="34"/>
      <c r="J680" s="34"/>
      <c r="K680" s="34"/>
      <c r="M680" s="34"/>
    </row>
    <row r="681" spans="1:13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37781.150000000009</v>
      </c>
      <c r="G681" s="1">
        <v>0</v>
      </c>
      <c r="H681" s="1">
        <v>0</v>
      </c>
      <c r="I681" s="1">
        <v>250</v>
      </c>
      <c r="J681" s="1">
        <v>0</v>
      </c>
      <c r="K681" s="1">
        <v>59784.539999999994</v>
      </c>
      <c r="M681" s="1"/>
    </row>
    <row r="682" spans="1:13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2679.8900000000003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40461.040000000008</v>
      </c>
      <c r="G683" s="2">
        <v>0</v>
      </c>
      <c r="H683" s="2">
        <v>0</v>
      </c>
      <c r="I683" s="2">
        <v>250</v>
      </c>
      <c r="J683" s="2">
        <v>0</v>
      </c>
      <c r="K683" s="2">
        <v>59784.539999999994</v>
      </c>
      <c r="M683" s="2"/>
    </row>
    <row r="684" spans="1:13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3.7890375435553709</v>
      </c>
      <c r="G684" s="31">
        <v>0</v>
      </c>
      <c r="H684" s="31">
        <v>0</v>
      </c>
      <c r="I684" s="31">
        <v>2.3411642060827961E-2</v>
      </c>
      <c r="J684" s="31">
        <v>0</v>
      </c>
      <c r="K684" s="31">
        <v>5.5986170050050053</v>
      </c>
      <c r="M684" s="31"/>
    </row>
    <row r="685" spans="1:13" x14ac:dyDescent="0.2">
      <c r="A685" s="7" t="s">
        <v>59</v>
      </c>
      <c r="B685" s="7" t="s">
        <v>571</v>
      </c>
      <c r="C685" s="12"/>
      <c r="D685" s="12"/>
      <c r="E685" s="17"/>
      <c r="F685" s="33"/>
      <c r="G685" s="33"/>
      <c r="H685" s="33"/>
      <c r="I685" s="33"/>
      <c r="J685" s="33"/>
      <c r="K685" s="33"/>
      <c r="M685" s="33"/>
    </row>
    <row r="686" spans="1:13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4"/>
      <c r="G686" s="34"/>
      <c r="H686" s="34"/>
      <c r="I686" s="34"/>
      <c r="J686" s="34"/>
      <c r="K686" s="34"/>
      <c r="M686" s="34"/>
    </row>
    <row r="687" spans="1:13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1295924.69</v>
      </c>
      <c r="G687" s="1">
        <v>0</v>
      </c>
      <c r="H687" s="1">
        <v>196005.91</v>
      </c>
      <c r="I687" s="1">
        <v>147.42000000000002</v>
      </c>
      <c r="J687" s="1">
        <v>0</v>
      </c>
      <c r="K687" s="1">
        <v>0</v>
      </c>
      <c r="M687" s="1"/>
    </row>
    <row r="688" spans="1:13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3349.25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M688" s="1"/>
    </row>
    <row r="689" spans="1:13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1299273.94</v>
      </c>
      <c r="G689" s="2">
        <v>0</v>
      </c>
      <c r="H689" s="2">
        <v>196005.91</v>
      </c>
      <c r="I689" s="2">
        <v>147.42000000000002</v>
      </c>
      <c r="J689" s="2">
        <v>0</v>
      </c>
      <c r="K689" s="2">
        <v>0</v>
      </c>
      <c r="M689" s="2"/>
    </row>
    <row r="690" spans="1:13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10.691058550212185</v>
      </c>
      <c r="G690" s="31">
        <v>0</v>
      </c>
      <c r="H690" s="31">
        <v>1.6128320560309402</v>
      </c>
      <c r="I690" s="31">
        <v>1.2130435337387594E-3</v>
      </c>
      <c r="J690" s="31">
        <v>0</v>
      </c>
      <c r="K690" s="31">
        <v>0</v>
      </c>
      <c r="M690" s="31"/>
    </row>
    <row r="691" spans="1:13" x14ac:dyDescent="0.2">
      <c r="A691" s="7" t="s">
        <v>125</v>
      </c>
      <c r="B691" s="7" t="s">
        <v>572</v>
      </c>
      <c r="C691" s="12"/>
      <c r="D691" s="12"/>
      <c r="E691" s="17"/>
      <c r="F691" s="33"/>
      <c r="G691" s="33"/>
      <c r="H691" s="33"/>
      <c r="I691" s="33"/>
      <c r="J691" s="33"/>
      <c r="K691" s="33"/>
      <c r="M691" s="33"/>
    </row>
    <row r="692" spans="1:13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4"/>
      <c r="G692" s="34"/>
      <c r="H692" s="34"/>
      <c r="I692" s="34"/>
      <c r="J692" s="34"/>
      <c r="K692" s="34"/>
      <c r="M692" s="34"/>
    </row>
    <row r="693" spans="1:13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89824.83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89824.83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13.946147816715365</v>
      </c>
      <c r="G696" s="31">
        <v>0</v>
      </c>
      <c r="H696" s="31">
        <v>0</v>
      </c>
      <c r="I696" s="31">
        <v>0</v>
      </c>
      <c r="J696" s="31">
        <v>0</v>
      </c>
      <c r="K696" s="31">
        <v>0</v>
      </c>
      <c r="M696" s="31"/>
    </row>
    <row r="697" spans="1:13" x14ac:dyDescent="0.2">
      <c r="A697" s="7" t="s">
        <v>153</v>
      </c>
      <c r="B697" s="7" t="s">
        <v>573</v>
      </c>
      <c r="C697" s="12"/>
      <c r="D697" s="12"/>
      <c r="E697" s="17"/>
      <c r="F697" s="33"/>
      <c r="G697" s="33"/>
      <c r="H697" s="33"/>
      <c r="I697" s="33"/>
      <c r="J697" s="33"/>
      <c r="K697" s="33"/>
      <c r="M697" s="33"/>
    </row>
    <row r="698" spans="1:13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4"/>
      <c r="G698" s="34"/>
      <c r="H698" s="34"/>
      <c r="I698" s="34"/>
      <c r="J698" s="34"/>
      <c r="K698" s="34"/>
      <c r="M698" s="34"/>
    </row>
    <row r="699" spans="1:13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282462.14999999997</v>
      </c>
      <c r="G699" s="1">
        <v>2347</v>
      </c>
      <c r="H699" s="1">
        <v>0</v>
      </c>
      <c r="I699" s="1">
        <v>1784.75</v>
      </c>
      <c r="J699" s="1">
        <v>0</v>
      </c>
      <c r="K699" s="1">
        <v>59157.090000000004</v>
      </c>
      <c r="M699" s="1"/>
    </row>
    <row r="700" spans="1:13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282462.14999999997</v>
      </c>
      <c r="G701" s="2">
        <v>2347</v>
      </c>
      <c r="H701" s="2">
        <v>0</v>
      </c>
      <c r="I701" s="2">
        <v>1784.75</v>
      </c>
      <c r="J701" s="2">
        <v>0</v>
      </c>
      <c r="K701" s="2">
        <v>59157.090000000004</v>
      </c>
      <c r="M701" s="2"/>
    </row>
    <row r="702" spans="1:13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9.5915058140667302</v>
      </c>
      <c r="G702" s="31">
        <v>7.9696568710585183E-2</v>
      </c>
      <c r="H702" s="31">
        <v>0</v>
      </c>
      <c r="I702" s="31">
        <v>6.060436770610008E-2</v>
      </c>
      <c r="J702" s="31">
        <v>0</v>
      </c>
      <c r="K702" s="31">
        <v>2.0087844430776616</v>
      </c>
      <c r="M702" s="31"/>
    </row>
    <row r="703" spans="1:13" x14ac:dyDescent="0.2">
      <c r="A703" s="7" t="s">
        <v>179</v>
      </c>
      <c r="B703" s="7" t="s">
        <v>574</v>
      </c>
      <c r="C703" s="12"/>
      <c r="D703" s="12"/>
      <c r="E703" s="17"/>
      <c r="F703" s="33"/>
      <c r="G703" s="33"/>
      <c r="H703" s="33"/>
      <c r="I703" s="33"/>
      <c r="J703" s="33"/>
      <c r="K703" s="33"/>
      <c r="M703" s="33"/>
    </row>
    <row r="704" spans="1:13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4"/>
      <c r="G704" s="34"/>
      <c r="H704" s="34"/>
      <c r="I704" s="34"/>
      <c r="J704" s="34"/>
      <c r="K704" s="34"/>
      <c r="M704" s="34"/>
    </row>
    <row r="705" spans="1:13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390393.00999999995</v>
      </c>
      <c r="G705" s="1">
        <v>3685.5</v>
      </c>
      <c r="H705" s="1">
        <v>338972.92000000004</v>
      </c>
      <c r="I705" s="1">
        <v>0</v>
      </c>
      <c r="J705" s="1">
        <v>4894.82</v>
      </c>
      <c r="K705" s="1">
        <v>0</v>
      </c>
      <c r="M705" s="1"/>
    </row>
    <row r="706" spans="1:13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18050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M706" s="1"/>
    </row>
    <row r="707" spans="1:13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408443.00999999995</v>
      </c>
      <c r="G707" s="2">
        <v>3685.5</v>
      </c>
      <c r="H707" s="2">
        <v>338972.92000000004</v>
      </c>
      <c r="I707" s="2">
        <v>0</v>
      </c>
      <c r="J707" s="2">
        <v>4894.82</v>
      </c>
      <c r="K707" s="2">
        <v>0</v>
      </c>
      <c r="M707" s="2"/>
    </row>
    <row r="708" spans="1:13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7.2204037985839449</v>
      </c>
      <c r="G708" s="31">
        <v>6.5151802205358184E-2</v>
      </c>
      <c r="H708" s="31">
        <v>5.9923203464421944</v>
      </c>
      <c r="I708" s="31">
        <v>0</v>
      </c>
      <c r="J708" s="31">
        <v>8.6530007996426905E-2</v>
      </c>
      <c r="K708" s="31">
        <v>0</v>
      </c>
      <c r="M708" s="31"/>
    </row>
    <row r="709" spans="1:13" x14ac:dyDescent="0.2">
      <c r="A709" s="7" t="s">
        <v>26</v>
      </c>
      <c r="B709" s="7" t="s">
        <v>575</v>
      </c>
      <c r="C709" s="12"/>
      <c r="D709" s="12"/>
      <c r="E709" s="17"/>
      <c r="F709" s="33"/>
      <c r="G709" s="33"/>
      <c r="H709" s="33"/>
      <c r="I709" s="33"/>
      <c r="J709" s="33"/>
      <c r="K709" s="33"/>
      <c r="M709" s="33"/>
    </row>
    <row r="710" spans="1:13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4"/>
      <c r="G710" s="34"/>
      <c r="H710" s="34"/>
      <c r="I710" s="34"/>
      <c r="J710" s="34"/>
      <c r="K710" s="34"/>
      <c r="M710" s="34"/>
    </row>
    <row r="711" spans="1:13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29663.240000000005</v>
      </c>
      <c r="G711" s="1">
        <v>6128.5599999999995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29663.240000000005</v>
      </c>
      <c r="G713" s="2">
        <v>6128.5599999999995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4.6429665409529575</v>
      </c>
      <c r="G714" s="31">
        <v>0.95925795780308043</v>
      </c>
      <c r="H714" s="31">
        <v>0</v>
      </c>
      <c r="I714" s="31">
        <v>0</v>
      </c>
      <c r="J714" s="31">
        <v>0</v>
      </c>
      <c r="K714" s="31">
        <v>0</v>
      </c>
      <c r="M714" s="31"/>
    </row>
    <row r="715" spans="1:13" x14ac:dyDescent="0.2">
      <c r="A715" s="7" t="s">
        <v>178</v>
      </c>
      <c r="B715" s="7" t="s">
        <v>576</v>
      </c>
      <c r="C715" s="12"/>
      <c r="D715" s="12"/>
      <c r="E715" s="17"/>
      <c r="F715" s="33"/>
      <c r="G715" s="33"/>
      <c r="H715" s="33"/>
      <c r="I715" s="33"/>
      <c r="J715" s="33"/>
      <c r="K715" s="33"/>
      <c r="M715" s="33"/>
    </row>
    <row r="716" spans="1:13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4"/>
      <c r="G716" s="34"/>
      <c r="H716" s="34"/>
      <c r="I716" s="34"/>
      <c r="J716" s="34"/>
      <c r="K716" s="34"/>
      <c r="M716" s="34"/>
    </row>
    <row r="717" spans="1:13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M720" s="31"/>
    </row>
    <row r="721" spans="1:13" x14ac:dyDescent="0.2">
      <c r="A721" s="7" t="s">
        <v>100</v>
      </c>
      <c r="B721" s="7" t="s">
        <v>577</v>
      </c>
      <c r="C721" s="12"/>
      <c r="D721" s="12"/>
      <c r="E721" s="17"/>
      <c r="F721" s="33"/>
      <c r="G721" s="33"/>
      <c r="H721" s="33"/>
      <c r="I721" s="33"/>
      <c r="J721" s="33"/>
      <c r="K721" s="33"/>
      <c r="M721" s="33"/>
    </row>
    <row r="722" spans="1:13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4"/>
      <c r="G722" s="34"/>
      <c r="H722" s="34"/>
      <c r="I722" s="34"/>
      <c r="J722" s="34"/>
      <c r="K722" s="34"/>
      <c r="M722" s="34"/>
    </row>
    <row r="723" spans="1:13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117295.6</v>
      </c>
      <c r="H723" s="1">
        <v>0</v>
      </c>
      <c r="I723" s="1">
        <v>0</v>
      </c>
      <c r="J723" s="1">
        <v>0</v>
      </c>
      <c r="K723" s="1">
        <v>49521.93</v>
      </c>
      <c r="M723" s="1"/>
    </row>
    <row r="724" spans="1:13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117295.6</v>
      </c>
      <c r="H725" s="2">
        <v>0</v>
      </c>
      <c r="I725" s="2">
        <v>0</v>
      </c>
      <c r="J725" s="2">
        <v>0</v>
      </c>
      <c r="K725" s="2">
        <v>49521.93</v>
      </c>
      <c r="M725" s="2"/>
    </row>
    <row r="726" spans="1:13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17.775799718598385</v>
      </c>
      <c r="H726" s="31">
        <v>0</v>
      </c>
      <c r="I726" s="31">
        <v>0</v>
      </c>
      <c r="J726" s="31">
        <v>0</v>
      </c>
      <c r="K726" s="31">
        <v>7.5049013719052438</v>
      </c>
      <c r="M726" s="31"/>
    </row>
    <row r="727" spans="1:13" x14ac:dyDescent="0.2">
      <c r="A727" s="7" t="s">
        <v>60</v>
      </c>
      <c r="B727" s="7" t="s">
        <v>578</v>
      </c>
      <c r="C727" s="12"/>
      <c r="D727" s="12"/>
      <c r="E727" s="17"/>
      <c r="F727" s="33"/>
      <c r="G727" s="33"/>
      <c r="H727" s="33"/>
      <c r="I727" s="33"/>
      <c r="J727" s="33"/>
      <c r="K727" s="33"/>
      <c r="M727" s="33"/>
    </row>
    <row r="728" spans="1:13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4"/>
      <c r="G728" s="34"/>
      <c r="H728" s="34"/>
      <c r="I728" s="34"/>
      <c r="J728" s="34"/>
      <c r="K728" s="34"/>
      <c r="M728" s="34"/>
    </row>
    <row r="729" spans="1:13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M732" s="31"/>
    </row>
    <row r="733" spans="1:13" x14ac:dyDescent="0.2">
      <c r="A733" s="7" t="s">
        <v>63</v>
      </c>
      <c r="B733" s="7" t="s">
        <v>579</v>
      </c>
      <c r="C733" s="12"/>
      <c r="D733" s="12"/>
      <c r="E733" s="17"/>
      <c r="F733" s="33"/>
      <c r="G733" s="33"/>
      <c r="H733" s="33"/>
      <c r="I733" s="33"/>
      <c r="J733" s="33"/>
      <c r="K733" s="33"/>
      <c r="M733" s="33"/>
    </row>
    <row r="734" spans="1:13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4"/>
      <c r="G734" s="34"/>
      <c r="H734" s="34"/>
      <c r="I734" s="34"/>
      <c r="J734" s="34"/>
      <c r="K734" s="34"/>
      <c r="M734" s="34"/>
    </row>
    <row r="735" spans="1:13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M738" s="31"/>
    </row>
    <row r="739" spans="1:13" x14ac:dyDescent="0.2">
      <c r="A739" s="7" t="s">
        <v>147</v>
      </c>
      <c r="B739" s="7" t="s">
        <v>580</v>
      </c>
      <c r="C739" s="12"/>
      <c r="D739" s="12"/>
      <c r="E739" s="17"/>
      <c r="F739" s="33"/>
      <c r="G739" s="33"/>
      <c r="H739" s="33"/>
      <c r="I739" s="33"/>
      <c r="J739" s="33"/>
      <c r="K739" s="33"/>
      <c r="M739" s="33"/>
    </row>
    <row r="740" spans="1:13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4"/>
      <c r="G740" s="34"/>
      <c r="H740" s="34"/>
      <c r="I740" s="34"/>
      <c r="J740" s="34"/>
      <c r="K740" s="34"/>
      <c r="M740" s="34"/>
    </row>
    <row r="741" spans="1:13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137007.5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137007.5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9.3958394482955363</v>
      </c>
      <c r="G744" s="31">
        <v>0</v>
      </c>
      <c r="H744" s="31">
        <v>0</v>
      </c>
      <c r="I744" s="31">
        <v>0</v>
      </c>
      <c r="J744" s="31">
        <v>0</v>
      </c>
      <c r="K744" s="31">
        <v>0</v>
      </c>
      <c r="M744" s="31"/>
    </row>
    <row r="745" spans="1:13" x14ac:dyDescent="0.2">
      <c r="A745" s="7" t="s">
        <v>139</v>
      </c>
      <c r="B745" s="7" t="s">
        <v>581</v>
      </c>
      <c r="C745" s="12"/>
      <c r="D745" s="12"/>
      <c r="E745" s="17"/>
      <c r="F745" s="33"/>
      <c r="G745" s="33"/>
      <c r="H745" s="33"/>
      <c r="I745" s="33"/>
      <c r="J745" s="33"/>
      <c r="K745" s="33"/>
      <c r="M745" s="33"/>
    </row>
    <row r="746" spans="1:13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4"/>
      <c r="G746" s="34"/>
      <c r="H746" s="34"/>
      <c r="I746" s="34"/>
      <c r="J746" s="34"/>
      <c r="K746" s="34"/>
      <c r="M746" s="34"/>
    </row>
    <row r="747" spans="1:13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77148.039999999994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M747" s="1"/>
    </row>
    <row r="748" spans="1:13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77148.039999999994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M749" s="2"/>
    </row>
    <row r="750" spans="1:13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13.383644857218988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M750" s="31"/>
    </row>
    <row r="751" spans="1:13" x14ac:dyDescent="0.2">
      <c r="A751" s="7" t="s">
        <v>28</v>
      </c>
      <c r="B751" s="7" t="s">
        <v>582</v>
      </c>
      <c r="C751" s="12"/>
      <c r="D751" s="12"/>
      <c r="E751" s="17"/>
      <c r="F751" s="33"/>
      <c r="G751" s="33"/>
      <c r="H751" s="33"/>
      <c r="I751" s="33"/>
      <c r="J751" s="33"/>
      <c r="K751" s="33"/>
      <c r="M751" s="33"/>
    </row>
    <row r="752" spans="1:13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4"/>
      <c r="G752" s="34"/>
      <c r="H752" s="34"/>
      <c r="I752" s="34"/>
      <c r="J752" s="34"/>
      <c r="K752" s="34"/>
      <c r="M752" s="34"/>
    </row>
    <row r="753" spans="1:13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60333.469999999994</v>
      </c>
      <c r="G753" s="1">
        <v>45280.450000000004</v>
      </c>
      <c r="H753" s="1">
        <v>0</v>
      </c>
      <c r="I753" s="1">
        <v>0</v>
      </c>
      <c r="J753" s="1">
        <v>0</v>
      </c>
      <c r="K753" s="1">
        <v>0</v>
      </c>
      <c r="M753" s="1"/>
    </row>
    <row r="754" spans="1:13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M754" s="1"/>
    </row>
    <row r="755" spans="1:13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60333.469999999994</v>
      </c>
      <c r="G755" s="2">
        <v>45280.450000000004</v>
      </c>
      <c r="H755" s="2">
        <v>0</v>
      </c>
      <c r="I755" s="2">
        <v>0</v>
      </c>
      <c r="J755" s="2">
        <v>0</v>
      </c>
      <c r="K755" s="2">
        <v>0</v>
      </c>
      <c r="M755" s="2"/>
    </row>
    <row r="756" spans="1:13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6.2789327622944837</v>
      </c>
      <c r="G756" s="31">
        <v>4.7123578504010686</v>
      </c>
      <c r="H756" s="31">
        <v>0</v>
      </c>
      <c r="I756" s="31">
        <v>0</v>
      </c>
      <c r="J756" s="31">
        <v>0</v>
      </c>
      <c r="K756" s="31">
        <v>0</v>
      </c>
      <c r="M756" s="31"/>
    </row>
    <row r="757" spans="1:13" x14ac:dyDescent="0.2">
      <c r="A757" s="7" t="s">
        <v>135</v>
      </c>
      <c r="B757" s="7" t="s">
        <v>583</v>
      </c>
      <c r="C757" s="12"/>
      <c r="D757" s="12"/>
      <c r="E757" s="17"/>
      <c r="F757" s="33"/>
      <c r="G757" s="33"/>
      <c r="H757" s="33"/>
      <c r="I757" s="33"/>
      <c r="J757" s="33"/>
      <c r="K757" s="33"/>
      <c r="M757" s="33"/>
    </row>
    <row r="758" spans="1:13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4"/>
      <c r="G758" s="34"/>
      <c r="H758" s="34"/>
      <c r="I758" s="34"/>
      <c r="J758" s="34"/>
      <c r="K758" s="34"/>
      <c r="M758" s="34"/>
    </row>
    <row r="759" spans="1:13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31.74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31.74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5.2703029454484462E-3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M762" s="31"/>
    </row>
    <row r="763" spans="1:13" x14ac:dyDescent="0.2">
      <c r="A763" s="7" t="s">
        <v>148</v>
      </c>
      <c r="B763" s="7" t="s">
        <v>584</v>
      </c>
      <c r="C763" s="12"/>
      <c r="D763" s="12"/>
      <c r="E763" s="17"/>
      <c r="F763" s="33"/>
      <c r="G763" s="33"/>
      <c r="H763" s="33"/>
      <c r="I763" s="33"/>
      <c r="J763" s="33"/>
      <c r="K763" s="33"/>
      <c r="M763" s="33"/>
    </row>
    <row r="764" spans="1:13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4"/>
      <c r="G764" s="34"/>
      <c r="H764" s="34"/>
      <c r="I764" s="34"/>
      <c r="J764" s="34"/>
      <c r="K764" s="34"/>
      <c r="M764" s="34"/>
    </row>
    <row r="765" spans="1:13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10881.800000000021</v>
      </c>
      <c r="G765" s="1">
        <v>7940.61</v>
      </c>
      <c r="H765" s="1">
        <v>175949.16</v>
      </c>
      <c r="I765" s="1">
        <v>7205.41</v>
      </c>
      <c r="J765" s="1">
        <v>0</v>
      </c>
      <c r="K765" s="1">
        <v>0</v>
      </c>
      <c r="M765" s="1"/>
    </row>
    <row r="766" spans="1:13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10881.800000000021</v>
      </c>
      <c r="G767" s="2">
        <v>7940.61</v>
      </c>
      <c r="H767" s="2">
        <v>175949.16</v>
      </c>
      <c r="I767" s="2">
        <v>7205.41</v>
      </c>
      <c r="J767" s="2">
        <v>0</v>
      </c>
      <c r="K767" s="2">
        <v>0</v>
      </c>
      <c r="M767" s="2"/>
    </row>
    <row r="768" spans="1:13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0.84602972032170809</v>
      </c>
      <c r="G768" s="31">
        <v>0.61736036845776854</v>
      </c>
      <c r="H768" s="31">
        <v>13.679558402620815</v>
      </c>
      <c r="I768" s="31">
        <v>0.56020061084592876</v>
      </c>
      <c r="J768" s="31">
        <v>0</v>
      </c>
      <c r="K768" s="31">
        <v>0</v>
      </c>
      <c r="M768" s="31"/>
    </row>
    <row r="769" spans="1:13" x14ac:dyDescent="0.2">
      <c r="A769" s="7" t="s">
        <v>107</v>
      </c>
      <c r="B769" s="7" t="s">
        <v>585</v>
      </c>
      <c r="C769" s="12"/>
      <c r="D769" s="12"/>
      <c r="E769" s="17"/>
      <c r="F769" s="33"/>
      <c r="G769" s="33"/>
      <c r="H769" s="33"/>
      <c r="I769" s="33"/>
      <c r="J769" s="33"/>
      <c r="K769" s="33"/>
      <c r="M769" s="33"/>
    </row>
    <row r="770" spans="1:13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4"/>
      <c r="G770" s="34"/>
      <c r="H770" s="34"/>
      <c r="I770" s="34"/>
      <c r="J770" s="34"/>
      <c r="K770" s="34"/>
      <c r="M770" s="34"/>
    </row>
    <row r="771" spans="1:13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172056.79000000004</v>
      </c>
      <c r="G771" s="1">
        <v>43694.68</v>
      </c>
      <c r="H771" s="1">
        <v>377.29</v>
      </c>
      <c r="I771" s="1">
        <v>616.41</v>
      </c>
      <c r="J771" s="1">
        <v>0</v>
      </c>
      <c r="K771" s="1">
        <v>0</v>
      </c>
      <c r="M771" s="1"/>
    </row>
    <row r="772" spans="1:13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558.83000000000004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172615.62000000002</v>
      </c>
      <c r="G773" s="2">
        <v>43694.68</v>
      </c>
      <c r="H773" s="2">
        <v>377.29</v>
      </c>
      <c r="I773" s="2">
        <v>616.41</v>
      </c>
      <c r="J773" s="2">
        <v>0</v>
      </c>
      <c r="K773" s="2">
        <v>0</v>
      </c>
      <c r="M773" s="2"/>
    </row>
    <row r="774" spans="1:13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9.0284810772105892</v>
      </c>
      <c r="G774" s="31">
        <v>2.2854049451305274</v>
      </c>
      <c r="H774" s="31">
        <v>1.9733762365310756E-2</v>
      </c>
      <c r="I774" s="31">
        <v>3.2240686102470786E-2</v>
      </c>
      <c r="J774" s="31">
        <v>0</v>
      </c>
      <c r="K774" s="31">
        <v>0</v>
      </c>
      <c r="M774" s="31"/>
    </row>
    <row r="775" spans="1:13" x14ac:dyDescent="0.2">
      <c r="A775" s="7" t="s">
        <v>1</v>
      </c>
      <c r="B775" s="7" t="s">
        <v>586</v>
      </c>
      <c r="C775" s="12"/>
      <c r="D775" s="12"/>
      <c r="E775" s="17"/>
      <c r="F775" s="33"/>
      <c r="G775" s="33"/>
      <c r="H775" s="33"/>
      <c r="I775" s="33"/>
      <c r="J775" s="33"/>
      <c r="K775" s="33"/>
      <c r="M775" s="33"/>
    </row>
    <row r="776" spans="1:13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4"/>
      <c r="G776" s="34"/>
      <c r="H776" s="34"/>
      <c r="I776" s="34"/>
      <c r="J776" s="34"/>
      <c r="K776" s="34"/>
      <c r="M776" s="34"/>
    </row>
    <row r="777" spans="1:13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178277.15</v>
      </c>
      <c r="G777" s="1">
        <v>155771.84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16520.830000000002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194797.97999999998</v>
      </c>
      <c r="G779" s="2">
        <v>155771.84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12.729894442594553</v>
      </c>
      <c r="G780" s="31">
        <v>10.179566956129259</v>
      </c>
      <c r="H780" s="31">
        <v>0</v>
      </c>
      <c r="I780" s="31">
        <v>0</v>
      </c>
      <c r="J780" s="31">
        <v>0</v>
      </c>
      <c r="K780" s="31">
        <v>0</v>
      </c>
      <c r="M780" s="31"/>
    </row>
    <row r="781" spans="1:13" x14ac:dyDescent="0.2">
      <c r="A781" s="7" t="s">
        <v>119</v>
      </c>
      <c r="B781" s="7" t="s">
        <v>587</v>
      </c>
      <c r="C781" s="12"/>
      <c r="D781" s="12"/>
      <c r="E781" s="17"/>
      <c r="F781" s="33"/>
      <c r="G781" s="33"/>
      <c r="H781" s="33"/>
      <c r="I781" s="33"/>
      <c r="J781" s="33"/>
      <c r="K781" s="33"/>
      <c r="M781" s="33"/>
    </row>
    <row r="782" spans="1:13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4"/>
      <c r="G782" s="34"/>
      <c r="H782" s="34"/>
      <c r="I782" s="34"/>
      <c r="J782" s="34"/>
      <c r="K782" s="34"/>
      <c r="M782" s="34"/>
    </row>
    <row r="783" spans="1:13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92330.139999999927</v>
      </c>
      <c r="G783" s="1">
        <v>59122.8</v>
      </c>
      <c r="H783" s="1">
        <v>106773.1</v>
      </c>
      <c r="I783" s="1">
        <v>0</v>
      </c>
      <c r="J783" s="1">
        <v>0</v>
      </c>
      <c r="K783" s="1">
        <v>0</v>
      </c>
      <c r="M783" s="1"/>
    </row>
    <row r="784" spans="1:13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92330.139999999927</v>
      </c>
      <c r="G785" s="2">
        <v>59122.8</v>
      </c>
      <c r="H785" s="2">
        <v>106773.1</v>
      </c>
      <c r="I785" s="2">
        <v>0</v>
      </c>
      <c r="J785" s="2">
        <v>0</v>
      </c>
      <c r="K785" s="2">
        <v>0</v>
      </c>
      <c r="M785" s="2"/>
    </row>
    <row r="786" spans="1:13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6.1508565189617022</v>
      </c>
      <c r="G786" s="31">
        <v>3.9386473344378032</v>
      </c>
      <c r="H786" s="31">
        <v>7.1130187627220138</v>
      </c>
      <c r="I786" s="31">
        <v>0</v>
      </c>
      <c r="J786" s="31">
        <v>0</v>
      </c>
      <c r="K786" s="31">
        <v>0</v>
      </c>
      <c r="M786" s="31"/>
    </row>
    <row r="787" spans="1:13" x14ac:dyDescent="0.2">
      <c r="A787" s="7" t="s">
        <v>186</v>
      </c>
      <c r="B787" s="7" t="s">
        <v>588</v>
      </c>
      <c r="C787" s="12"/>
      <c r="D787" s="12"/>
      <c r="E787" s="17"/>
      <c r="F787" s="33"/>
      <c r="G787" s="33"/>
      <c r="H787" s="33"/>
      <c r="I787" s="33"/>
      <c r="J787" s="33"/>
      <c r="K787" s="33"/>
      <c r="M787" s="33"/>
    </row>
    <row r="788" spans="1:13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4"/>
      <c r="G788" s="34"/>
      <c r="H788" s="34"/>
      <c r="I788" s="34"/>
      <c r="J788" s="34"/>
      <c r="K788" s="34"/>
      <c r="M788" s="34"/>
    </row>
    <row r="789" spans="1:13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6840.380000000001</v>
      </c>
      <c r="G789" s="1">
        <v>12550</v>
      </c>
      <c r="H789" s="1">
        <v>0</v>
      </c>
      <c r="I789" s="1">
        <v>0</v>
      </c>
      <c r="J789" s="1">
        <v>0</v>
      </c>
      <c r="K789" s="1">
        <v>0</v>
      </c>
      <c r="M789" s="1"/>
    </row>
    <row r="790" spans="1:13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6840.380000000001</v>
      </c>
      <c r="G791" s="2">
        <v>12550</v>
      </c>
      <c r="H791" s="2">
        <v>0</v>
      </c>
      <c r="I791" s="2">
        <v>0</v>
      </c>
      <c r="J791" s="2">
        <v>0</v>
      </c>
      <c r="K791" s="2">
        <v>0</v>
      </c>
      <c r="M791" s="2"/>
    </row>
    <row r="792" spans="1:13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0.65078657411689111</v>
      </c>
      <c r="G792" s="31">
        <v>1.1939938285836433</v>
      </c>
      <c r="H792" s="31">
        <v>0</v>
      </c>
      <c r="I792" s="31">
        <v>0</v>
      </c>
      <c r="J792" s="31">
        <v>0</v>
      </c>
      <c r="K792" s="31">
        <v>0</v>
      </c>
      <c r="M792" s="31"/>
    </row>
    <row r="793" spans="1:13" x14ac:dyDescent="0.2">
      <c r="A793" s="7" t="s">
        <v>64</v>
      </c>
      <c r="B793" s="7" t="s">
        <v>589</v>
      </c>
      <c r="C793" s="12"/>
      <c r="D793" s="12"/>
      <c r="E793" s="17"/>
      <c r="F793" s="33"/>
      <c r="G793" s="33"/>
      <c r="H793" s="33"/>
      <c r="I793" s="33"/>
      <c r="J793" s="33"/>
      <c r="K793" s="33"/>
      <c r="M793" s="33"/>
    </row>
    <row r="794" spans="1:13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4"/>
      <c r="G794" s="34"/>
      <c r="H794" s="34"/>
      <c r="I794" s="34"/>
      <c r="J794" s="34"/>
      <c r="K794" s="34"/>
      <c r="M794" s="34"/>
    </row>
    <row r="795" spans="1:13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410172.09</v>
      </c>
      <c r="G795" s="1">
        <v>101540.48999999999</v>
      </c>
      <c r="H795" s="1">
        <v>2235.5100000000002</v>
      </c>
      <c r="I795" s="1">
        <v>170384.61000000002</v>
      </c>
      <c r="J795" s="1">
        <v>187559.6</v>
      </c>
      <c r="K795" s="1">
        <v>30503.17</v>
      </c>
      <c r="M795" s="1"/>
    </row>
    <row r="796" spans="1:13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410172.09</v>
      </c>
      <c r="G797" s="2">
        <v>101540.48999999999</v>
      </c>
      <c r="H797" s="2">
        <v>2235.5100000000002</v>
      </c>
      <c r="I797" s="2">
        <v>170384.61000000002</v>
      </c>
      <c r="J797" s="2">
        <v>187559.6</v>
      </c>
      <c r="K797" s="2">
        <v>30503.17</v>
      </c>
      <c r="M797" s="2"/>
    </row>
    <row r="798" spans="1:13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5.5434147667764773</v>
      </c>
      <c r="G798" s="31">
        <v>1.3723046141235964</v>
      </c>
      <c r="H798" s="31">
        <v>3.0212585028095117E-2</v>
      </c>
      <c r="I798" s="31">
        <v>2.3027226525955262</v>
      </c>
      <c r="J798" s="31">
        <v>2.5348400869759065</v>
      </c>
      <c r="K798" s="31">
        <v>0.41224580397825999</v>
      </c>
      <c r="M798" s="31"/>
    </row>
    <row r="799" spans="1:13" x14ac:dyDescent="0.2">
      <c r="A799" s="7" t="s">
        <v>54</v>
      </c>
      <c r="B799" s="7" t="s">
        <v>590</v>
      </c>
      <c r="C799" s="12"/>
      <c r="D799" s="12"/>
      <c r="E799" s="17"/>
      <c r="F799" s="33"/>
      <c r="G799" s="33"/>
      <c r="H799" s="33"/>
      <c r="I799" s="33"/>
      <c r="J799" s="33"/>
      <c r="K799" s="33"/>
      <c r="M799" s="33"/>
    </row>
    <row r="800" spans="1:13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4"/>
      <c r="G800" s="34"/>
      <c r="H800" s="34"/>
      <c r="I800" s="34"/>
      <c r="J800" s="34"/>
      <c r="K800" s="34"/>
      <c r="M800" s="34"/>
    </row>
    <row r="801" spans="1:13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54464.289999999979</v>
      </c>
      <c r="G801" s="1">
        <v>171524.42</v>
      </c>
      <c r="H801" s="1">
        <v>0</v>
      </c>
      <c r="I801" s="1">
        <v>5316</v>
      </c>
      <c r="J801" s="1">
        <v>0</v>
      </c>
      <c r="K801" s="1">
        <v>0</v>
      </c>
      <c r="M801" s="1"/>
    </row>
    <row r="802" spans="1:13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54464.289999999979</v>
      </c>
      <c r="G803" s="2">
        <v>171524.42</v>
      </c>
      <c r="H803" s="2">
        <v>0</v>
      </c>
      <c r="I803" s="2">
        <v>5316</v>
      </c>
      <c r="J803" s="2">
        <v>0</v>
      </c>
      <c r="K803" s="2">
        <v>0</v>
      </c>
      <c r="M803" s="2"/>
    </row>
    <row r="804" spans="1:13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7.8370499166655954</v>
      </c>
      <c r="G804" s="31">
        <v>24.681225835627622</v>
      </c>
      <c r="H804" s="31">
        <v>0</v>
      </c>
      <c r="I804" s="31">
        <v>0.76493712406779402</v>
      </c>
      <c r="J804" s="31">
        <v>0</v>
      </c>
      <c r="K804" s="31">
        <v>0</v>
      </c>
      <c r="M804" s="31"/>
    </row>
    <row r="805" spans="1:13" x14ac:dyDescent="0.2">
      <c r="A805" s="7" t="s">
        <v>169</v>
      </c>
      <c r="B805" s="7" t="s">
        <v>591</v>
      </c>
      <c r="C805" s="12"/>
      <c r="D805" s="12"/>
      <c r="E805" s="17"/>
      <c r="F805" s="33"/>
      <c r="G805" s="33"/>
      <c r="H805" s="33"/>
      <c r="I805" s="33"/>
      <c r="J805" s="33"/>
      <c r="K805" s="33"/>
      <c r="M805" s="33"/>
    </row>
    <row r="806" spans="1:13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4"/>
      <c r="G806" s="34"/>
      <c r="H806" s="34"/>
      <c r="I806" s="34"/>
      <c r="J806" s="34"/>
      <c r="K806" s="34"/>
      <c r="M806" s="34"/>
    </row>
    <row r="807" spans="1:13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743728.08000000007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6890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750618.08000000007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36.947696798771346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M810" s="31"/>
    </row>
    <row r="811" spans="1:13" x14ac:dyDescent="0.2">
      <c r="A811" s="7" t="s">
        <v>117</v>
      </c>
      <c r="B811" s="7" t="s">
        <v>592</v>
      </c>
      <c r="C811" s="12"/>
      <c r="D811" s="12"/>
      <c r="E811" s="17"/>
      <c r="F811" s="33"/>
      <c r="G811" s="33"/>
      <c r="H811" s="33"/>
      <c r="I811" s="33"/>
      <c r="J811" s="33"/>
      <c r="K811" s="33"/>
      <c r="M811" s="33"/>
    </row>
    <row r="812" spans="1:13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4"/>
      <c r="G812" s="34"/>
      <c r="H812" s="34"/>
      <c r="I812" s="34"/>
      <c r="J812" s="34"/>
      <c r="K812" s="34"/>
      <c r="M812" s="34"/>
    </row>
    <row r="813" spans="1:13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M816" s="31"/>
    </row>
    <row r="817" spans="1:13" x14ac:dyDescent="0.2">
      <c r="A817" s="7" t="s">
        <v>45</v>
      </c>
      <c r="B817" s="7" t="s">
        <v>593</v>
      </c>
      <c r="C817" s="12"/>
      <c r="D817" s="12"/>
      <c r="E817" s="17"/>
      <c r="F817" s="33"/>
      <c r="G817" s="33"/>
      <c r="H817" s="33"/>
      <c r="I817" s="33"/>
      <c r="J817" s="33"/>
      <c r="K817" s="33"/>
      <c r="M817" s="33"/>
    </row>
    <row r="818" spans="1:13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4"/>
      <c r="G818" s="34"/>
      <c r="H818" s="34"/>
      <c r="I818" s="34"/>
      <c r="J818" s="34"/>
      <c r="K818" s="34"/>
      <c r="M818" s="34"/>
    </row>
    <row r="819" spans="1:13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59869.94</v>
      </c>
      <c r="M819" s="1"/>
    </row>
    <row r="820" spans="1:13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59869.94</v>
      </c>
      <c r="M821" s="2"/>
    </row>
    <row r="822" spans="1:13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97.437062543850388</v>
      </c>
      <c r="M822" s="31"/>
    </row>
    <row r="823" spans="1:13" x14ac:dyDescent="0.2">
      <c r="A823" s="7" t="s">
        <v>159</v>
      </c>
      <c r="B823" s="7" t="s">
        <v>594</v>
      </c>
      <c r="C823" s="12"/>
      <c r="D823" s="12"/>
      <c r="E823" s="17"/>
      <c r="F823" s="33"/>
      <c r="G823" s="33"/>
      <c r="H823" s="33"/>
      <c r="I823" s="33"/>
      <c r="J823" s="33"/>
      <c r="K823" s="33"/>
      <c r="M823" s="33"/>
    </row>
    <row r="824" spans="1:13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4"/>
      <c r="G824" s="34"/>
      <c r="H824" s="34"/>
      <c r="I824" s="34"/>
      <c r="J824" s="34"/>
      <c r="K824" s="34"/>
      <c r="M824" s="34"/>
    </row>
    <row r="825" spans="1:13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1968964.2800000003</v>
      </c>
      <c r="G825" s="1">
        <v>886622.62</v>
      </c>
      <c r="H825" s="1">
        <v>0</v>
      </c>
      <c r="I825" s="1">
        <v>28971.899999999994</v>
      </c>
      <c r="J825" s="1">
        <v>0</v>
      </c>
      <c r="K825" s="1">
        <v>345628.88</v>
      </c>
      <c r="M825" s="1"/>
    </row>
    <row r="826" spans="1:13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1968964.2800000003</v>
      </c>
      <c r="G827" s="2">
        <v>886622.62</v>
      </c>
      <c r="H827" s="2">
        <v>0</v>
      </c>
      <c r="I827" s="2">
        <v>28971.899999999994</v>
      </c>
      <c r="J827" s="2">
        <v>0</v>
      </c>
      <c r="K827" s="2">
        <v>345628.88</v>
      </c>
      <c r="M827" s="2"/>
    </row>
    <row r="828" spans="1:13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8.9433435169022744</v>
      </c>
      <c r="G828" s="31">
        <v>4.0271785227692947</v>
      </c>
      <c r="H828" s="31">
        <v>0</v>
      </c>
      <c r="I828" s="31">
        <v>0.13159489822605666</v>
      </c>
      <c r="J828" s="31">
        <v>0</v>
      </c>
      <c r="K828" s="31">
        <v>1.5699003961626941</v>
      </c>
      <c r="M828" s="31"/>
    </row>
    <row r="829" spans="1:13" x14ac:dyDescent="0.2">
      <c r="A829" s="7" t="s">
        <v>149</v>
      </c>
      <c r="B829" s="7" t="s">
        <v>595</v>
      </c>
      <c r="C829" s="12"/>
      <c r="D829" s="12"/>
      <c r="E829" s="17"/>
      <c r="F829" s="33"/>
      <c r="G829" s="33"/>
      <c r="H829" s="33"/>
      <c r="I829" s="33"/>
      <c r="J829" s="33"/>
      <c r="K829" s="33"/>
      <c r="M829" s="33"/>
    </row>
    <row r="830" spans="1:13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34"/>
      <c r="G830" s="34"/>
      <c r="H830" s="34"/>
      <c r="I830" s="34"/>
      <c r="J830" s="34"/>
      <c r="K830" s="34"/>
      <c r="M830" s="34"/>
    </row>
    <row r="831" spans="1:13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337734.77999999985</v>
      </c>
      <c r="G831" s="1">
        <v>0</v>
      </c>
      <c r="H831" s="1">
        <v>566550.47</v>
      </c>
      <c r="I831" s="1">
        <v>0</v>
      </c>
      <c r="J831" s="1">
        <v>1046.17</v>
      </c>
      <c r="K831" s="1">
        <v>117359.78000000001</v>
      </c>
      <c r="M831" s="1"/>
    </row>
    <row r="832" spans="1:13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M832" s="1"/>
    </row>
    <row r="833" spans="1:13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337734.77999999985</v>
      </c>
      <c r="G833" s="2">
        <v>0</v>
      </c>
      <c r="H833" s="2">
        <v>566550.47</v>
      </c>
      <c r="I833" s="2">
        <v>0</v>
      </c>
      <c r="J833" s="2">
        <v>1046.17</v>
      </c>
      <c r="K833" s="2">
        <v>117359.78000000001</v>
      </c>
      <c r="M833" s="2"/>
    </row>
    <row r="834" spans="1:13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2.068840329941775</v>
      </c>
      <c r="G834" s="31">
        <v>0</v>
      </c>
      <c r="H834" s="31">
        <v>3.4704819600855683</v>
      </c>
      <c r="I834" s="31">
        <v>0</v>
      </c>
      <c r="J834" s="31">
        <v>6.4084566237897914E-3</v>
      </c>
      <c r="K834" s="31">
        <v>0.71890329440484113</v>
      </c>
      <c r="M834" s="31"/>
    </row>
    <row r="835" spans="1:13" x14ac:dyDescent="0.2">
      <c r="A835" s="7" t="s">
        <v>25</v>
      </c>
      <c r="B835" s="7" t="s">
        <v>596</v>
      </c>
      <c r="C835" s="12"/>
      <c r="D835" s="12"/>
      <c r="E835" s="17"/>
      <c r="F835" s="33"/>
      <c r="G835" s="33"/>
      <c r="H835" s="33"/>
      <c r="I835" s="33"/>
      <c r="J835" s="33"/>
      <c r="K835" s="33"/>
      <c r="M835" s="33"/>
    </row>
    <row r="836" spans="1:13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4"/>
      <c r="G836" s="34"/>
      <c r="H836" s="34"/>
      <c r="I836" s="34"/>
      <c r="J836" s="34"/>
      <c r="K836" s="34"/>
      <c r="M836" s="34"/>
    </row>
    <row r="837" spans="1:13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147328.00999999995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147328.00999999995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7.0353446200256089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M840" s="31"/>
    </row>
    <row r="841" spans="1:13" x14ac:dyDescent="0.2">
      <c r="A841" s="7" t="s">
        <v>84</v>
      </c>
      <c r="B841" s="7" t="s">
        <v>597</v>
      </c>
      <c r="C841" s="12"/>
      <c r="D841" s="12"/>
      <c r="E841" s="17"/>
      <c r="F841" s="33"/>
      <c r="G841" s="33"/>
      <c r="H841" s="33"/>
      <c r="I841" s="33"/>
      <c r="J841" s="33"/>
      <c r="K841" s="33"/>
      <c r="M841" s="33"/>
    </row>
    <row r="842" spans="1:13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4"/>
      <c r="G842" s="34"/>
      <c r="H842" s="34"/>
      <c r="I842" s="34"/>
      <c r="J842" s="34"/>
      <c r="K842" s="34"/>
      <c r="M842" s="34"/>
    </row>
    <row r="843" spans="1:13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77307.38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24057.15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101364.53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5.9207214611724908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M846" s="31"/>
    </row>
    <row r="847" spans="1:13" x14ac:dyDescent="0.2">
      <c r="A847" s="7" t="s">
        <v>182</v>
      </c>
      <c r="B847" s="7" t="s">
        <v>598</v>
      </c>
      <c r="C847" s="12"/>
      <c r="D847" s="12"/>
      <c r="E847" s="17"/>
      <c r="F847" s="33"/>
      <c r="G847" s="33"/>
      <c r="H847" s="33"/>
      <c r="I847" s="33"/>
      <c r="J847" s="33"/>
      <c r="K847" s="33"/>
      <c r="M847" s="33"/>
    </row>
    <row r="848" spans="1:13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34"/>
      <c r="G848" s="34"/>
      <c r="H848" s="34"/>
      <c r="I848" s="34"/>
      <c r="J848" s="34"/>
      <c r="K848" s="34"/>
      <c r="M848" s="34"/>
    </row>
    <row r="849" spans="1:13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M852" s="31"/>
    </row>
    <row r="853" spans="1:13" x14ac:dyDescent="0.2">
      <c r="A853" s="7" t="s">
        <v>47</v>
      </c>
      <c r="B853" s="7" t="s">
        <v>599</v>
      </c>
      <c r="C853" s="12"/>
      <c r="D853" s="12"/>
      <c r="E853" s="17"/>
      <c r="F853" s="33"/>
      <c r="G853" s="33"/>
      <c r="H853" s="33"/>
      <c r="I853" s="33"/>
      <c r="J853" s="33"/>
      <c r="K853" s="33"/>
      <c r="M853" s="33"/>
    </row>
    <row r="854" spans="1:13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4"/>
      <c r="G854" s="34"/>
      <c r="H854" s="34"/>
      <c r="I854" s="34"/>
      <c r="J854" s="34"/>
      <c r="K854" s="34"/>
      <c r="M854" s="34"/>
    </row>
    <row r="855" spans="1:13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223590.59000000008</v>
      </c>
      <c r="G855" s="1">
        <v>0</v>
      </c>
      <c r="H855" s="1">
        <v>71184.55</v>
      </c>
      <c r="I855" s="1">
        <v>900.46</v>
      </c>
      <c r="J855" s="1">
        <v>0</v>
      </c>
      <c r="K855" s="1">
        <v>6142.78</v>
      </c>
      <c r="M855" s="1"/>
    </row>
    <row r="856" spans="1:13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M856" s="1"/>
    </row>
    <row r="857" spans="1:13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223590.59000000008</v>
      </c>
      <c r="G857" s="2">
        <v>0</v>
      </c>
      <c r="H857" s="2">
        <v>71184.55</v>
      </c>
      <c r="I857" s="2">
        <v>900.46</v>
      </c>
      <c r="J857" s="2">
        <v>0</v>
      </c>
      <c r="K857" s="2">
        <v>6142.78</v>
      </c>
      <c r="M857" s="2"/>
    </row>
    <row r="858" spans="1:13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10.864473617302105</v>
      </c>
      <c r="G858" s="31">
        <v>0</v>
      </c>
      <c r="H858" s="31">
        <v>3.4589231390932973</v>
      </c>
      <c r="I858" s="31">
        <v>4.3754184437886451E-2</v>
      </c>
      <c r="J858" s="31">
        <v>0</v>
      </c>
      <c r="K858" s="31">
        <v>0.29848336303818063</v>
      </c>
      <c r="M858" s="31"/>
    </row>
    <row r="859" spans="1:13" x14ac:dyDescent="0.2">
      <c r="A859" s="7" t="s">
        <v>58</v>
      </c>
      <c r="B859" s="7" t="s">
        <v>600</v>
      </c>
      <c r="C859" s="12"/>
      <c r="D859" s="12"/>
      <c r="E859" s="17"/>
      <c r="F859" s="33"/>
      <c r="G859" s="33"/>
      <c r="H859" s="33"/>
      <c r="I859" s="33"/>
      <c r="J859" s="33"/>
      <c r="K859" s="33"/>
      <c r="M859" s="33"/>
    </row>
    <row r="860" spans="1:13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4"/>
      <c r="G860" s="34"/>
      <c r="H860" s="34"/>
      <c r="I860" s="34"/>
      <c r="J860" s="34"/>
      <c r="K860" s="34"/>
      <c r="M860" s="34"/>
    </row>
    <row r="861" spans="1:13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151253.24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233.12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151486.35999999999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19.928360892462614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M864" s="31"/>
    </row>
    <row r="865" spans="1:13" x14ac:dyDescent="0.2">
      <c r="A865" s="7" t="s">
        <v>174</v>
      </c>
      <c r="B865" s="7" t="s">
        <v>601</v>
      </c>
      <c r="C865" s="12"/>
      <c r="D865" s="12"/>
      <c r="E865" s="17"/>
      <c r="F865" s="33"/>
      <c r="G865" s="33"/>
      <c r="H865" s="33"/>
      <c r="I865" s="33"/>
      <c r="J865" s="33"/>
      <c r="K865" s="33"/>
      <c r="M865" s="33"/>
    </row>
    <row r="866" spans="1:13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4"/>
      <c r="G866" s="34"/>
      <c r="H866" s="34"/>
      <c r="I866" s="34"/>
      <c r="J866" s="34"/>
      <c r="K866" s="34"/>
      <c r="M866" s="34"/>
    </row>
    <row r="867" spans="1:13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73363.829999999958</v>
      </c>
      <c r="G867" s="1">
        <v>112101.53</v>
      </c>
      <c r="H867" s="1">
        <v>0</v>
      </c>
      <c r="I867" s="1">
        <v>2620.06</v>
      </c>
      <c r="J867" s="1">
        <v>0</v>
      </c>
      <c r="K867" s="1">
        <v>0</v>
      </c>
      <c r="M867" s="1"/>
    </row>
    <row r="868" spans="1:13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73363.829999999958</v>
      </c>
      <c r="G869" s="2">
        <v>112101.53</v>
      </c>
      <c r="H869" s="2">
        <v>0</v>
      </c>
      <c r="I869" s="2">
        <v>2620.06</v>
      </c>
      <c r="J869" s="2">
        <v>0</v>
      </c>
      <c r="K869" s="2">
        <v>0</v>
      </c>
      <c r="M869" s="2"/>
    </row>
    <row r="870" spans="1:13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4.5245267581905866</v>
      </c>
      <c r="G870" s="31">
        <v>6.9135754242806726</v>
      </c>
      <c r="H870" s="31">
        <v>0</v>
      </c>
      <c r="I870" s="31">
        <v>0.16158550580122161</v>
      </c>
      <c r="J870" s="31">
        <v>0</v>
      </c>
      <c r="K870" s="31">
        <v>0</v>
      </c>
      <c r="M870" s="31"/>
    </row>
    <row r="871" spans="1:13" x14ac:dyDescent="0.2">
      <c r="A871" s="7" t="s">
        <v>166</v>
      </c>
      <c r="B871" s="7" t="s">
        <v>602</v>
      </c>
      <c r="C871" s="12"/>
      <c r="D871" s="12"/>
      <c r="E871" s="17"/>
      <c r="F871" s="33"/>
      <c r="G871" s="33"/>
      <c r="H871" s="33"/>
      <c r="I871" s="33"/>
      <c r="J871" s="33"/>
      <c r="K871" s="33"/>
      <c r="M871" s="33"/>
    </row>
    <row r="872" spans="1:13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4"/>
      <c r="G872" s="34"/>
      <c r="H872" s="34"/>
      <c r="I872" s="34"/>
      <c r="J872" s="34"/>
      <c r="K872" s="34"/>
      <c r="M872" s="34"/>
    </row>
    <row r="873" spans="1:13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730405.54999999981</v>
      </c>
      <c r="G873" s="1">
        <v>0</v>
      </c>
      <c r="H873" s="1">
        <v>0</v>
      </c>
      <c r="I873" s="1">
        <v>132441.62</v>
      </c>
      <c r="J873" s="1">
        <v>0</v>
      </c>
      <c r="K873" s="1">
        <v>0</v>
      </c>
      <c r="M873" s="1"/>
    </row>
    <row r="874" spans="1:13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730405.54999999981</v>
      </c>
      <c r="G875" s="2">
        <v>0</v>
      </c>
      <c r="H875" s="2">
        <v>0</v>
      </c>
      <c r="I875" s="2">
        <v>132441.62</v>
      </c>
      <c r="J875" s="2">
        <v>0</v>
      </c>
      <c r="K875" s="2">
        <v>0</v>
      </c>
      <c r="M875" s="2"/>
    </row>
    <row r="876" spans="1:13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10.761495777376728</v>
      </c>
      <c r="G876" s="31">
        <v>0</v>
      </c>
      <c r="H876" s="31">
        <v>0</v>
      </c>
      <c r="I876" s="31">
        <v>1.9513405044347398</v>
      </c>
      <c r="J876" s="31">
        <v>0</v>
      </c>
      <c r="K876" s="31">
        <v>0</v>
      </c>
      <c r="M876" s="31"/>
    </row>
    <row r="877" spans="1:13" x14ac:dyDescent="0.2">
      <c r="A877" s="7" t="s">
        <v>91</v>
      </c>
      <c r="B877" s="7" t="s">
        <v>603</v>
      </c>
      <c r="C877" s="12"/>
      <c r="D877" s="12"/>
      <c r="E877" s="17"/>
      <c r="F877" s="33"/>
      <c r="G877" s="33"/>
      <c r="H877" s="33"/>
      <c r="I877" s="33"/>
      <c r="J877" s="33"/>
      <c r="K877" s="33"/>
      <c r="M877" s="33"/>
    </row>
    <row r="878" spans="1:13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4"/>
      <c r="G878" s="34"/>
      <c r="H878" s="34"/>
      <c r="I878" s="34"/>
      <c r="J878" s="34"/>
      <c r="K878" s="34"/>
      <c r="M878" s="34"/>
    </row>
    <row r="879" spans="1:13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794786.30999999994</v>
      </c>
      <c r="G879" s="1">
        <v>139780.18</v>
      </c>
      <c r="H879" s="1">
        <v>1466.24</v>
      </c>
      <c r="I879" s="1">
        <v>0</v>
      </c>
      <c r="J879" s="1">
        <v>0</v>
      </c>
      <c r="K879" s="1">
        <v>81509.149999999994</v>
      </c>
      <c r="M879" s="1"/>
    </row>
    <row r="880" spans="1:13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89.99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794876.29999999993</v>
      </c>
      <c r="G881" s="2">
        <v>139780.18</v>
      </c>
      <c r="H881" s="2">
        <v>1466.24</v>
      </c>
      <c r="I881" s="2">
        <v>0</v>
      </c>
      <c r="J881" s="2">
        <v>0</v>
      </c>
      <c r="K881" s="2">
        <v>81509.149999999994</v>
      </c>
      <c r="M881" s="2"/>
    </row>
    <row r="882" spans="1:13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51.778653018790358</v>
      </c>
      <c r="G882" s="31">
        <v>9.1053531714608429</v>
      </c>
      <c r="H882" s="31">
        <v>9.5511631435320404E-2</v>
      </c>
      <c r="I882" s="31">
        <v>0</v>
      </c>
      <c r="J882" s="31">
        <v>0</v>
      </c>
      <c r="K882" s="31">
        <v>5.309548159514299</v>
      </c>
      <c r="M882" s="31"/>
    </row>
    <row r="883" spans="1:13" x14ac:dyDescent="0.2">
      <c r="A883" s="7" t="s">
        <v>90</v>
      </c>
      <c r="B883" s="7" t="s">
        <v>604</v>
      </c>
      <c r="C883" s="12"/>
      <c r="D883" s="12"/>
      <c r="E883" s="17"/>
      <c r="F883" s="33"/>
      <c r="G883" s="33"/>
      <c r="H883" s="33"/>
      <c r="I883" s="33"/>
      <c r="J883" s="33"/>
      <c r="K883" s="33"/>
      <c r="M883" s="33"/>
    </row>
    <row r="884" spans="1:13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4"/>
      <c r="G884" s="34"/>
      <c r="H884" s="34"/>
      <c r="I884" s="34"/>
      <c r="J884" s="34"/>
      <c r="K884" s="34"/>
      <c r="M884" s="34"/>
    </row>
    <row r="885" spans="1:13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32722.720000000001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32722.720000000001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12.5103951518755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M888" s="31"/>
    </row>
    <row r="889" spans="1:13" x14ac:dyDescent="0.2">
      <c r="A889" s="7" t="s">
        <v>177</v>
      </c>
      <c r="B889" s="7" t="s">
        <v>605</v>
      </c>
      <c r="C889" s="12"/>
      <c r="D889" s="12"/>
      <c r="E889" s="17"/>
      <c r="F889" s="33"/>
      <c r="G889" s="33"/>
      <c r="H889" s="33"/>
      <c r="I889" s="33"/>
      <c r="J889" s="33"/>
      <c r="K889" s="33"/>
      <c r="M889" s="33"/>
    </row>
    <row r="890" spans="1:13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4"/>
      <c r="G890" s="34"/>
      <c r="H890" s="34"/>
      <c r="I890" s="34"/>
      <c r="J890" s="34"/>
      <c r="K890" s="34"/>
      <c r="M890" s="34"/>
    </row>
    <row r="891" spans="1:13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M894" s="31"/>
    </row>
    <row r="895" spans="1:13" x14ac:dyDescent="0.2">
      <c r="A895" s="7" t="s">
        <v>9</v>
      </c>
      <c r="B895" s="7" t="s">
        <v>606</v>
      </c>
      <c r="C895" s="12"/>
      <c r="D895" s="12"/>
      <c r="E895" s="17"/>
      <c r="F895" s="33"/>
      <c r="G895" s="33"/>
      <c r="H895" s="33"/>
      <c r="I895" s="33"/>
      <c r="J895" s="33"/>
      <c r="K895" s="33"/>
      <c r="M895" s="33"/>
    </row>
    <row r="896" spans="1:13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4"/>
      <c r="G896" s="34"/>
      <c r="H896" s="34"/>
      <c r="I896" s="34"/>
      <c r="J896" s="34"/>
      <c r="K896" s="34"/>
      <c r="M896" s="34"/>
    </row>
    <row r="897" spans="1:13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214148.65000000002</v>
      </c>
      <c r="G897" s="1">
        <v>0</v>
      </c>
      <c r="H897" s="1">
        <v>0</v>
      </c>
      <c r="I897" s="1">
        <v>0</v>
      </c>
      <c r="J897" s="1">
        <v>0</v>
      </c>
      <c r="K897" s="1">
        <v>9934.75</v>
      </c>
      <c r="M897" s="1"/>
    </row>
    <row r="898" spans="1:13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214148.65000000002</v>
      </c>
      <c r="G899" s="2">
        <v>0</v>
      </c>
      <c r="H899" s="2">
        <v>0</v>
      </c>
      <c r="I899" s="2">
        <v>0</v>
      </c>
      <c r="J899" s="2">
        <v>0</v>
      </c>
      <c r="K899" s="2">
        <v>9934.75</v>
      </c>
      <c r="M899" s="2"/>
    </row>
    <row r="900" spans="1:13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18.634578280388883</v>
      </c>
      <c r="G900" s="31">
        <v>0</v>
      </c>
      <c r="H900" s="31">
        <v>0</v>
      </c>
      <c r="I900" s="31">
        <v>0</v>
      </c>
      <c r="J900" s="31">
        <v>0</v>
      </c>
      <c r="K900" s="31">
        <v>0.86449238214246715</v>
      </c>
      <c r="M900" s="31"/>
    </row>
    <row r="901" spans="1:13" x14ac:dyDescent="0.2">
      <c r="A901" s="7" t="s">
        <v>7</v>
      </c>
      <c r="B901" s="7" t="s">
        <v>607</v>
      </c>
      <c r="C901" s="12"/>
      <c r="D901" s="12"/>
      <c r="E901" s="17"/>
      <c r="F901" s="33"/>
      <c r="G901" s="33"/>
      <c r="H901" s="33"/>
      <c r="I901" s="33"/>
      <c r="J901" s="33"/>
      <c r="K901" s="33"/>
      <c r="M901" s="33"/>
    </row>
    <row r="902" spans="1:13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4"/>
      <c r="G902" s="34"/>
      <c r="H902" s="34"/>
      <c r="I902" s="34"/>
      <c r="J902" s="34"/>
      <c r="K902" s="34"/>
      <c r="M902" s="34"/>
    </row>
    <row r="903" spans="1:13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M906" s="31"/>
    </row>
    <row r="907" spans="1:13" x14ac:dyDescent="0.2">
      <c r="A907" s="7" t="s">
        <v>48</v>
      </c>
      <c r="B907" s="7" t="s">
        <v>608</v>
      </c>
      <c r="C907" s="12"/>
      <c r="D907" s="12"/>
      <c r="E907" s="17"/>
      <c r="F907" s="33"/>
      <c r="G907" s="33"/>
      <c r="H907" s="33"/>
      <c r="I907" s="33"/>
      <c r="J907" s="33"/>
      <c r="K907" s="33"/>
      <c r="M907" s="33"/>
    </row>
    <row r="908" spans="1:13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4"/>
      <c r="G908" s="34"/>
      <c r="H908" s="34"/>
      <c r="I908" s="34"/>
      <c r="J908" s="34"/>
      <c r="K908" s="34"/>
      <c r="M908" s="34"/>
    </row>
    <row r="909" spans="1:13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267996.76</v>
      </c>
      <c r="G909" s="1">
        <v>2606.7199999999998</v>
      </c>
      <c r="H909" s="1">
        <v>54039.15</v>
      </c>
      <c r="I909" s="1">
        <v>42.75</v>
      </c>
      <c r="J909" s="1">
        <v>0</v>
      </c>
      <c r="K909" s="1">
        <v>0</v>
      </c>
      <c r="M909" s="1"/>
    </row>
    <row r="910" spans="1:13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M910" s="1"/>
    </row>
    <row r="911" spans="1:13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267996.76</v>
      </c>
      <c r="G911" s="2">
        <v>2606.7199999999998</v>
      </c>
      <c r="H911" s="2">
        <v>54039.15</v>
      </c>
      <c r="I911" s="2">
        <v>42.75</v>
      </c>
      <c r="J911" s="2">
        <v>0</v>
      </c>
      <c r="K911" s="2">
        <v>0</v>
      </c>
      <c r="M911" s="2"/>
    </row>
    <row r="912" spans="1:13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8.3131643859322679</v>
      </c>
      <c r="G912" s="31">
        <v>8.0859529302135427E-2</v>
      </c>
      <c r="H912" s="31">
        <v>1.676275255066709</v>
      </c>
      <c r="I912" s="31">
        <v>1.3260898284688382E-3</v>
      </c>
      <c r="J912" s="31">
        <v>0</v>
      </c>
      <c r="K912" s="31">
        <v>0</v>
      </c>
      <c r="M912" s="31"/>
    </row>
    <row r="913" spans="1:13" x14ac:dyDescent="0.2">
      <c r="A913" s="7" t="s">
        <v>42</v>
      </c>
      <c r="B913" s="7" t="s">
        <v>609</v>
      </c>
      <c r="C913" s="12"/>
      <c r="D913" s="12"/>
      <c r="E913" s="17"/>
      <c r="F913" s="33"/>
      <c r="G913" s="33"/>
      <c r="H913" s="33"/>
      <c r="I913" s="33"/>
      <c r="J913" s="33"/>
      <c r="K913" s="33"/>
      <c r="M913" s="33"/>
    </row>
    <row r="914" spans="1:13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4"/>
      <c r="G914" s="34"/>
      <c r="H914" s="34"/>
      <c r="I914" s="34"/>
      <c r="J914" s="34"/>
      <c r="K914" s="34"/>
      <c r="M914" s="34"/>
    </row>
    <row r="915" spans="1:13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40839.58</v>
      </c>
      <c r="M916" s="1"/>
    </row>
    <row r="917" spans="1:13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40839.58</v>
      </c>
      <c r="M917" s="2"/>
    </row>
    <row r="918" spans="1:13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</v>
      </c>
      <c r="G918" s="31">
        <v>0</v>
      </c>
      <c r="H918" s="31">
        <v>0</v>
      </c>
      <c r="I918" s="31">
        <v>0</v>
      </c>
      <c r="J918" s="31">
        <v>0</v>
      </c>
      <c r="K918" s="31">
        <v>8.265349761363904</v>
      </c>
      <c r="M918" s="31"/>
    </row>
    <row r="919" spans="1:13" x14ac:dyDescent="0.2">
      <c r="A919" s="7" t="s">
        <v>129</v>
      </c>
      <c r="B919" s="7" t="s">
        <v>610</v>
      </c>
      <c r="C919" s="12"/>
      <c r="D919" s="12"/>
      <c r="E919" s="17"/>
      <c r="F919" s="33"/>
      <c r="G919" s="33"/>
      <c r="H919" s="33"/>
      <c r="I919" s="33"/>
      <c r="J919" s="33"/>
      <c r="K919" s="33"/>
      <c r="M919" s="33"/>
    </row>
    <row r="920" spans="1:13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4"/>
      <c r="G920" s="34"/>
      <c r="H920" s="34"/>
      <c r="I920" s="34"/>
      <c r="J920" s="34"/>
      <c r="K920" s="34"/>
      <c r="M920" s="34"/>
    </row>
    <row r="921" spans="1:13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M924" s="31"/>
    </row>
    <row r="925" spans="1:13" x14ac:dyDescent="0.2">
      <c r="A925" s="7" t="s">
        <v>79</v>
      </c>
      <c r="B925" s="7" t="s">
        <v>611</v>
      </c>
      <c r="C925" s="12"/>
      <c r="D925" s="12"/>
      <c r="E925" s="17"/>
      <c r="F925" s="33"/>
      <c r="G925" s="33"/>
      <c r="H925" s="33"/>
      <c r="I925" s="33"/>
      <c r="J925" s="33"/>
      <c r="K925" s="33"/>
      <c r="M925" s="33"/>
    </row>
    <row r="926" spans="1:13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34"/>
      <c r="G926" s="34"/>
      <c r="H926" s="34"/>
      <c r="I926" s="34"/>
      <c r="J926" s="34"/>
      <c r="K926" s="34"/>
      <c r="M926" s="34"/>
    </row>
    <row r="927" spans="1:13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M930" s="31"/>
    </row>
    <row r="931" spans="1:13" x14ac:dyDescent="0.2">
      <c r="A931" s="7" t="s">
        <v>138</v>
      </c>
      <c r="B931" s="7" t="s">
        <v>612</v>
      </c>
      <c r="C931" s="12"/>
      <c r="D931" s="12"/>
      <c r="E931" s="17"/>
      <c r="F931" s="33"/>
      <c r="G931" s="33"/>
      <c r="H931" s="33"/>
      <c r="I931" s="33"/>
      <c r="J931" s="33"/>
      <c r="K931" s="33"/>
      <c r="M931" s="33"/>
    </row>
    <row r="932" spans="1:13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4"/>
      <c r="G932" s="34"/>
      <c r="H932" s="34"/>
      <c r="I932" s="34"/>
      <c r="J932" s="34"/>
      <c r="K932" s="34"/>
      <c r="M932" s="34"/>
    </row>
    <row r="933" spans="1:13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1565449.8800000001</v>
      </c>
      <c r="G933" s="1">
        <v>0</v>
      </c>
      <c r="H933" s="1">
        <v>270.12</v>
      </c>
      <c r="I933" s="1">
        <v>47225.17</v>
      </c>
      <c r="J933" s="1">
        <v>0</v>
      </c>
      <c r="K933" s="1">
        <v>6187.15</v>
      </c>
      <c r="M933" s="1"/>
    </row>
    <row r="934" spans="1:13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1565449.8800000001</v>
      </c>
      <c r="G935" s="2">
        <v>0</v>
      </c>
      <c r="H935" s="2">
        <v>270.12</v>
      </c>
      <c r="I935" s="2">
        <v>47225.17</v>
      </c>
      <c r="J935" s="2">
        <v>0</v>
      </c>
      <c r="K935" s="2">
        <v>6187.15</v>
      </c>
      <c r="M935" s="2"/>
    </row>
    <row r="936" spans="1:13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15.187127554816399</v>
      </c>
      <c r="G936" s="31">
        <v>0</v>
      </c>
      <c r="H936" s="31">
        <v>2.6205546070290063E-3</v>
      </c>
      <c r="I936" s="31">
        <v>0.45815243895760405</v>
      </c>
      <c r="J936" s="31">
        <v>0</v>
      </c>
      <c r="K936" s="31">
        <v>6.0024301928326355E-2</v>
      </c>
      <c r="M936" s="31"/>
    </row>
    <row r="937" spans="1:13" x14ac:dyDescent="0.2">
      <c r="A937" s="7" t="s">
        <v>18</v>
      </c>
      <c r="B937" s="7" t="s">
        <v>613</v>
      </c>
      <c r="C937" s="12"/>
      <c r="D937" s="12"/>
      <c r="E937" s="17"/>
      <c r="F937" s="33"/>
      <c r="G937" s="33"/>
      <c r="H937" s="33"/>
      <c r="I937" s="33"/>
      <c r="J937" s="33"/>
      <c r="K937" s="33"/>
      <c r="M937" s="33"/>
    </row>
    <row r="938" spans="1:13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4"/>
      <c r="G938" s="34"/>
      <c r="H938" s="34"/>
      <c r="I938" s="34"/>
      <c r="J938" s="34"/>
      <c r="K938" s="34"/>
      <c r="M938" s="34"/>
    </row>
    <row r="939" spans="1:13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M942" s="31"/>
    </row>
    <row r="943" spans="1:13" x14ac:dyDescent="0.2">
      <c r="A943" s="7" t="s">
        <v>81</v>
      </c>
      <c r="B943" s="7" t="s">
        <v>614</v>
      </c>
      <c r="C943" s="12"/>
      <c r="D943" s="12"/>
      <c r="E943" s="17"/>
      <c r="F943" s="33"/>
      <c r="G943" s="33"/>
      <c r="H943" s="33"/>
      <c r="I943" s="33"/>
      <c r="J943" s="33"/>
      <c r="K943" s="33"/>
      <c r="M943" s="33"/>
    </row>
    <row r="944" spans="1:13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4"/>
      <c r="G944" s="34"/>
      <c r="H944" s="34"/>
      <c r="I944" s="34"/>
      <c r="J944" s="34"/>
      <c r="K944" s="34"/>
      <c r="M944" s="34"/>
    </row>
    <row r="945" spans="1:13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226566.2999999999</v>
      </c>
      <c r="G945" s="1">
        <v>0</v>
      </c>
      <c r="H945" s="1">
        <v>138910.66000000003</v>
      </c>
      <c r="I945" s="1">
        <v>20189.469999999998</v>
      </c>
      <c r="J945" s="1">
        <v>5938.3099999999995</v>
      </c>
      <c r="K945" s="1">
        <v>74</v>
      </c>
      <c r="M945" s="1"/>
    </row>
    <row r="946" spans="1:13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9329.51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M946" s="1"/>
    </row>
    <row r="947" spans="1:13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235895.80999999991</v>
      </c>
      <c r="G947" s="2">
        <v>0</v>
      </c>
      <c r="H947" s="2">
        <v>138910.66000000003</v>
      </c>
      <c r="I947" s="2">
        <v>20189.469999999998</v>
      </c>
      <c r="J947" s="2">
        <v>5938.3099999999995</v>
      </c>
      <c r="K947" s="2">
        <v>74</v>
      </c>
      <c r="M947" s="2"/>
    </row>
    <row r="948" spans="1:13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5.5543955633648103</v>
      </c>
      <c r="G948" s="31">
        <v>0</v>
      </c>
      <c r="H948" s="31">
        <v>3.2707861729637253</v>
      </c>
      <c r="I948" s="31">
        <v>0.47538064620430082</v>
      </c>
      <c r="J948" s="31">
        <v>0.13982326654248287</v>
      </c>
      <c r="K948" s="31">
        <v>1.7424017479962706E-3</v>
      </c>
      <c r="M948" s="31"/>
    </row>
    <row r="949" spans="1:13" x14ac:dyDescent="0.2">
      <c r="A949" s="7" t="s">
        <v>176</v>
      </c>
      <c r="B949" s="7" t="s">
        <v>615</v>
      </c>
      <c r="C949" s="12"/>
      <c r="D949" s="12"/>
      <c r="E949" s="17"/>
      <c r="F949" s="33"/>
      <c r="G949" s="33"/>
      <c r="H949" s="33"/>
      <c r="I949" s="33"/>
      <c r="J949" s="33"/>
      <c r="K949" s="33"/>
      <c r="M949" s="33"/>
    </row>
    <row r="950" spans="1:13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4"/>
      <c r="G950" s="34"/>
      <c r="H950" s="34"/>
      <c r="I950" s="34"/>
      <c r="J950" s="34"/>
      <c r="K950" s="34"/>
      <c r="M950" s="34"/>
    </row>
    <row r="951" spans="1:13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19642.980000000003</v>
      </c>
      <c r="G951" s="1">
        <v>21009.57</v>
      </c>
      <c r="H951" s="1">
        <v>0</v>
      </c>
      <c r="I951" s="1">
        <v>0</v>
      </c>
      <c r="J951" s="1">
        <v>0</v>
      </c>
      <c r="K951" s="1">
        <v>0</v>
      </c>
      <c r="M951" s="1"/>
    </row>
    <row r="952" spans="1:13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18852.75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38495.730000000003</v>
      </c>
      <c r="G953" s="2">
        <v>21009.57</v>
      </c>
      <c r="H953" s="2">
        <v>0</v>
      </c>
      <c r="I953" s="2">
        <v>0</v>
      </c>
      <c r="J953" s="2">
        <v>0</v>
      </c>
      <c r="K953" s="2">
        <v>0</v>
      </c>
      <c r="M953" s="2"/>
    </row>
    <row r="954" spans="1:13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3.0691552596366822</v>
      </c>
      <c r="G954" s="31">
        <v>1.6750333678100151</v>
      </c>
      <c r="H954" s="31">
        <v>0</v>
      </c>
      <c r="I954" s="31">
        <v>0</v>
      </c>
      <c r="J954" s="31">
        <v>0</v>
      </c>
      <c r="K954" s="31">
        <v>0</v>
      </c>
      <c r="M954" s="31"/>
    </row>
    <row r="955" spans="1:13" x14ac:dyDescent="0.2">
      <c r="A955" s="7" t="s">
        <v>162</v>
      </c>
      <c r="B955" s="7" t="s">
        <v>616</v>
      </c>
      <c r="C955" s="12"/>
      <c r="D955" s="12"/>
      <c r="E955" s="17"/>
      <c r="F955" s="33"/>
      <c r="G955" s="33"/>
      <c r="H955" s="33"/>
      <c r="I955" s="33"/>
      <c r="J955" s="33"/>
      <c r="K955" s="33"/>
      <c r="M955" s="33"/>
    </row>
    <row r="956" spans="1:13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4"/>
      <c r="G956" s="34"/>
      <c r="H956" s="34"/>
      <c r="I956" s="34"/>
      <c r="J956" s="34"/>
      <c r="K956" s="34"/>
      <c r="M956" s="34"/>
    </row>
    <row r="957" spans="1:13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M960" s="31"/>
    </row>
    <row r="961" spans="1:13" x14ac:dyDescent="0.2">
      <c r="A961" s="7" t="s">
        <v>92</v>
      </c>
      <c r="B961" s="7" t="s">
        <v>617</v>
      </c>
      <c r="C961" s="12"/>
      <c r="D961" s="12"/>
      <c r="E961" s="17"/>
      <c r="F961" s="33"/>
      <c r="G961" s="33"/>
      <c r="H961" s="33"/>
      <c r="I961" s="33"/>
      <c r="J961" s="33"/>
      <c r="K961" s="33"/>
      <c r="M961" s="33"/>
    </row>
    <row r="962" spans="1:13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4"/>
      <c r="G962" s="34"/>
      <c r="H962" s="34"/>
      <c r="I962" s="34"/>
      <c r="J962" s="34"/>
      <c r="K962" s="34"/>
      <c r="M962" s="34"/>
    </row>
    <row r="963" spans="1:13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11984.86</v>
      </c>
      <c r="G963" s="1">
        <v>18227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11984.86</v>
      </c>
      <c r="G965" s="2">
        <v>18227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13.473039385689681</v>
      </c>
      <c r="G966" s="31">
        <v>20.490275971764859</v>
      </c>
      <c r="H966" s="31">
        <v>0</v>
      </c>
      <c r="I966" s="31">
        <v>0</v>
      </c>
      <c r="J966" s="31">
        <v>0</v>
      </c>
      <c r="K966" s="31">
        <v>0</v>
      </c>
      <c r="M966" s="31"/>
    </row>
    <row r="967" spans="1:13" x14ac:dyDescent="0.2">
      <c r="A967" s="7" t="s">
        <v>194</v>
      </c>
      <c r="B967" s="7" t="s">
        <v>618</v>
      </c>
      <c r="C967" s="12"/>
      <c r="D967" s="12"/>
      <c r="E967" s="17"/>
      <c r="F967" s="33"/>
      <c r="G967" s="33"/>
      <c r="H967" s="33"/>
      <c r="I967" s="33"/>
      <c r="J967" s="33"/>
      <c r="K967" s="33"/>
      <c r="M967" s="33"/>
    </row>
    <row r="968" spans="1:13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4"/>
      <c r="G968" s="34"/>
      <c r="H968" s="34"/>
      <c r="I968" s="34"/>
      <c r="J968" s="34"/>
      <c r="K968" s="34"/>
      <c r="M968" s="34"/>
    </row>
    <row r="969" spans="1:13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M969" s="1"/>
    </row>
    <row r="970" spans="1:13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M971" s="2"/>
    </row>
    <row r="972" spans="1:13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M972" s="31"/>
    </row>
    <row r="973" spans="1:13" x14ac:dyDescent="0.2">
      <c r="A973" s="7" t="s">
        <v>180</v>
      </c>
      <c r="B973" s="7" t="s">
        <v>619</v>
      </c>
      <c r="C973" s="12"/>
      <c r="D973" s="12"/>
      <c r="E973" s="17"/>
      <c r="F973" s="33"/>
      <c r="G973" s="33"/>
      <c r="H973" s="33"/>
      <c r="I973" s="33"/>
      <c r="J973" s="33"/>
      <c r="K973" s="33"/>
      <c r="M973" s="33"/>
    </row>
    <row r="974" spans="1:13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4"/>
      <c r="G974" s="34"/>
      <c r="H974" s="34"/>
      <c r="I974" s="34"/>
      <c r="J974" s="34"/>
      <c r="K974" s="34"/>
      <c r="M974" s="34"/>
    </row>
    <row r="975" spans="1:13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M978" s="31"/>
    </row>
    <row r="979" spans="1:13" x14ac:dyDescent="0.2">
      <c r="A979" s="7" t="s">
        <v>131</v>
      </c>
      <c r="B979" s="7" t="s">
        <v>620</v>
      </c>
      <c r="C979" s="12"/>
      <c r="D979" s="12"/>
      <c r="E979" s="17"/>
      <c r="F979" s="33"/>
      <c r="G979" s="33"/>
      <c r="H979" s="33"/>
      <c r="I979" s="33"/>
      <c r="J979" s="33"/>
      <c r="K979" s="33"/>
      <c r="M979" s="33"/>
    </row>
    <row r="980" spans="1:13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4"/>
      <c r="G980" s="34"/>
      <c r="H980" s="34"/>
      <c r="I980" s="34"/>
      <c r="J980" s="34"/>
      <c r="K980" s="34"/>
      <c r="M980" s="34"/>
    </row>
    <row r="981" spans="1:13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338954.67999999993</v>
      </c>
      <c r="G981" s="1">
        <v>18432</v>
      </c>
      <c r="H981" s="1">
        <v>0</v>
      </c>
      <c r="I981" s="1">
        <v>94122.75</v>
      </c>
      <c r="J981" s="1">
        <v>0</v>
      </c>
      <c r="K981" s="1">
        <v>106000</v>
      </c>
      <c r="M981" s="1"/>
    </row>
    <row r="982" spans="1:13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338954.67999999993</v>
      </c>
      <c r="G983" s="2">
        <v>18432</v>
      </c>
      <c r="H983" s="2">
        <v>0</v>
      </c>
      <c r="I983" s="2">
        <v>94122.75</v>
      </c>
      <c r="J983" s="2">
        <v>0</v>
      </c>
      <c r="K983" s="2">
        <v>106000</v>
      </c>
      <c r="M983" s="2"/>
    </row>
    <row r="984" spans="1:13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7.6939474189114927</v>
      </c>
      <c r="G984" s="31">
        <v>0.41838879116634903</v>
      </c>
      <c r="H984" s="31">
        <v>0</v>
      </c>
      <c r="I984" s="31">
        <v>2.1364965057374388</v>
      </c>
      <c r="J984" s="31">
        <v>0</v>
      </c>
      <c r="K984" s="31">
        <v>2.4060987339210604</v>
      </c>
      <c r="M984" s="31"/>
    </row>
    <row r="985" spans="1:13" x14ac:dyDescent="0.2">
      <c r="A985" s="7" t="s">
        <v>190</v>
      </c>
      <c r="B985" s="7" t="s">
        <v>621</v>
      </c>
      <c r="C985" s="12"/>
      <c r="D985" s="12"/>
      <c r="E985" s="17"/>
      <c r="F985" s="33"/>
      <c r="G985" s="33"/>
      <c r="H985" s="33"/>
      <c r="I985" s="33"/>
      <c r="J985" s="33"/>
      <c r="K985" s="33"/>
      <c r="M985" s="33"/>
    </row>
    <row r="986" spans="1:13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4"/>
      <c r="G986" s="34"/>
      <c r="H986" s="34"/>
      <c r="I986" s="34"/>
      <c r="J986" s="34"/>
      <c r="K986" s="34"/>
      <c r="M986" s="34"/>
    </row>
    <row r="987" spans="1:13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508282.13</v>
      </c>
      <c r="G987" s="1">
        <v>81876</v>
      </c>
      <c r="H987" s="1">
        <v>2163.98</v>
      </c>
      <c r="I987" s="1">
        <v>0</v>
      </c>
      <c r="J987" s="1">
        <v>0</v>
      </c>
      <c r="K987" s="1">
        <v>0</v>
      </c>
      <c r="M987" s="1"/>
    </row>
    <row r="988" spans="1:13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73462.880000000005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581745.01</v>
      </c>
      <c r="G989" s="2">
        <v>81876</v>
      </c>
      <c r="H989" s="2">
        <v>2163.98</v>
      </c>
      <c r="I989" s="2">
        <v>0</v>
      </c>
      <c r="J989" s="2">
        <v>0</v>
      </c>
      <c r="K989" s="2">
        <v>0</v>
      </c>
      <c r="M989" s="2"/>
    </row>
    <row r="990" spans="1:13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9.7193599336505603</v>
      </c>
      <c r="G990" s="31">
        <v>1.3679228876025482</v>
      </c>
      <c r="H990" s="31">
        <v>3.6154157143902514E-2</v>
      </c>
      <c r="I990" s="31">
        <v>0</v>
      </c>
      <c r="J990" s="31">
        <v>0</v>
      </c>
      <c r="K990" s="31">
        <v>0</v>
      </c>
      <c r="M990" s="31"/>
    </row>
    <row r="991" spans="1:13" x14ac:dyDescent="0.2">
      <c r="A991" s="7" t="s">
        <v>111</v>
      </c>
      <c r="B991" s="7" t="s">
        <v>622</v>
      </c>
      <c r="C991" s="12"/>
      <c r="D991" s="12"/>
      <c r="E991" s="17"/>
      <c r="F991" s="33"/>
      <c r="G991" s="33"/>
      <c r="H991" s="33"/>
      <c r="I991" s="33"/>
      <c r="J991" s="33"/>
      <c r="K991" s="33"/>
      <c r="M991" s="33"/>
    </row>
    <row r="992" spans="1:13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34"/>
      <c r="G992" s="34"/>
      <c r="H992" s="34"/>
      <c r="I992" s="34"/>
      <c r="J992" s="34"/>
      <c r="K992" s="34"/>
      <c r="M992" s="34"/>
    </row>
    <row r="993" spans="1:13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907442.63000000012</v>
      </c>
      <c r="G993" s="1">
        <v>0</v>
      </c>
      <c r="H993" s="1">
        <v>14966.1</v>
      </c>
      <c r="I993" s="1">
        <v>0</v>
      </c>
      <c r="J993" s="1">
        <v>2516.66</v>
      </c>
      <c r="K993" s="1">
        <v>0</v>
      </c>
      <c r="M993" s="1"/>
    </row>
    <row r="994" spans="1:13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907442.63000000012</v>
      </c>
      <c r="G995" s="2">
        <v>0</v>
      </c>
      <c r="H995" s="2">
        <v>14966.1</v>
      </c>
      <c r="I995" s="2">
        <v>0</v>
      </c>
      <c r="J995" s="2">
        <v>2516.66</v>
      </c>
      <c r="K995" s="2">
        <v>0</v>
      </c>
      <c r="M995" s="2"/>
    </row>
    <row r="996" spans="1:13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19.197868765176239</v>
      </c>
      <c r="G996" s="31">
        <v>0</v>
      </c>
      <c r="H996" s="31">
        <v>0.31662301750856037</v>
      </c>
      <c r="I996" s="31">
        <v>0</v>
      </c>
      <c r="J996" s="31">
        <v>5.3242493585041767E-2</v>
      </c>
      <c r="K996" s="31">
        <v>0</v>
      </c>
      <c r="M996" s="31"/>
    </row>
    <row r="997" spans="1:13" x14ac:dyDescent="0.2">
      <c r="A997" s="7" t="s">
        <v>87</v>
      </c>
      <c r="B997" s="7" t="s">
        <v>623</v>
      </c>
      <c r="C997" s="12"/>
      <c r="D997" s="12"/>
      <c r="E997" s="17"/>
      <c r="F997" s="33"/>
      <c r="G997" s="33"/>
      <c r="H997" s="33"/>
      <c r="I997" s="33"/>
      <c r="J997" s="33"/>
      <c r="K997" s="33"/>
      <c r="M997" s="33"/>
    </row>
    <row r="998" spans="1:13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4"/>
      <c r="G998" s="34"/>
      <c r="H998" s="34"/>
      <c r="I998" s="34"/>
      <c r="J998" s="34"/>
      <c r="K998" s="34"/>
      <c r="M998" s="34"/>
    </row>
    <row r="999" spans="1:13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746828.05</v>
      </c>
      <c r="G999" s="1">
        <v>0</v>
      </c>
      <c r="H999" s="1">
        <v>0</v>
      </c>
      <c r="I999" s="1">
        <v>0</v>
      </c>
      <c r="J999" s="1">
        <v>0</v>
      </c>
      <c r="K999" s="1">
        <v>425.16</v>
      </c>
      <c r="M999" s="1"/>
    </row>
    <row r="1000" spans="1:13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13793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760621.05</v>
      </c>
      <c r="G1001" s="2">
        <v>0</v>
      </c>
      <c r="H1001" s="2">
        <v>0</v>
      </c>
      <c r="I1001" s="2">
        <v>0</v>
      </c>
      <c r="J1001" s="2">
        <v>0</v>
      </c>
      <c r="K1001" s="2">
        <v>425.16</v>
      </c>
      <c r="M1001" s="2"/>
    </row>
    <row r="1002" spans="1:13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5.9306419839273881</v>
      </c>
      <c r="G1002" s="31">
        <v>0</v>
      </c>
      <c r="H1002" s="31">
        <v>0</v>
      </c>
      <c r="I1002" s="31">
        <v>0</v>
      </c>
      <c r="J1002" s="31">
        <v>0</v>
      </c>
      <c r="K1002" s="31">
        <v>3.3150170454611639E-3</v>
      </c>
      <c r="M1002" s="31"/>
    </row>
    <row r="1003" spans="1:13" x14ac:dyDescent="0.2">
      <c r="A1003" s="7" t="s">
        <v>23</v>
      </c>
      <c r="B1003" s="7" t="s">
        <v>624</v>
      </c>
      <c r="C1003" s="12"/>
      <c r="D1003" s="12"/>
      <c r="E1003" s="17"/>
      <c r="F1003" s="33"/>
      <c r="G1003" s="33"/>
      <c r="H1003" s="33"/>
      <c r="I1003" s="33"/>
      <c r="J1003" s="33"/>
      <c r="K1003" s="33"/>
      <c r="M1003" s="33"/>
    </row>
    <row r="1004" spans="1:13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4"/>
      <c r="G1004" s="34"/>
      <c r="H1004" s="34"/>
      <c r="I1004" s="34"/>
      <c r="J1004" s="34"/>
      <c r="K1004" s="34"/>
      <c r="M1004" s="34"/>
    </row>
    <row r="1005" spans="1:13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724055.34000000008</v>
      </c>
      <c r="G1005" s="1">
        <v>61533.22</v>
      </c>
      <c r="H1005" s="1">
        <v>98275</v>
      </c>
      <c r="I1005" s="1">
        <v>4752.4400000000005</v>
      </c>
      <c r="J1005" s="1">
        <v>0</v>
      </c>
      <c r="K1005" s="1">
        <v>131460</v>
      </c>
      <c r="M1005" s="1"/>
    </row>
    <row r="1006" spans="1:13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51589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775644.34000000008</v>
      </c>
      <c r="G1007" s="2">
        <v>61533.22</v>
      </c>
      <c r="H1007" s="2">
        <v>98275</v>
      </c>
      <c r="I1007" s="2">
        <v>4752.4400000000005</v>
      </c>
      <c r="J1007" s="2">
        <v>0</v>
      </c>
      <c r="K1007" s="2">
        <v>131460</v>
      </c>
      <c r="M1007" s="2"/>
    </row>
    <row r="1008" spans="1:13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11.097352112690082</v>
      </c>
      <c r="G1008" s="31">
        <v>0.88037232240697272</v>
      </c>
      <c r="H1008" s="31">
        <v>1.4060468472890781</v>
      </c>
      <c r="I1008" s="31">
        <v>6.7994436824528187E-2</v>
      </c>
      <c r="J1008" s="31">
        <v>0</v>
      </c>
      <c r="K1008" s="31">
        <v>1.8808335644326859</v>
      </c>
      <c r="M1008" s="31"/>
    </row>
    <row r="1009" spans="1:13" x14ac:dyDescent="0.2">
      <c r="A1009" s="7" t="s">
        <v>31</v>
      </c>
      <c r="B1009" s="7" t="s">
        <v>625</v>
      </c>
      <c r="C1009" s="12"/>
      <c r="D1009" s="12"/>
      <c r="E1009" s="17"/>
      <c r="F1009" s="33"/>
      <c r="G1009" s="33"/>
      <c r="H1009" s="33"/>
      <c r="I1009" s="33"/>
      <c r="J1009" s="33"/>
      <c r="K1009" s="33"/>
      <c r="M1009" s="33"/>
    </row>
    <row r="1010" spans="1:13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4"/>
      <c r="G1010" s="34"/>
      <c r="H1010" s="34"/>
      <c r="I1010" s="34"/>
      <c r="J1010" s="34"/>
      <c r="K1010" s="34"/>
      <c r="M1010" s="34"/>
    </row>
    <row r="1011" spans="1:13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5637477.4100000001</v>
      </c>
      <c r="G1011" s="1">
        <v>0</v>
      </c>
      <c r="H1011" s="1">
        <v>1770.01</v>
      </c>
      <c r="I1011" s="1">
        <v>177757.53</v>
      </c>
      <c r="J1011" s="1">
        <v>287203.84999999998</v>
      </c>
      <c r="K1011" s="1">
        <v>0</v>
      </c>
      <c r="M1011" s="1"/>
    </row>
    <row r="1012" spans="1:13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12700.65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M1012" s="1"/>
    </row>
    <row r="1013" spans="1:13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5650178.0600000005</v>
      </c>
      <c r="G1013" s="2">
        <v>0</v>
      </c>
      <c r="H1013" s="2">
        <v>1770.01</v>
      </c>
      <c r="I1013" s="2">
        <v>177757.53</v>
      </c>
      <c r="J1013" s="2">
        <v>287203.84999999998</v>
      </c>
      <c r="K1013" s="2">
        <v>0</v>
      </c>
      <c r="M1013" s="2"/>
    </row>
    <row r="1014" spans="1:13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17.668563839750082</v>
      </c>
      <c r="G1014" s="31">
        <v>0</v>
      </c>
      <c r="H1014" s="31">
        <v>5.5349644471197491E-3</v>
      </c>
      <c r="I1014" s="31">
        <v>0.55586217521811865</v>
      </c>
      <c r="J1014" s="31">
        <v>0.89810967103344796</v>
      </c>
      <c r="K1014" s="31">
        <v>0</v>
      </c>
      <c r="M1014" s="31"/>
    </row>
    <row r="1015" spans="1:13" x14ac:dyDescent="0.2">
      <c r="A1015" s="7" t="s">
        <v>173</v>
      </c>
      <c r="B1015" s="7" t="s">
        <v>626</v>
      </c>
      <c r="C1015" s="12"/>
      <c r="D1015" s="12"/>
      <c r="E1015" s="17"/>
      <c r="F1015" s="33"/>
      <c r="G1015" s="33"/>
      <c r="H1015" s="33"/>
      <c r="I1015" s="33"/>
      <c r="J1015" s="33"/>
      <c r="K1015" s="33"/>
      <c r="M1015" s="33"/>
    </row>
    <row r="1016" spans="1:13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4"/>
      <c r="G1016" s="34"/>
      <c r="H1016" s="34"/>
      <c r="I1016" s="34"/>
      <c r="J1016" s="34"/>
      <c r="K1016" s="34"/>
      <c r="M1016" s="34"/>
    </row>
    <row r="1017" spans="1:13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428544.55000000005</v>
      </c>
      <c r="G1017" s="1">
        <v>0</v>
      </c>
      <c r="H1017" s="1">
        <v>69457.17</v>
      </c>
      <c r="I1017" s="1">
        <v>13716.960000000001</v>
      </c>
      <c r="J1017" s="1">
        <v>0</v>
      </c>
      <c r="K1017" s="1">
        <v>0</v>
      </c>
      <c r="M1017" s="1"/>
    </row>
    <row r="1018" spans="1:13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428544.55000000005</v>
      </c>
      <c r="G1019" s="2">
        <v>0</v>
      </c>
      <c r="H1019" s="2">
        <v>69457.17</v>
      </c>
      <c r="I1019" s="2">
        <v>13716.960000000001</v>
      </c>
      <c r="J1019" s="2">
        <v>0</v>
      </c>
      <c r="K1019" s="2">
        <v>0</v>
      </c>
      <c r="M1019" s="2"/>
    </row>
    <row r="1020" spans="1:13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11.111679731424939</v>
      </c>
      <c r="G1020" s="31">
        <v>0</v>
      </c>
      <c r="H1020" s="31">
        <v>1.8009465482436686</v>
      </c>
      <c r="I1020" s="31">
        <v>0.35566539443510981</v>
      </c>
      <c r="J1020" s="31">
        <v>0</v>
      </c>
      <c r="K1020" s="31">
        <v>0</v>
      </c>
      <c r="M1020" s="31"/>
    </row>
    <row r="1021" spans="1:13" x14ac:dyDescent="0.2">
      <c r="A1021" s="7" t="s">
        <v>65</v>
      </c>
      <c r="B1021" s="7" t="s">
        <v>627</v>
      </c>
      <c r="C1021" s="12"/>
      <c r="D1021" s="12"/>
      <c r="E1021" s="17"/>
      <c r="F1021" s="33"/>
      <c r="G1021" s="33"/>
      <c r="H1021" s="33"/>
      <c r="I1021" s="33"/>
      <c r="J1021" s="33"/>
      <c r="K1021" s="33"/>
      <c r="M1021" s="33"/>
    </row>
    <row r="1022" spans="1:13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34"/>
      <c r="G1022" s="34"/>
      <c r="H1022" s="34"/>
      <c r="I1022" s="34"/>
      <c r="J1022" s="34"/>
      <c r="K1022" s="34"/>
      <c r="M1022" s="34"/>
    </row>
    <row r="1023" spans="1:13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389630.26999999996</v>
      </c>
      <c r="G1023" s="1">
        <v>0</v>
      </c>
      <c r="H1023" s="1">
        <v>33715.380000000005</v>
      </c>
      <c r="I1023" s="1">
        <v>0</v>
      </c>
      <c r="J1023" s="1">
        <v>0</v>
      </c>
      <c r="K1023" s="1">
        <v>0</v>
      </c>
      <c r="M1023" s="1"/>
    </row>
    <row r="1024" spans="1:13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M1024" s="1"/>
    </row>
    <row r="1025" spans="1:13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389630.26999999996</v>
      </c>
      <c r="G1025" s="2">
        <v>0</v>
      </c>
      <c r="H1025" s="2">
        <v>33715.380000000005</v>
      </c>
      <c r="I1025" s="2">
        <v>0</v>
      </c>
      <c r="J1025" s="2">
        <v>0</v>
      </c>
      <c r="K1025" s="2">
        <v>0</v>
      </c>
      <c r="M1025" s="2"/>
    </row>
    <row r="1026" spans="1:13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8.1278899642625895</v>
      </c>
      <c r="G1026" s="31">
        <v>0</v>
      </c>
      <c r="H1026" s="31">
        <v>0.70332035224906864</v>
      </c>
      <c r="I1026" s="31">
        <v>0</v>
      </c>
      <c r="J1026" s="31">
        <v>0</v>
      </c>
      <c r="K1026" s="31">
        <v>0</v>
      </c>
      <c r="M1026" s="31"/>
    </row>
    <row r="1027" spans="1:13" x14ac:dyDescent="0.2">
      <c r="A1027" s="10" t="s">
        <v>99</v>
      </c>
      <c r="B1027" s="7" t="s">
        <v>628</v>
      </c>
      <c r="C1027" s="12"/>
      <c r="D1027" s="12"/>
      <c r="E1027" s="17"/>
      <c r="F1027" s="33"/>
      <c r="G1027" s="33"/>
      <c r="H1027" s="33"/>
      <c r="I1027" s="33"/>
      <c r="J1027" s="33"/>
      <c r="K1027" s="33"/>
      <c r="M1027" s="33"/>
    </row>
    <row r="1028" spans="1:13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4"/>
      <c r="G1028" s="34"/>
      <c r="H1028" s="34"/>
      <c r="I1028" s="34"/>
      <c r="J1028" s="34"/>
      <c r="K1028" s="34"/>
      <c r="M1028" s="34"/>
    </row>
    <row r="1029" spans="1:13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55678.350000000006</v>
      </c>
      <c r="G1029" s="1">
        <v>1083.02</v>
      </c>
      <c r="H1029" s="1">
        <v>0</v>
      </c>
      <c r="I1029" s="1">
        <v>1643.13</v>
      </c>
      <c r="J1029" s="1">
        <v>0</v>
      </c>
      <c r="K1029" s="1">
        <v>0</v>
      </c>
      <c r="M1029" s="1"/>
    </row>
    <row r="1030" spans="1:13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M1030" s="1"/>
    </row>
    <row r="1031" spans="1:13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55678.350000000006</v>
      </c>
      <c r="G1031" s="2">
        <v>1083.02</v>
      </c>
      <c r="H1031" s="2">
        <v>0</v>
      </c>
      <c r="I1031" s="2">
        <v>1643.13</v>
      </c>
      <c r="J1031" s="2">
        <v>0</v>
      </c>
      <c r="K1031" s="2">
        <v>0</v>
      </c>
      <c r="M1031" s="2"/>
    </row>
    <row r="1032" spans="1:13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2.7185100131579194</v>
      </c>
      <c r="G1032" s="31">
        <v>5.2878734992152066E-2</v>
      </c>
      <c r="H1032" s="31">
        <v>0</v>
      </c>
      <c r="I1032" s="31">
        <v>8.0226252356978472E-2</v>
      </c>
      <c r="J1032" s="31">
        <v>0</v>
      </c>
      <c r="K1032" s="31">
        <v>0</v>
      </c>
      <c r="M1032" s="31"/>
    </row>
    <row r="1033" spans="1:13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3"/>
      <c r="G1033" s="33"/>
      <c r="H1033" s="33"/>
      <c r="I1033" s="33"/>
      <c r="J1033" s="33"/>
      <c r="K1033" s="33"/>
      <c r="M1033" s="33"/>
    </row>
    <row r="1034" spans="1:13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4"/>
      <c r="G1034" s="34"/>
      <c r="H1034" s="34"/>
      <c r="I1034" s="34"/>
      <c r="J1034" s="34"/>
      <c r="K1034" s="34"/>
      <c r="M1034" s="34"/>
    </row>
    <row r="1035" spans="1:13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32673.230000000003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1793</v>
      </c>
      <c r="J1036" s="1">
        <v>0</v>
      </c>
      <c r="K1036" s="1">
        <v>0</v>
      </c>
      <c r="M1036" s="1"/>
    </row>
    <row r="1037" spans="1:13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32673.230000000003</v>
      </c>
      <c r="G1037" s="2">
        <v>0</v>
      </c>
      <c r="H1037" s="2">
        <v>0</v>
      </c>
      <c r="I1037" s="2">
        <v>1793</v>
      </c>
      <c r="J1037" s="2">
        <v>0</v>
      </c>
      <c r="K1037" s="2">
        <v>0</v>
      </c>
      <c r="M1037" s="2"/>
    </row>
    <row r="1038" spans="1:13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3.4081368540743147</v>
      </c>
      <c r="G1038" s="31">
        <v>0</v>
      </c>
      <c r="H1038" s="31">
        <v>0</v>
      </c>
      <c r="I1038" s="31">
        <v>0.18702740376005816</v>
      </c>
      <c r="J1038" s="31">
        <v>0</v>
      </c>
      <c r="K1038" s="31">
        <v>0</v>
      </c>
      <c r="M1038" s="31"/>
    </row>
    <row r="1039" spans="1:13" x14ac:dyDescent="0.2">
      <c r="A1039" s="7" t="s">
        <v>146</v>
      </c>
      <c r="B1039" s="7" t="s">
        <v>630</v>
      </c>
      <c r="C1039" s="12"/>
      <c r="D1039" s="12"/>
      <c r="E1039" s="17"/>
      <c r="F1039" s="33"/>
      <c r="G1039" s="33"/>
      <c r="H1039" s="33"/>
      <c r="I1039" s="33"/>
      <c r="J1039" s="33"/>
      <c r="K1039" s="33"/>
      <c r="M1039" s="33"/>
    </row>
    <row r="1040" spans="1:13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4"/>
      <c r="G1040" s="34"/>
      <c r="H1040" s="34"/>
      <c r="I1040" s="34"/>
      <c r="J1040" s="34"/>
      <c r="K1040" s="34"/>
      <c r="M1040" s="34"/>
    </row>
    <row r="1041" spans="1:13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50447.72</v>
      </c>
      <c r="G1041" s="1">
        <v>0</v>
      </c>
      <c r="H1041" s="1">
        <v>0</v>
      </c>
      <c r="I1041" s="1">
        <v>580.1</v>
      </c>
      <c r="J1041" s="1">
        <v>0</v>
      </c>
      <c r="K1041" s="1">
        <v>0</v>
      </c>
      <c r="M1041" s="1"/>
    </row>
    <row r="1042" spans="1:13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50447.72</v>
      </c>
      <c r="G1043" s="2">
        <v>0</v>
      </c>
      <c r="H1043" s="2">
        <v>0</v>
      </c>
      <c r="I1043" s="2">
        <v>580.1</v>
      </c>
      <c r="J1043" s="2">
        <v>0</v>
      </c>
      <c r="K1043" s="2">
        <v>0</v>
      </c>
      <c r="M1043" s="2"/>
    </row>
    <row r="1044" spans="1:13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5.5921861844743521</v>
      </c>
      <c r="G1044" s="31">
        <v>0</v>
      </c>
      <c r="H1044" s="31">
        <v>0</v>
      </c>
      <c r="I1044" s="31">
        <v>6.4304733803897812E-2</v>
      </c>
      <c r="J1044" s="31">
        <v>0</v>
      </c>
      <c r="K1044" s="31">
        <v>0</v>
      </c>
      <c r="M1044" s="31"/>
    </row>
    <row r="1045" spans="1:13" x14ac:dyDescent="0.2">
      <c r="A1045" s="7" t="s">
        <v>69</v>
      </c>
      <c r="B1045" s="7" t="s">
        <v>631</v>
      </c>
      <c r="C1045" s="12"/>
      <c r="D1045" s="12"/>
      <c r="E1045" s="17"/>
      <c r="F1045" s="33"/>
      <c r="G1045" s="33"/>
      <c r="H1045" s="33"/>
      <c r="I1045" s="33"/>
      <c r="J1045" s="33"/>
      <c r="K1045" s="33"/>
      <c r="M1045" s="33"/>
    </row>
    <row r="1046" spans="1:13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4"/>
      <c r="G1046" s="34"/>
      <c r="H1046" s="34"/>
      <c r="I1046" s="34"/>
      <c r="J1046" s="34"/>
      <c r="K1046" s="34"/>
      <c r="M1046" s="34"/>
    </row>
    <row r="1047" spans="1:13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0</v>
      </c>
      <c r="G1050" s="31">
        <v>0</v>
      </c>
      <c r="H1050" s="31">
        <v>0</v>
      </c>
      <c r="I1050" s="31">
        <v>0</v>
      </c>
      <c r="J1050" s="31">
        <v>0</v>
      </c>
      <c r="K1050" s="31">
        <v>0</v>
      </c>
      <c r="M1050" s="31"/>
    </row>
    <row r="1051" spans="1:13" x14ac:dyDescent="0.2">
      <c r="A1051" s="7" t="s">
        <v>187</v>
      </c>
      <c r="B1051" s="7" t="s">
        <v>632</v>
      </c>
      <c r="C1051" s="12"/>
      <c r="D1051" s="12"/>
      <c r="E1051" s="17"/>
      <c r="F1051" s="33"/>
      <c r="G1051" s="33"/>
      <c r="H1051" s="33"/>
      <c r="I1051" s="33"/>
      <c r="J1051" s="33"/>
      <c r="K1051" s="33"/>
      <c r="M1051" s="33"/>
    </row>
    <row r="1052" spans="1:13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4"/>
      <c r="G1052" s="34"/>
      <c r="H1052" s="34"/>
      <c r="I1052" s="34"/>
      <c r="J1052" s="34"/>
      <c r="K1052" s="34"/>
      <c r="M1052" s="34"/>
    </row>
    <row r="1053" spans="1:13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101051.37000000001</v>
      </c>
      <c r="G1053" s="1">
        <v>16403.55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14731.420000000002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115782.79000000001</v>
      </c>
      <c r="G1055" s="2">
        <v>16403.55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6.0787880039327309</v>
      </c>
      <c r="G1056" s="31">
        <v>0.86121350989996648</v>
      </c>
      <c r="H1056" s="31">
        <v>0</v>
      </c>
      <c r="I1056" s="31">
        <v>0</v>
      </c>
      <c r="J1056" s="31">
        <v>0</v>
      </c>
      <c r="K1056" s="31">
        <v>0</v>
      </c>
      <c r="M1056" s="31"/>
    </row>
    <row r="1057" spans="1:13" x14ac:dyDescent="0.2">
      <c r="A1057" s="7" t="s">
        <v>49</v>
      </c>
      <c r="B1057" s="7" t="s">
        <v>633</v>
      </c>
      <c r="C1057" s="12"/>
      <c r="D1057" s="12"/>
      <c r="E1057" s="17"/>
      <c r="F1057" s="33"/>
      <c r="G1057" s="33"/>
      <c r="H1057" s="33"/>
      <c r="I1057" s="33"/>
      <c r="J1057" s="33"/>
      <c r="K1057" s="33"/>
      <c r="M1057" s="33"/>
    </row>
    <row r="1058" spans="1:13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4"/>
      <c r="G1058" s="34"/>
      <c r="H1058" s="34"/>
      <c r="I1058" s="34"/>
      <c r="J1058" s="34"/>
      <c r="K1058" s="34"/>
      <c r="M1058" s="34"/>
    </row>
    <row r="1059" spans="1:13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199752.74</v>
      </c>
      <c r="G1059" s="1">
        <v>29222.66</v>
      </c>
      <c r="H1059" s="1">
        <v>0</v>
      </c>
      <c r="I1059" s="1">
        <v>8437.880000000001</v>
      </c>
      <c r="J1059" s="1">
        <v>0</v>
      </c>
      <c r="K1059" s="1">
        <v>73135.199999999997</v>
      </c>
      <c r="M1059" s="1"/>
    </row>
    <row r="1060" spans="1:13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6993.89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206746.63</v>
      </c>
      <c r="G1061" s="2">
        <v>29222.66</v>
      </c>
      <c r="H1061" s="2">
        <v>0</v>
      </c>
      <c r="I1061" s="2">
        <v>8437.880000000001</v>
      </c>
      <c r="J1061" s="2">
        <v>0</v>
      </c>
      <c r="K1061" s="2">
        <v>73135.199999999997</v>
      </c>
      <c r="M1061" s="2"/>
    </row>
    <row r="1062" spans="1:13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7.7254723325214059</v>
      </c>
      <c r="G1062" s="31">
        <v>1.0919590385230464</v>
      </c>
      <c r="H1062" s="31">
        <v>0</v>
      </c>
      <c r="I1062" s="31">
        <v>0.31529707877287155</v>
      </c>
      <c r="J1062" s="31">
        <v>0</v>
      </c>
      <c r="K1062" s="31">
        <v>2.7328327631430778</v>
      </c>
      <c r="M1062" s="31"/>
    </row>
    <row r="1063" spans="1:13" x14ac:dyDescent="0.2">
      <c r="A1063" s="7" t="s">
        <v>22</v>
      </c>
      <c r="B1063" s="7" t="s">
        <v>634</v>
      </c>
      <c r="C1063" s="12"/>
      <c r="D1063" s="12"/>
      <c r="E1063" s="17"/>
      <c r="F1063" s="33"/>
      <c r="G1063" s="33"/>
      <c r="H1063" s="33"/>
      <c r="I1063" s="33"/>
      <c r="J1063" s="33"/>
      <c r="K1063" s="33"/>
      <c r="M1063" s="33"/>
    </row>
    <row r="1064" spans="1:13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4"/>
      <c r="G1064" s="34"/>
      <c r="H1064" s="34"/>
      <c r="I1064" s="34"/>
      <c r="J1064" s="34"/>
      <c r="K1064" s="34"/>
      <c r="M1064" s="34"/>
    </row>
    <row r="1065" spans="1:13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37322.750000000007</v>
      </c>
      <c r="G1065" s="1">
        <v>6055.21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37322.750000000007</v>
      </c>
      <c r="G1067" s="2">
        <v>6055.21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6.713990938758867</v>
      </c>
      <c r="G1068" s="31">
        <v>1.0892719607285657</v>
      </c>
      <c r="H1068" s="31">
        <v>0</v>
      </c>
      <c r="I1068" s="31">
        <v>0</v>
      </c>
      <c r="J1068" s="31">
        <v>0</v>
      </c>
      <c r="K1068" s="31">
        <v>0</v>
      </c>
      <c r="M1068" s="31"/>
    </row>
    <row r="1069" spans="1:13" x14ac:dyDescent="0.2">
      <c r="A1069" s="7" t="s">
        <v>75</v>
      </c>
      <c r="B1069" s="7" t="s">
        <v>635</v>
      </c>
      <c r="C1069" s="12"/>
      <c r="D1069" s="12"/>
      <c r="E1069" s="17"/>
      <c r="F1069" s="33"/>
      <c r="G1069" s="33"/>
      <c r="H1069" s="33"/>
      <c r="I1069" s="33"/>
      <c r="J1069" s="33"/>
      <c r="K1069" s="33"/>
      <c r="M1069" s="33"/>
    </row>
    <row r="1070" spans="1:13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4"/>
      <c r="G1070" s="34"/>
      <c r="H1070" s="34"/>
      <c r="I1070" s="34"/>
      <c r="J1070" s="34"/>
      <c r="K1070" s="34"/>
      <c r="M1070" s="34"/>
    </row>
    <row r="1071" spans="1:13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M1074" s="31"/>
    </row>
    <row r="1075" spans="1:13" x14ac:dyDescent="0.2">
      <c r="A1075" s="7" t="s">
        <v>185</v>
      </c>
      <c r="B1075" s="7" t="s">
        <v>636</v>
      </c>
      <c r="C1075" s="12"/>
      <c r="D1075" s="12"/>
      <c r="E1075" s="17"/>
      <c r="F1075" s="33"/>
      <c r="G1075" s="33"/>
      <c r="H1075" s="33"/>
      <c r="I1075" s="33"/>
      <c r="J1075" s="33"/>
      <c r="K1075" s="33"/>
      <c r="M1075" s="33"/>
    </row>
    <row r="1076" spans="1:13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4"/>
      <c r="G1076" s="34"/>
      <c r="H1076" s="34"/>
      <c r="I1076" s="34"/>
      <c r="J1076" s="34"/>
      <c r="K1076" s="34"/>
      <c r="M1076" s="34"/>
    </row>
    <row r="1077" spans="1:13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10257465.190000005</v>
      </c>
      <c r="G1077" s="1">
        <v>5372626.6899999976</v>
      </c>
      <c r="H1077" s="1">
        <v>0</v>
      </c>
      <c r="I1077" s="1">
        <v>7192.41</v>
      </c>
      <c r="J1077" s="1">
        <v>0</v>
      </c>
      <c r="K1077" s="1">
        <v>1218.8399999999999</v>
      </c>
      <c r="M1077" s="1"/>
    </row>
    <row r="1078" spans="1:13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10257465.190000005</v>
      </c>
      <c r="G1079" s="2">
        <v>5372626.6899999976</v>
      </c>
      <c r="H1079" s="2">
        <v>0</v>
      </c>
      <c r="I1079" s="2">
        <v>7192.41</v>
      </c>
      <c r="J1079" s="2">
        <v>0</v>
      </c>
      <c r="K1079" s="2">
        <v>1218.8399999999999</v>
      </c>
      <c r="M1079" s="2"/>
    </row>
    <row r="1080" spans="1:13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60.565357253862039</v>
      </c>
      <c r="G1080" s="31">
        <v>31.722754973491067</v>
      </c>
      <c r="H1080" s="31">
        <v>0</v>
      </c>
      <c r="I1080" s="31">
        <v>4.2467692855631289E-2</v>
      </c>
      <c r="J1080" s="31">
        <v>0</v>
      </c>
      <c r="K1080" s="31">
        <v>7.1966590836948455E-3</v>
      </c>
      <c r="M1080" s="31"/>
    </row>
    <row r="1081" spans="1:13" x14ac:dyDescent="0.2">
      <c r="A1081" s="7" t="s">
        <v>122</v>
      </c>
      <c r="B1081" s="7" t="s">
        <v>637</v>
      </c>
      <c r="C1081" s="12"/>
      <c r="D1081" s="12"/>
      <c r="E1081" s="17"/>
      <c r="F1081" s="33"/>
      <c r="G1081" s="33"/>
      <c r="H1081" s="33"/>
      <c r="I1081" s="33"/>
      <c r="J1081" s="33"/>
      <c r="K1081" s="33"/>
      <c r="M1081" s="33"/>
    </row>
    <row r="1082" spans="1:13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4"/>
      <c r="G1082" s="34"/>
      <c r="H1082" s="34"/>
      <c r="I1082" s="34"/>
      <c r="J1082" s="34"/>
      <c r="K1082" s="34"/>
      <c r="M1082" s="34"/>
    </row>
    <row r="1083" spans="1:13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M1086" s="31"/>
    </row>
    <row r="1087" spans="1:13" x14ac:dyDescent="0.2">
      <c r="A1087" s="7" t="s">
        <v>121</v>
      </c>
      <c r="B1087" s="7" t="s">
        <v>638</v>
      </c>
      <c r="C1087" s="12"/>
      <c r="D1087" s="13"/>
      <c r="E1087" s="17"/>
      <c r="F1087" s="33"/>
      <c r="G1087" s="33"/>
      <c r="H1087" s="33"/>
      <c r="I1087" s="33"/>
      <c r="J1087" s="33"/>
      <c r="K1087" s="33"/>
      <c r="M1087" s="33"/>
    </row>
    <row r="1088" spans="1:13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34"/>
      <c r="G1088" s="34"/>
      <c r="H1088" s="34"/>
      <c r="I1088" s="34"/>
      <c r="J1088" s="34"/>
      <c r="K1088" s="34"/>
      <c r="M1088" s="34"/>
    </row>
    <row r="1089" spans="1:13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M1092" s="31"/>
    </row>
    <row r="1093" spans="1:13" x14ac:dyDescent="0.2">
      <c r="A1093" s="7" t="s">
        <v>198</v>
      </c>
      <c r="B1093" s="7" t="s">
        <v>707</v>
      </c>
      <c r="C1093" s="12"/>
      <c r="D1093" s="13"/>
      <c r="E1093" s="17"/>
      <c r="F1093" s="33"/>
      <c r="G1093" s="33"/>
      <c r="H1093" s="33"/>
      <c r="I1093" s="33"/>
      <c r="J1093" s="33"/>
      <c r="K1093" s="33"/>
      <c r="M1093" s="33"/>
    </row>
    <row r="1094" spans="1:13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34"/>
      <c r="G1094" s="34"/>
      <c r="H1094" s="34"/>
      <c r="I1094" s="34"/>
      <c r="J1094" s="34"/>
      <c r="K1094" s="34"/>
      <c r="M1094" s="34"/>
    </row>
    <row r="1095" spans="1:13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M1098" s="31"/>
    </row>
    <row r="1099" spans="1:13" x14ac:dyDescent="0.2">
      <c r="A1099" s="10" t="s">
        <v>703</v>
      </c>
      <c r="B1099" s="7" t="s">
        <v>704</v>
      </c>
      <c r="C1099" s="12"/>
      <c r="D1099" s="13"/>
      <c r="E1099" s="17"/>
      <c r="F1099" s="33"/>
      <c r="G1099" s="33"/>
      <c r="H1099" s="33"/>
      <c r="I1099" s="33"/>
      <c r="J1099" s="33"/>
      <c r="K1099" s="33"/>
      <c r="M1099" s="33"/>
    </row>
    <row r="1100" spans="1:13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34"/>
      <c r="G1100" s="34"/>
      <c r="H1100" s="34"/>
      <c r="I1100" s="34"/>
      <c r="J1100" s="34"/>
      <c r="K1100" s="34"/>
      <c r="M1100" s="34"/>
    </row>
    <row r="1101" spans="1:13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M1104" s="31"/>
    </row>
    <row r="1105" spans="1:13" x14ac:dyDescent="0.2">
      <c r="A1105" s="10" t="s">
        <v>709</v>
      </c>
      <c r="B1105" s="7" t="s">
        <v>711</v>
      </c>
      <c r="C1105" s="12"/>
      <c r="D1105" s="13"/>
      <c r="E1105" s="17"/>
      <c r="F1105" s="33"/>
      <c r="G1105" s="33"/>
      <c r="H1105" s="33"/>
      <c r="I1105" s="33"/>
      <c r="J1105" s="33"/>
      <c r="K1105" s="33"/>
      <c r="M1105" s="33"/>
    </row>
    <row r="1106" spans="1:13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4"/>
      <c r="G1106" s="34"/>
      <c r="H1106" s="34"/>
      <c r="I1106" s="34"/>
      <c r="J1106" s="34"/>
      <c r="K1106" s="34"/>
      <c r="M1106" s="34"/>
    </row>
    <row r="1107" spans="1:13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M1110" s="31"/>
    </row>
    <row r="1111" spans="1:13" x14ac:dyDescent="0.2">
      <c r="A1111" s="7" t="s">
        <v>33</v>
      </c>
      <c r="B1111" s="7" t="s">
        <v>639</v>
      </c>
      <c r="C1111" s="12"/>
      <c r="D1111" s="13"/>
      <c r="E1111" s="17"/>
      <c r="F1111" s="33"/>
      <c r="G1111" s="33"/>
      <c r="H1111" s="33"/>
      <c r="I1111" s="33"/>
      <c r="J1111" s="33"/>
      <c r="K1111" s="33"/>
      <c r="M1111" s="33"/>
    </row>
    <row r="1112" spans="1:13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4"/>
      <c r="G1112" s="34"/>
      <c r="H1112" s="34"/>
      <c r="I1112" s="34"/>
      <c r="J1112" s="34"/>
      <c r="K1112" s="34"/>
      <c r="M1112" s="34"/>
    </row>
    <row r="1113" spans="1:13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M1116" s="31"/>
    </row>
    <row r="1117" spans="1:13" x14ac:dyDescent="0.2">
      <c r="A1117" s="7" t="s">
        <v>155</v>
      </c>
      <c r="B1117" s="7" t="s">
        <v>640</v>
      </c>
      <c r="C1117" s="12"/>
      <c r="D1117" s="13"/>
      <c r="E1117" s="17"/>
      <c r="F1117" s="33"/>
      <c r="G1117" s="33"/>
      <c r="H1117" s="33"/>
      <c r="I1117" s="33"/>
      <c r="J1117" s="33"/>
      <c r="K1117" s="33"/>
      <c r="M1117" s="33"/>
    </row>
    <row r="1118" spans="1:13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4"/>
      <c r="G1118" s="34"/>
      <c r="H1118" s="34"/>
      <c r="I1118" s="34"/>
      <c r="J1118" s="34"/>
      <c r="K1118" s="34"/>
      <c r="M1118" s="34"/>
    </row>
    <row r="1119" spans="1:13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M1122" s="31"/>
    </row>
    <row r="1123" spans="1:13" x14ac:dyDescent="0.2">
      <c r="A1123" s="7" t="s">
        <v>109</v>
      </c>
      <c r="B1123" s="7" t="s">
        <v>641</v>
      </c>
      <c r="C1123" s="12"/>
      <c r="D1123" s="13"/>
      <c r="E1123" s="17"/>
      <c r="F1123" s="33"/>
      <c r="G1123" s="33"/>
      <c r="H1123" s="33"/>
      <c r="I1123" s="33"/>
      <c r="J1123" s="33"/>
      <c r="K1123" s="33"/>
      <c r="M1123" s="33"/>
    </row>
    <row r="1124" spans="1:13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4"/>
      <c r="G1124" s="34"/>
      <c r="H1124" s="34"/>
      <c r="I1124" s="34"/>
      <c r="J1124" s="34"/>
      <c r="K1124" s="34"/>
      <c r="M1124" s="34"/>
    </row>
    <row r="1125" spans="1:13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M1128" s="31"/>
    </row>
    <row r="1129" spans="1:13" x14ac:dyDescent="0.2">
      <c r="A1129" s="7" t="s">
        <v>160</v>
      </c>
      <c r="B1129" s="7" t="s">
        <v>642</v>
      </c>
      <c r="C1129" s="12"/>
      <c r="D1129" s="13"/>
      <c r="E1129" s="17"/>
      <c r="F1129" s="33"/>
      <c r="G1129" s="33"/>
      <c r="H1129" s="33"/>
      <c r="I1129" s="33"/>
      <c r="J1129" s="33"/>
      <c r="K1129" s="33"/>
      <c r="M1129" s="33"/>
    </row>
    <row r="1130" spans="1:13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4"/>
      <c r="G1130" s="34"/>
      <c r="H1130" s="34"/>
      <c r="I1130" s="34"/>
      <c r="J1130" s="34"/>
      <c r="K1130" s="34"/>
      <c r="M1130" s="34"/>
    </row>
    <row r="1131" spans="1:13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M1134" s="31"/>
    </row>
    <row r="1135" spans="1:13" x14ac:dyDescent="0.2">
      <c r="A1135" s="7" t="s">
        <v>62</v>
      </c>
      <c r="B1135" s="7" t="s">
        <v>643</v>
      </c>
      <c r="C1135" s="12"/>
      <c r="D1135" s="13"/>
      <c r="E1135" s="17"/>
      <c r="F1135" s="33"/>
      <c r="G1135" s="33"/>
      <c r="H1135" s="33"/>
      <c r="I1135" s="33"/>
      <c r="J1135" s="33"/>
      <c r="K1135" s="33"/>
      <c r="M1135" s="33"/>
    </row>
    <row r="1136" spans="1:13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4"/>
      <c r="G1136" s="34"/>
      <c r="H1136" s="34"/>
      <c r="I1136" s="34"/>
      <c r="J1136" s="34"/>
      <c r="K1136" s="34"/>
      <c r="M1136" s="34"/>
    </row>
    <row r="1137" spans="1:13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M1140" s="31"/>
    </row>
    <row r="1141" spans="1:13" x14ac:dyDescent="0.2">
      <c r="A1141" s="7" t="s">
        <v>152</v>
      </c>
      <c r="B1141" s="7" t="s">
        <v>644</v>
      </c>
      <c r="C1141" s="12"/>
      <c r="D1141" s="13"/>
      <c r="E1141" s="17"/>
      <c r="F1141" s="33"/>
      <c r="G1141" s="33"/>
      <c r="H1141" s="33"/>
      <c r="I1141" s="33"/>
      <c r="J1141" s="33"/>
      <c r="K1141" s="33"/>
      <c r="M1141" s="33"/>
    </row>
    <row r="1142" spans="1:13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4"/>
      <c r="G1142" s="34"/>
      <c r="H1142" s="34"/>
      <c r="I1142" s="34"/>
      <c r="J1142" s="34"/>
      <c r="K1142" s="34"/>
      <c r="M1142" s="34"/>
    </row>
    <row r="1143" spans="1:13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35480.350000000006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35480.350000000006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5.5174477533720214</v>
      </c>
      <c r="H1146" s="31">
        <v>0</v>
      </c>
      <c r="I1146" s="31">
        <v>0</v>
      </c>
      <c r="J1146" s="31">
        <v>0</v>
      </c>
      <c r="K1146" s="31">
        <v>0</v>
      </c>
      <c r="M1146" s="31"/>
    </row>
    <row r="1147" spans="1:13" x14ac:dyDescent="0.2">
      <c r="A1147" s="7" t="s">
        <v>165</v>
      </c>
      <c r="B1147" s="7" t="s">
        <v>645</v>
      </c>
      <c r="C1147" s="12"/>
      <c r="D1147" s="13"/>
      <c r="E1147" s="17"/>
      <c r="F1147" s="33"/>
      <c r="G1147" s="33"/>
      <c r="H1147" s="33"/>
      <c r="I1147" s="33"/>
      <c r="J1147" s="33"/>
      <c r="K1147" s="33"/>
      <c r="M1147" s="33"/>
    </row>
    <row r="1148" spans="1:13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4"/>
      <c r="G1148" s="34"/>
      <c r="H1148" s="34"/>
      <c r="I1148" s="34"/>
      <c r="J1148" s="34"/>
      <c r="K1148" s="34"/>
      <c r="M1148" s="34"/>
    </row>
    <row r="1149" spans="1:13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M1152" s="31"/>
    </row>
    <row r="1153" spans="1:13" x14ac:dyDescent="0.2">
      <c r="A1153" s="7" t="s">
        <v>112</v>
      </c>
      <c r="B1153" s="7" t="s">
        <v>646</v>
      </c>
      <c r="C1153" s="12"/>
      <c r="D1153" s="13"/>
      <c r="E1153" s="17"/>
      <c r="F1153" s="33"/>
      <c r="G1153" s="33"/>
      <c r="H1153" s="33"/>
      <c r="I1153" s="33"/>
      <c r="J1153" s="33"/>
      <c r="K1153" s="33"/>
      <c r="M1153" s="33"/>
    </row>
    <row r="1154" spans="1:13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4"/>
      <c r="G1154" s="34"/>
      <c r="H1154" s="34"/>
      <c r="I1154" s="34"/>
      <c r="J1154" s="34"/>
      <c r="K1154" s="34"/>
      <c r="M1154" s="34"/>
    </row>
    <row r="1155" spans="1:13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M1158" s="31"/>
    </row>
    <row r="1159" spans="1:13" x14ac:dyDescent="0.2">
      <c r="A1159" s="7" t="s">
        <v>97</v>
      </c>
      <c r="B1159" s="7" t="s">
        <v>647</v>
      </c>
      <c r="C1159" s="12"/>
      <c r="D1159" s="13"/>
      <c r="E1159" s="17"/>
      <c r="F1159" s="33"/>
      <c r="G1159" s="33"/>
      <c r="H1159" s="33"/>
      <c r="I1159" s="33"/>
      <c r="J1159" s="33"/>
      <c r="K1159" s="33"/>
      <c r="M1159" s="33"/>
    </row>
    <row r="1160" spans="1:13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4"/>
      <c r="G1160" s="34"/>
      <c r="H1160" s="34"/>
      <c r="I1160" s="34"/>
      <c r="J1160" s="34"/>
      <c r="K1160" s="34"/>
      <c r="M1160" s="34"/>
    </row>
    <row r="1161" spans="1:13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M1164" s="31"/>
    </row>
    <row r="1165" spans="1:13" x14ac:dyDescent="0.2">
      <c r="A1165" s="7" t="s">
        <v>140</v>
      </c>
      <c r="B1165" s="7" t="s">
        <v>648</v>
      </c>
      <c r="C1165" s="12"/>
      <c r="D1165" s="13"/>
      <c r="E1165" s="17"/>
      <c r="F1165" s="33"/>
      <c r="G1165" s="33"/>
      <c r="H1165" s="33"/>
      <c r="I1165" s="33"/>
      <c r="J1165" s="33"/>
      <c r="K1165" s="33"/>
      <c r="M1165" s="33"/>
    </row>
    <row r="1166" spans="1:13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4"/>
      <c r="G1166" s="34"/>
      <c r="H1166" s="34"/>
      <c r="I1166" s="34"/>
      <c r="J1166" s="34"/>
      <c r="K1166" s="34"/>
      <c r="M1166" s="34"/>
    </row>
    <row r="1167" spans="1:13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M1170" s="31"/>
    </row>
    <row r="1171" spans="1:13" x14ac:dyDescent="0.2">
      <c r="A1171" s="7" t="s">
        <v>142</v>
      </c>
      <c r="B1171" s="7" t="s">
        <v>649</v>
      </c>
      <c r="C1171" s="12"/>
      <c r="D1171" s="13"/>
      <c r="E1171" s="17"/>
      <c r="F1171" s="33"/>
      <c r="G1171" s="33"/>
      <c r="H1171" s="33"/>
      <c r="I1171" s="33"/>
      <c r="J1171" s="33"/>
      <c r="K1171" s="33"/>
      <c r="M1171" s="33"/>
    </row>
    <row r="1172" spans="1:13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4"/>
      <c r="G1172" s="34"/>
      <c r="H1172" s="34"/>
      <c r="I1172" s="34"/>
      <c r="J1172" s="34"/>
      <c r="K1172" s="34"/>
      <c r="M1172" s="34"/>
    </row>
    <row r="1173" spans="1:13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M1176" s="31"/>
    </row>
    <row r="1177" spans="1:13" x14ac:dyDescent="0.2">
      <c r="A1177" s="7" t="s">
        <v>145</v>
      </c>
      <c r="B1177" s="7" t="s">
        <v>650</v>
      </c>
      <c r="C1177" s="12"/>
      <c r="D1177" s="13"/>
      <c r="E1177" s="17"/>
      <c r="F1177" s="33"/>
      <c r="G1177" s="33"/>
      <c r="H1177" s="33"/>
      <c r="I1177" s="33"/>
      <c r="J1177" s="33"/>
      <c r="K1177" s="33"/>
      <c r="M1177" s="33"/>
    </row>
    <row r="1178" spans="1:13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4"/>
      <c r="G1178" s="34"/>
      <c r="H1178" s="34"/>
      <c r="I1178" s="34"/>
      <c r="J1178" s="34"/>
      <c r="K1178" s="34"/>
      <c r="M1178" s="34"/>
    </row>
    <row r="1179" spans="1:13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M1182" s="31"/>
    </row>
    <row r="1183" spans="1:13" x14ac:dyDescent="0.2">
      <c r="A1183" s="7" t="s">
        <v>191</v>
      </c>
      <c r="B1183" s="7" t="s">
        <v>651</v>
      </c>
      <c r="C1183" s="12"/>
      <c r="D1183" s="13"/>
      <c r="E1183" s="17"/>
      <c r="F1183" s="33"/>
      <c r="G1183" s="33"/>
      <c r="H1183" s="33"/>
      <c r="I1183" s="33"/>
      <c r="J1183" s="33"/>
      <c r="K1183" s="33"/>
      <c r="M1183" s="33"/>
    </row>
    <row r="1184" spans="1:13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4"/>
      <c r="G1184" s="34"/>
      <c r="H1184" s="34"/>
      <c r="I1184" s="34"/>
      <c r="J1184" s="34"/>
      <c r="K1184" s="34"/>
      <c r="M1184" s="34"/>
    </row>
    <row r="1185" spans="1:13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16343.299999999814</v>
      </c>
      <c r="G1185" s="1">
        <v>0</v>
      </c>
      <c r="H1185" s="1">
        <v>1114037.5599999998</v>
      </c>
      <c r="I1185" s="1">
        <v>0</v>
      </c>
      <c r="J1185" s="1">
        <v>0</v>
      </c>
      <c r="K1185" s="1">
        <v>4434</v>
      </c>
      <c r="M1185" s="1"/>
    </row>
    <row r="1186" spans="1:13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125967.17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142310.4699999998</v>
      </c>
      <c r="G1187" s="2">
        <v>0</v>
      </c>
      <c r="H1187" s="2">
        <v>1114037.5599999998</v>
      </c>
      <c r="I1187" s="2">
        <v>0</v>
      </c>
      <c r="J1187" s="2">
        <v>0</v>
      </c>
      <c r="K1187" s="2">
        <v>4434</v>
      </c>
      <c r="M1187" s="2"/>
    </row>
    <row r="1188" spans="1:13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10.071398270993393</v>
      </c>
      <c r="G1188" s="31">
        <v>0</v>
      </c>
      <c r="H1188" s="31">
        <v>78.84111376770602</v>
      </c>
      <c r="I1188" s="31">
        <v>0</v>
      </c>
      <c r="J1188" s="31">
        <v>0</v>
      </c>
      <c r="K1188" s="31">
        <v>0.31379686915224703</v>
      </c>
      <c r="M1188" s="31"/>
    </row>
    <row r="1189" spans="1:13" x14ac:dyDescent="0.2">
      <c r="A1189" s="7" t="s">
        <v>170</v>
      </c>
      <c r="B1189" s="7" t="s">
        <v>652</v>
      </c>
      <c r="C1189" s="12"/>
      <c r="D1189" s="13"/>
      <c r="E1189" s="17"/>
      <c r="F1189" s="33"/>
      <c r="G1189" s="33"/>
      <c r="H1189" s="33"/>
      <c r="I1189" s="33"/>
      <c r="J1189" s="33"/>
      <c r="K1189" s="33"/>
      <c r="M1189" s="33"/>
    </row>
    <row r="1190" spans="1:13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4"/>
      <c r="G1190" s="34"/>
      <c r="H1190" s="34"/>
      <c r="I1190" s="34"/>
      <c r="J1190" s="34"/>
      <c r="K1190" s="34"/>
      <c r="M1190" s="34"/>
    </row>
    <row r="1191" spans="1:13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M1194" s="31"/>
    </row>
    <row r="1195" spans="1:13" x14ac:dyDescent="0.2">
      <c r="A1195" s="7" t="s">
        <v>163</v>
      </c>
      <c r="B1195" s="7" t="s">
        <v>653</v>
      </c>
      <c r="C1195" s="12"/>
      <c r="D1195" s="13"/>
      <c r="E1195" s="17"/>
      <c r="F1195" s="33"/>
      <c r="G1195" s="33"/>
      <c r="H1195" s="33"/>
      <c r="I1195" s="33"/>
      <c r="J1195" s="33"/>
      <c r="K1195" s="33"/>
      <c r="M1195" s="33"/>
    </row>
    <row r="1196" spans="1:13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4"/>
      <c r="G1196" s="34"/>
      <c r="H1196" s="34"/>
      <c r="I1196" s="34"/>
      <c r="J1196" s="34"/>
      <c r="K1196" s="34"/>
      <c r="M1196" s="34"/>
    </row>
    <row r="1197" spans="1:13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M1200" s="31"/>
    </row>
    <row r="1201" spans="1:13" x14ac:dyDescent="0.2">
      <c r="A1201" s="7" t="s">
        <v>46</v>
      </c>
      <c r="B1201" s="7" t="s">
        <v>654</v>
      </c>
      <c r="C1201" s="12"/>
      <c r="D1201" s="13"/>
      <c r="E1201" s="4"/>
      <c r="F1201" s="33"/>
      <c r="G1201" s="33"/>
      <c r="H1201" s="33"/>
      <c r="I1201" s="33"/>
      <c r="J1201" s="33"/>
      <c r="K1201" s="33"/>
      <c r="M1201" s="33"/>
    </row>
    <row r="1202" spans="1:13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34"/>
      <c r="G1202" s="34"/>
      <c r="H1202" s="34"/>
      <c r="I1202" s="34"/>
      <c r="J1202" s="34"/>
      <c r="K1202" s="34"/>
      <c r="M1202" s="34"/>
    </row>
    <row r="1203" spans="1:13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M1206" s="31"/>
    </row>
    <row r="1207" spans="1:13" x14ac:dyDescent="0.2">
      <c r="A1207" s="7" t="s">
        <v>76</v>
      </c>
      <c r="B1207" s="7" t="s">
        <v>655</v>
      </c>
      <c r="C1207" s="12"/>
      <c r="D1207" s="13"/>
      <c r="E1207" s="4"/>
      <c r="F1207" s="33"/>
      <c r="G1207" s="33"/>
      <c r="H1207" s="33"/>
      <c r="I1207" s="33"/>
      <c r="J1207" s="33"/>
      <c r="K1207" s="33"/>
      <c r="M1207" s="33"/>
    </row>
    <row r="1208" spans="1:13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4"/>
      <c r="G1208" s="34"/>
      <c r="H1208" s="34"/>
      <c r="I1208" s="34"/>
      <c r="J1208" s="34"/>
      <c r="K1208" s="34"/>
      <c r="M1208" s="34"/>
    </row>
    <row r="1209" spans="1:13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M1212" s="31"/>
    </row>
    <row r="1213" spans="1:13" x14ac:dyDescent="0.2">
      <c r="A1213" s="7" t="s">
        <v>656</v>
      </c>
      <c r="B1213" s="7" t="s">
        <v>657</v>
      </c>
      <c r="C1213" s="12"/>
      <c r="D1213" s="13"/>
      <c r="E1213" s="4"/>
      <c r="F1213" s="33"/>
      <c r="G1213" s="33"/>
      <c r="H1213" s="33"/>
      <c r="I1213" s="33"/>
      <c r="J1213" s="33"/>
      <c r="K1213" s="33"/>
      <c r="M1213" s="33"/>
    </row>
    <row r="1214" spans="1:13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4"/>
      <c r="G1214" s="34"/>
      <c r="H1214" s="34"/>
      <c r="I1214" s="34"/>
      <c r="J1214" s="34"/>
      <c r="K1214" s="34"/>
      <c r="M1214" s="34"/>
    </row>
    <row r="1215" spans="1:13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M1218" s="31"/>
    </row>
    <row r="1219" spans="1:13" x14ac:dyDescent="0.2">
      <c r="A1219" s="7" t="s">
        <v>118</v>
      </c>
      <c r="B1219" s="7" t="s">
        <v>658</v>
      </c>
      <c r="C1219" s="12"/>
      <c r="D1219" s="13"/>
      <c r="E1219" s="4"/>
      <c r="F1219" s="33"/>
      <c r="G1219" s="33"/>
      <c r="H1219" s="33"/>
      <c r="I1219" s="33"/>
      <c r="J1219" s="33"/>
      <c r="K1219" s="33"/>
      <c r="M1219" s="33"/>
    </row>
    <row r="1220" spans="1:13" x14ac:dyDescent="0.2">
      <c r="A1220" s="10" t="s">
        <v>702</v>
      </c>
      <c r="B1220" s="7" t="s">
        <v>708</v>
      </c>
      <c r="C1220" s="12"/>
      <c r="D1220" s="19"/>
      <c r="E1220" s="11" t="s">
        <v>715</v>
      </c>
      <c r="F1220" s="34"/>
      <c r="G1220" s="34"/>
      <c r="H1220" s="34"/>
      <c r="I1220" s="34"/>
      <c r="J1220" s="34"/>
      <c r="K1220" s="34"/>
      <c r="M1220" s="34"/>
    </row>
    <row r="1221" spans="1:13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M1224" s="31"/>
    </row>
    <row r="1225" spans="1:13" x14ac:dyDescent="0.2">
      <c r="A1225" s="7" t="s">
        <v>702</v>
      </c>
      <c r="B1225" s="7" t="s">
        <v>708</v>
      </c>
      <c r="C1225" s="12"/>
      <c r="D1225" s="13"/>
      <c r="E1225" s="4"/>
      <c r="F1225" s="33"/>
      <c r="G1225" s="33"/>
      <c r="H1225" s="33"/>
      <c r="I1225" s="33"/>
      <c r="J1225" s="33"/>
      <c r="K1225" s="33"/>
      <c r="M1225" s="33"/>
    </row>
    <row r="1226" spans="1:13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34"/>
      <c r="G1226" s="34"/>
      <c r="H1226" s="34"/>
      <c r="I1226" s="34"/>
      <c r="J1226" s="34"/>
      <c r="K1226" s="34"/>
      <c r="M1226" s="34"/>
    </row>
    <row r="1227" spans="1:13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696700.99</v>
      </c>
      <c r="G1227" s="1">
        <v>2140</v>
      </c>
      <c r="H1227" s="1">
        <v>0</v>
      </c>
      <c r="I1227" s="1">
        <v>0</v>
      </c>
      <c r="J1227" s="1">
        <v>0</v>
      </c>
      <c r="K1227" s="1">
        <v>0</v>
      </c>
      <c r="M1227" s="1"/>
    </row>
    <row r="1228" spans="1:13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25655.73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722356.72</v>
      </c>
      <c r="G1229" s="2">
        <v>2140</v>
      </c>
      <c r="H1229" s="2">
        <v>0</v>
      </c>
      <c r="I1229" s="2">
        <v>0</v>
      </c>
      <c r="J1229" s="2">
        <v>0</v>
      </c>
      <c r="K1229" s="2">
        <v>0</v>
      </c>
      <c r="M1229" s="2"/>
    </row>
    <row r="1230" spans="1:13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33.146017593394653</v>
      </c>
      <c r="G1230" s="31">
        <v>9.8195913024612766E-2</v>
      </c>
      <c r="H1230" s="31">
        <v>0</v>
      </c>
      <c r="I1230" s="31">
        <v>0</v>
      </c>
      <c r="J1230" s="31">
        <v>0</v>
      </c>
      <c r="K1230" s="31">
        <v>0</v>
      </c>
      <c r="M1230" s="31"/>
    </row>
    <row r="1231" spans="1:13" x14ac:dyDescent="0.2">
      <c r="A1231" s="10" t="s">
        <v>712</v>
      </c>
      <c r="B1231" s="7" t="s">
        <v>714</v>
      </c>
      <c r="C1231" s="12"/>
      <c r="D1231" s="13"/>
      <c r="E1231" s="4"/>
      <c r="F1231" s="33"/>
      <c r="G1231" s="33"/>
      <c r="H1231" s="33"/>
      <c r="I1231" s="33"/>
      <c r="J1231" s="33"/>
      <c r="K1231" s="33"/>
      <c r="M1231" s="33"/>
    </row>
    <row r="1232" spans="1:13" x14ac:dyDescent="0.2">
      <c r="A1232" s="7"/>
      <c r="B1232" s="7"/>
      <c r="C1232" s="18"/>
      <c r="D1232" s="19" t="s">
        <v>203</v>
      </c>
      <c r="E1232" s="21"/>
      <c r="F1232" s="33"/>
      <c r="G1232" s="33"/>
      <c r="H1232" s="33"/>
      <c r="I1232" s="33"/>
      <c r="J1232" s="33"/>
      <c r="K1232" s="33"/>
      <c r="M1232" s="33"/>
    </row>
    <row r="1233" spans="1:13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250220246.42000026</v>
      </c>
      <c r="G1233" s="33">
        <f t="shared" ref="G1233:K1234" si="0">SUMIF($D$7:$D$1081,$D1233,G$7:G$1081)</f>
        <v>12304911.389999997</v>
      </c>
      <c r="H1233" s="33">
        <f t="shared" si="0"/>
        <v>32674364.730000015</v>
      </c>
      <c r="I1233" s="33">
        <f t="shared" si="0"/>
        <v>4487161.1599999992</v>
      </c>
      <c r="J1233" s="33">
        <f t="shared" si="0"/>
        <v>2441880.9300000006</v>
      </c>
      <c r="K1233" s="33">
        <f t="shared" si="0"/>
        <v>20385730.079999998</v>
      </c>
      <c r="M1233" s="33"/>
    </row>
    <row r="1234" spans="1:13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>SUMIF($D$7:$D$1081,$D1234,F$7:F$1081)</f>
        <v>2128956.09</v>
      </c>
      <c r="G1234" s="33">
        <f t="shared" si="0"/>
        <v>121174.72</v>
      </c>
      <c r="H1234" s="33">
        <f t="shared" si="0"/>
        <v>6736.87</v>
      </c>
      <c r="I1234" s="33">
        <f t="shared" si="0"/>
        <v>2538</v>
      </c>
      <c r="J1234" s="33">
        <f t="shared" si="0"/>
        <v>12343.76</v>
      </c>
      <c r="K1234" s="33">
        <f t="shared" si="0"/>
        <v>472396.28</v>
      </c>
      <c r="M1234" s="33"/>
    </row>
    <row r="1235" spans="1:13" x14ac:dyDescent="0.2">
      <c r="A1235" s="7"/>
      <c r="B1235" s="7"/>
      <c r="C1235" s="16" t="s">
        <v>200</v>
      </c>
      <c r="D1235" s="23" t="s">
        <v>456</v>
      </c>
      <c r="E1235" s="23"/>
      <c r="F1235" s="33">
        <f t="shared" ref="F1235:K1235" si="1">F1233+F1234</f>
        <v>252349202.51000026</v>
      </c>
      <c r="G1235" s="33">
        <f t="shared" si="1"/>
        <v>12426086.109999998</v>
      </c>
      <c r="H1235" s="33">
        <f t="shared" si="1"/>
        <v>32681101.600000016</v>
      </c>
      <c r="I1235" s="33">
        <f t="shared" si="1"/>
        <v>4489699.1599999992</v>
      </c>
      <c r="J1235" s="33">
        <f t="shared" si="1"/>
        <v>2454224.6900000004</v>
      </c>
      <c r="K1235" s="33">
        <f t="shared" si="1"/>
        <v>20858126.359999999</v>
      </c>
      <c r="M1235" s="33"/>
    </row>
    <row r="1236" spans="1:13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IFERROR((F1235/IIID!$O1235)*100,0)</f>
        <v>15.632462219882662</v>
      </c>
      <c r="G1236" s="31">
        <f>IFERROR((G1235/IIID!$O1235)*100,0)</f>
        <v>0.76976792366873359</v>
      </c>
      <c r="H1236" s="31">
        <f>IFERROR((H1235/IIID!$O1235)*100,0)</f>
        <v>2.0245203114755288</v>
      </c>
      <c r="I1236" s="31">
        <f>IFERROR((I1235/IIID!$O1235)*100,0)</f>
        <v>0.27812670616447688</v>
      </c>
      <c r="J1236" s="31">
        <f>IFERROR((J1235/IIID!$O1235)*100,0)</f>
        <v>0.15203366748903385</v>
      </c>
      <c r="K1236" s="31">
        <f>IFERROR((K1235/IIID!$O1235)*100,0)</f>
        <v>1.2921137418190065</v>
      </c>
      <c r="M1236" s="31"/>
    </row>
    <row r="1237" spans="1:13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M1237" s="33"/>
    </row>
    <row r="1238" spans="1:13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M1238" s="34"/>
    </row>
    <row r="1239" spans="1:13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K1240" si="2">SUMIF($D$1082:$D$1231,$D1239,F$1082:F$1231)</f>
        <v>713044.2899999998</v>
      </c>
      <c r="G1239" s="33">
        <f t="shared" si="2"/>
        <v>37620.350000000006</v>
      </c>
      <c r="H1239" s="33">
        <f t="shared" si="2"/>
        <v>1114037.5599999998</v>
      </c>
      <c r="I1239" s="33">
        <f t="shared" si="2"/>
        <v>0</v>
      </c>
      <c r="J1239" s="33">
        <f t="shared" si="2"/>
        <v>0</v>
      </c>
      <c r="K1239" s="33">
        <f t="shared" si="2"/>
        <v>4434</v>
      </c>
      <c r="M1239" s="33"/>
    </row>
    <row r="1240" spans="1:13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si="2"/>
        <v>151622.9</v>
      </c>
      <c r="G1240" s="33">
        <f t="shared" si="2"/>
        <v>0</v>
      </c>
      <c r="H1240" s="33">
        <f t="shared" si="2"/>
        <v>0</v>
      </c>
      <c r="I1240" s="33">
        <f t="shared" si="2"/>
        <v>0</v>
      </c>
      <c r="J1240" s="33">
        <f t="shared" si="2"/>
        <v>0</v>
      </c>
      <c r="K1240" s="33">
        <f t="shared" si="2"/>
        <v>0</v>
      </c>
      <c r="M1240" s="33"/>
    </row>
    <row r="1241" spans="1:13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K1241" si="3">F1239+F1240</f>
        <v>864667.18999999983</v>
      </c>
      <c r="G1241" s="33">
        <f t="shared" si="3"/>
        <v>37620.350000000006</v>
      </c>
      <c r="H1241" s="33">
        <f t="shared" si="3"/>
        <v>1114037.5599999998</v>
      </c>
      <c r="I1241" s="33">
        <f t="shared" si="3"/>
        <v>0</v>
      </c>
      <c r="J1241" s="33">
        <f t="shared" si="3"/>
        <v>0</v>
      </c>
      <c r="K1241" s="33">
        <f t="shared" si="3"/>
        <v>4434</v>
      </c>
      <c r="M1241" s="33"/>
    </row>
    <row r="1242" spans="1:13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20.372834041056805</v>
      </c>
      <c r="G1242" s="31">
        <f>IFERROR((G1241/IIID!$O1241)*100,0)</f>
        <v>0.88639092124736651</v>
      </c>
      <c r="H1242" s="31">
        <f>IFERROR((H1241/IIID!$O1241)*100,0)</f>
        <v>26.248367681655488</v>
      </c>
      <c r="I1242" s="31">
        <f>IFERROR((I1241/IIID!$O1241)*100,0)</f>
        <v>0</v>
      </c>
      <c r="J1242" s="31">
        <f>IFERROR((J1241/IIID!$O1241)*100,0)</f>
        <v>0</v>
      </c>
      <c r="K1242" s="31">
        <f>IFERROR((K1241/IIID!$O1241)*100,0)</f>
        <v>0.10447157840931365</v>
      </c>
      <c r="M1242" s="31"/>
    </row>
    <row r="1243" spans="1:13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M1243" s="33"/>
    </row>
    <row r="1244" spans="1:13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M1244" s="34"/>
    </row>
    <row r="1245" spans="1:13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K1245" si="4">F1233+F1239</f>
        <v>250933290.71000025</v>
      </c>
      <c r="G1245" s="33">
        <f t="shared" si="4"/>
        <v>12342531.739999996</v>
      </c>
      <c r="H1245" s="33">
        <f t="shared" si="4"/>
        <v>33788402.290000014</v>
      </c>
      <c r="I1245" s="33">
        <f t="shared" si="4"/>
        <v>4487161.1599999992</v>
      </c>
      <c r="J1245" s="33">
        <f t="shared" si="4"/>
        <v>2441880.9300000006</v>
      </c>
      <c r="K1245" s="33">
        <f t="shared" si="4"/>
        <v>20390164.079999998</v>
      </c>
      <c r="M1245" s="33"/>
    </row>
    <row r="1246" spans="1:13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K1246" si="5">F1234+F1240</f>
        <v>2280578.9899999998</v>
      </c>
      <c r="G1246" s="33">
        <f t="shared" si="5"/>
        <v>121174.72</v>
      </c>
      <c r="H1246" s="33">
        <f t="shared" si="5"/>
        <v>6736.87</v>
      </c>
      <c r="I1246" s="33">
        <f t="shared" si="5"/>
        <v>2538</v>
      </c>
      <c r="J1246" s="33">
        <f t="shared" si="5"/>
        <v>12343.76</v>
      </c>
      <c r="K1246" s="33">
        <f t="shared" si="5"/>
        <v>472396.28</v>
      </c>
      <c r="M1246" s="33"/>
    </row>
    <row r="1247" spans="1:13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K1247" si="6">F1245+F1246</f>
        <v>253213869.70000026</v>
      </c>
      <c r="G1247" s="33">
        <f t="shared" si="6"/>
        <v>12463706.459999997</v>
      </c>
      <c r="H1247" s="33">
        <f t="shared" si="6"/>
        <v>33795139.160000011</v>
      </c>
      <c r="I1247" s="33">
        <f t="shared" si="6"/>
        <v>4489699.1599999992</v>
      </c>
      <c r="J1247" s="33">
        <f t="shared" si="6"/>
        <v>2454224.6900000004</v>
      </c>
      <c r="K1247" s="33">
        <f t="shared" si="6"/>
        <v>20862560.359999999</v>
      </c>
      <c r="M1247" s="33"/>
    </row>
    <row r="1248" spans="1:13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15.644892904402058</v>
      </c>
      <c r="G1248" s="31">
        <f>IFERROR((G1247/IIID!$O1247)*100,0)</f>
        <v>0.77007374433962084</v>
      </c>
      <c r="H1248" s="31">
        <f>IFERROR((H1247/IIID!$O1247)*100,0)</f>
        <v>2.0880425447230695</v>
      </c>
      <c r="I1248" s="31">
        <f>IFERROR((I1247/IIID!$O1247)*100,0)</f>
        <v>0.2773973740632889</v>
      </c>
      <c r="J1248" s="31">
        <f>IFERROR((J1247/IIID!$O1247)*100,0)</f>
        <v>0.15163498936246977</v>
      </c>
      <c r="K1248" s="31">
        <f>IFERROR((K1247/IIID!$O1247)*100,0)</f>
        <v>1.2889993858966853</v>
      </c>
      <c r="M1248" s="31"/>
    </row>
    <row r="1249" spans="1:13" ht="15" x14ac:dyDescent="0.25">
      <c r="A1249"/>
      <c r="B1249"/>
      <c r="C1249" s="12"/>
      <c r="D1249" s="13"/>
      <c r="E1249" s="4"/>
      <c r="F1249" s="33"/>
      <c r="G1249" s="33"/>
      <c r="H1249" s="33"/>
      <c r="I1249" s="33"/>
      <c r="J1249" s="33"/>
      <c r="K1249" s="33"/>
      <c r="M1249" s="33"/>
    </row>
    <row r="1250" spans="1:13" ht="15" x14ac:dyDescent="0.25">
      <c r="A1250"/>
      <c r="B1250"/>
      <c r="C1250" s="12"/>
      <c r="D1250" s="13"/>
      <c r="E1250" s="4"/>
      <c r="F1250" s="33"/>
      <c r="G1250" s="33"/>
      <c r="H1250" s="33"/>
      <c r="I1250" s="33"/>
      <c r="J1250" s="33"/>
      <c r="K1250" s="33"/>
      <c r="M1250" s="33"/>
    </row>
    <row r="1251" spans="1:13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M1251" s="15"/>
    </row>
    <row r="1252" spans="1:13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M1252" s="15"/>
    </row>
    <row r="1253" spans="1:13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M1253" s="15"/>
    </row>
    <row r="1254" spans="1:13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M1254" s="15"/>
    </row>
    <row r="1255" spans="1:13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M1255" s="15"/>
    </row>
    <row r="1256" spans="1:13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M1256" s="15"/>
    </row>
    <row r="1257" spans="1:13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M1257" s="15"/>
    </row>
    <row r="1258" spans="1:13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M1258" s="15"/>
    </row>
    <row r="1259" spans="1:13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M1259" s="15"/>
    </row>
    <row r="1260" spans="1:13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M1260" s="15"/>
    </row>
    <row r="1261" spans="1:13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M1261" s="15"/>
    </row>
    <row r="1262" spans="1:13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M1262" s="15"/>
    </row>
    <row r="1263" spans="1:13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M1263" s="15"/>
    </row>
    <row r="1264" spans="1:13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M1264" s="15"/>
    </row>
    <row r="1265" spans="1:13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M1265" s="15"/>
    </row>
    <row r="1266" spans="1:13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M1266" s="15"/>
    </row>
    <row r="1267" spans="1:13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M1267" s="15"/>
    </row>
    <row r="1268" spans="1:13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M1268" s="15"/>
    </row>
    <row r="1269" spans="1:13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M1269" s="15"/>
    </row>
    <row r="1270" spans="1:13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M1270" s="15"/>
    </row>
    <row r="1271" spans="1:13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M1271" s="15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75"/>
  <sheetViews>
    <sheetView zoomScale="80" zoomScaleNormal="80" zoomScalePageLayoutView="48" workbookViewId="0">
      <pane ySplit="6" topLeftCell="A1234" activePane="bottomLeft" state="frozen"/>
      <selection activeCell="E1202" sqref="E1202"/>
      <selection pane="bottomLeft" activeCell="W12" sqref="W12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" style="14" customWidth="1"/>
    <col min="6" max="15" width="17" style="35" customWidth="1"/>
    <col min="16" max="16384" width="8.7109375" style="14"/>
  </cols>
  <sheetData>
    <row r="1" spans="1:15" s="42" customFormat="1" ht="15.75" x14ac:dyDescent="0.25">
      <c r="A1" s="41"/>
      <c r="B1" s="41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42" customFormat="1" ht="15.75" x14ac:dyDescent="0.25">
      <c r="A2" s="41"/>
      <c r="B2" s="41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42" customFormat="1" ht="15.75" x14ac:dyDescent="0.25">
      <c r="A3" s="41" t="s">
        <v>460</v>
      </c>
      <c r="B3" s="41" t="s">
        <v>461</v>
      </c>
      <c r="C3" s="43"/>
      <c r="D3" s="44"/>
      <c r="F3" s="54"/>
      <c r="G3" s="53"/>
      <c r="H3" s="53"/>
      <c r="I3" s="53"/>
      <c r="J3" s="53"/>
      <c r="K3" s="53"/>
      <c r="L3" s="53"/>
      <c r="M3" s="53"/>
      <c r="N3" s="53"/>
      <c r="O3" s="55"/>
    </row>
    <row r="4" spans="1:15" s="46" customFormat="1" ht="15.75" x14ac:dyDescent="0.25">
      <c r="A4" s="41"/>
      <c r="B4" s="41"/>
      <c r="C4" s="43"/>
      <c r="D4" s="44"/>
      <c r="F4" s="50"/>
      <c r="G4" s="50"/>
      <c r="H4" s="50"/>
      <c r="I4" s="50" t="s">
        <v>671</v>
      </c>
      <c r="J4" s="50"/>
      <c r="K4" s="50"/>
      <c r="L4" s="50" t="s">
        <v>672</v>
      </c>
      <c r="M4" s="50"/>
      <c r="N4" s="50" t="s">
        <v>673</v>
      </c>
      <c r="O4" s="50" t="s">
        <v>674</v>
      </c>
    </row>
    <row r="5" spans="1:15" s="46" customFormat="1" ht="15.75" x14ac:dyDescent="0.25">
      <c r="A5" s="41"/>
      <c r="B5" s="41"/>
      <c r="C5" s="45"/>
      <c r="E5" s="52" t="s">
        <v>457</v>
      </c>
      <c r="F5" s="50"/>
      <c r="G5" s="50"/>
      <c r="H5" s="50"/>
      <c r="I5" s="50" t="s">
        <v>675</v>
      </c>
      <c r="J5" s="50" t="s">
        <v>676</v>
      </c>
      <c r="K5" s="50" t="s">
        <v>677</v>
      </c>
      <c r="L5" s="50" t="s">
        <v>678</v>
      </c>
      <c r="M5" s="50" t="s">
        <v>679</v>
      </c>
      <c r="N5" s="50" t="s">
        <v>680</v>
      </c>
      <c r="O5" s="50" t="s">
        <v>681</v>
      </c>
    </row>
    <row r="6" spans="1:15" s="46" customFormat="1" ht="15.75" x14ac:dyDescent="0.25">
      <c r="A6" s="41"/>
      <c r="B6" s="41"/>
      <c r="C6" s="51"/>
      <c r="D6" s="45" t="s">
        <v>454</v>
      </c>
      <c r="E6" s="52" t="s">
        <v>455</v>
      </c>
      <c r="F6" s="50" t="s">
        <v>682</v>
      </c>
      <c r="G6" s="50" t="s">
        <v>683</v>
      </c>
      <c r="H6" s="50" t="s">
        <v>684</v>
      </c>
      <c r="I6" s="50" t="s">
        <v>458</v>
      </c>
      <c r="J6" s="50" t="s">
        <v>685</v>
      </c>
      <c r="K6" s="50" t="s">
        <v>459</v>
      </c>
      <c r="L6" s="50" t="s">
        <v>458</v>
      </c>
      <c r="M6" s="50" t="s">
        <v>686</v>
      </c>
      <c r="N6" s="50" t="s">
        <v>458</v>
      </c>
      <c r="O6" s="50" t="s">
        <v>458</v>
      </c>
    </row>
    <row r="7" spans="1:15" s="20" customFormat="1" x14ac:dyDescent="0.2">
      <c r="A7" s="6"/>
      <c r="B7" s="6"/>
      <c r="C7" s="28"/>
      <c r="D7" s="28"/>
      <c r="E7" s="29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0</v>
      </c>
      <c r="G9" s="1">
        <v>72706.19</v>
      </c>
      <c r="H9" s="1">
        <v>0</v>
      </c>
      <c r="I9" s="1">
        <v>0</v>
      </c>
      <c r="J9" s="1">
        <v>1018960.91</v>
      </c>
      <c r="K9" s="1">
        <v>473589.69999999995</v>
      </c>
      <c r="L9" s="1">
        <v>0</v>
      </c>
      <c r="M9" s="1">
        <v>196635.51</v>
      </c>
      <c r="N9" s="1">
        <v>0</v>
      </c>
      <c r="O9" s="1">
        <v>0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0</v>
      </c>
      <c r="G11" s="2">
        <v>72706.19</v>
      </c>
      <c r="H11" s="2">
        <v>0</v>
      </c>
      <c r="I11" s="2">
        <v>0</v>
      </c>
      <c r="J11" s="2">
        <v>1018960.91</v>
      </c>
      <c r="K11" s="2">
        <v>473589.69999999995</v>
      </c>
      <c r="L11" s="2">
        <v>0</v>
      </c>
      <c r="M11" s="2">
        <v>196635.51</v>
      </c>
      <c r="N11" s="2">
        <v>0</v>
      </c>
      <c r="O11" s="2">
        <v>0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0</v>
      </c>
      <c r="G12" s="31">
        <v>1.3358102180399405</v>
      </c>
      <c r="H12" s="31">
        <v>0</v>
      </c>
      <c r="I12" s="31">
        <v>0</v>
      </c>
      <c r="J12" s="31">
        <v>18.721079943279602</v>
      </c>
      <c r="K12" s="31">
        <v>8.7011293043751827</v>
      </c>
      <c r="L12" s="31">
        <v>0</v>
      </c>
      <c r="M12" s="31">
        <v>3.6127284827811073</v>
      </c>
      <c r="N12" s="31">
        <v>0</v>
      </c>
      <c r="O12" s="31">
        <v>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0</v>
      </c>
      <c r="G15" s="1">
        <v>1874054.2499999998</v>
      </c>
      <c r="H15" s="1">
        <v>1486655.13</v>
      </c>
      <c r="I15" s="1">
        <v>156634.53</v>
      </c>
      <c r="J15" s="1">
        <v>7728143.040000001</v>
      </c>
      <c r="K15" s="1">
        <v>3348413.4900000007</v>
      </c>
      <c r="L15" s="1">
        <v>9996.98</v>
      </c>
      <c r="M15" s="1">
        <v>2952732.72</v>
      </c>
      <c r="N15" s="1">
        <v>974318.91</v>
      </c>
      <c r="O15" s="1">
        <v>23267.42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7518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13400</v>
      </c>
      <c r="N16" s="1">
        <v>0</v>
      </c>
      <c r="O16" s="1">
        <v>0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0</v>
      </c>
      <c r="G17" s="2">
        <v>1881572.2499999998</v>
      </c>
      <c r="H17" s="2">
        <v>1486655.13</v>
      </c>
      <c r="I17" s="2">
        <v>156634.53</v>
      </c>
      <c r="J17" s="2">
        <v>7728143.040000001</v>
      </c>
      <c r="K17" s="2">
        <v>3348413.4900000007</v>
      </c>
      <c r="L17" s="2">
        <v>9996.98</v>
      </c>
      <c r="M17" s="2">
        <v>2966132.72</v>
      </c>
      <c r="N17" s="2">
        <v>974318.91</v>
      </c>
      <c r="O17" s="2">
        <v>23267.42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0</v>
      </c>
      <c r="G18" s="31">
        <v>2.9336200410465989</v>
      </c>
      <c r="H18" s="31">
        <v>2.3178920094579074</v>
      </c>
      <c r="I18" s="31">
        <v>0.24421395262813572</v>
      </c>
      <c r="J18" s="31">
        <v>12.049197314755673</v>
      </c>
      <c r="K18" s="31">
        <v>5.2206195749192137</v>
      </c>
      <c r="L18" s="31">
        <v>1.5586614267903892E-2</v>
      </c>
      <c r="M18" s="31">
        <v>4.6245932845768012</v>
      </c>
      <c r="N18" s="31">
        <v>1.5190920682140574</v>
      </c>
      <c r="O18" s="31">
        <v>3.6276985704614031E-2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0</v>
      </c>
      <c r="G21" s="1">
        <v>198048.96</v>
      </c>
      <c r="H21" s="1">
        <v>102014.66</v>
      </c>
      <c r="I21" s="1">
        <v>0</v>
      </c>
      <c r="J21" s="1">
        <v>2026263.2900000003</v>
      </c>
      <c r="K21" s="1">
        <v>317719.08</v>
      </c>
      <c r="L21" s="1">
        <v>0</v>
      </c>
      <c r="M21" s="1">
        <v>753827.38</v>
      </c>
      <c r="N21" s="1">
        <v>165009.66</v>
      </c>
      <c r="O21" s="1">
        <v>261669.99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0</v>
      </c>
      <c r="G23" s="2">
        <v>198048.96</v>
      </c>
      <c r="H23" s="2">
        <v>102014.66</v>
      </c>
      <c r="I23" s="2">
        <v>0</v>
      </c>
      <c r="J23" s="2">
        <v>2026263.2900000003</v>
      </c>
      <c r="K23" s="2">
        <v>317719.08</v>
      </c>
      <c r="L23" s="2">
        <v>0</v>
      </c>
      <c r="M23" s="2">
        <v>753827.38</v>
      </c>
      <c r="N23" s="2">
        <v>165009.66</v>
      </c>
      <c r="O23" s="2">
        <v>261669.99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0</v>
      </c>
      <c r="G24" s="31">
        <v>2.1030476391277193</v>
      </c>
      <c r="H24" s="31">
        <v>1.0832760236126311</v>
      </c>
      <c r="I24" s="31">
        <v>0</v>
      </c>
      <c r="J24" s="31">
        <v>21.516539285465907</v>
      </c>
      <c r="K24" s="31">
        <v>3.3738039376719327</v>
      </c>
      <c r="L24" s="31">
        <v>0</v>
      </c>
      <c r="M24" s="31">
        <v>8.004762518413802</v>
      </c>
      <c r="N24" s="31">
        <v>1.7522090290010495</v>
      </c>
      <c r="O24" s="31">
        <v>2.7786283487682741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73490.290000000008</v>
      </c>
      <c r="G27" s="1">
        <v>311094.17</v>
      </c>
      <c r="H27" s="1">
        <v>199641.23</v>
      </c>
      <c r="I27" s="1">
        <v>97928.960000000006</v>
      </c>
      <c r="J27" s="1">
        <v>2672713.25</v>
      </c>
      <c r="K27" s="1">
        <v>1057554.3899999997</v>
      </c>
      <c r="L27" s="1">
        <v>89940.78</v>
      </c>
      <c r="M27" s="1">
        <v>989093.55000000016</v>
      </c>
      <c r="N27" s="1">
        <v>139324.58000000002</v>
      </c>
      <c r="O27" s="1">
        <v>712069.92999999993</v>
      </c>
    </row>
    <row r="28" spans="1:15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73490.290000000008</v>
      </c>
      <c r="G29" s="2">
        <v>311094.17</v>
      </c>
      <c r="H29" s="2">
        <v>199641.23</v>
      </c>
      <c r="I29" s="2">
        <v>97928.960000000006</v>
      </c>
      <c r="J29" s="2">
        <v>2672713.25</v>
      </c>
      <c r="K29" s="2">
        <v>1057554.3899999997</v>
      </c>
      <c r="L29" s="2">
        <v>89940.78</v>
      </c>
      <c r="M29" s="2">
        <v>989093.55000000016</v>
      </c>
      <c r="N29" s="2">
        <v>139324.58000000002</v>
      </c>
      <c r="O29" s="2">
        <v>712069.92999999993</v>
      </c>
    </row>
    <row r="30" spans="1:15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0.2845588704078254</v>
      </c>
      <c r="G30" s="31">
        <v>1.2045755378793579</v>
      </c>
      <c r="H30" s="31">
        <v>0.77302297889461125</v>
      </c>
      <c r="I30" s="31">
        <v>0.37918688629223146</v>
      </c>
      <c r="J30" s="31">
        <v>10.348908180169486</v>
      </c>
      <c r="K30" s="31">
        <v>4.0949148875754435</v>
      </c>
      <c r="L30" s="31">
        <v>0.34825616772499784</v>
      </c>
      <c r="M30" s="31">
        <v>3.829830353311519</v>
      </c>
      <c r="N30" s="31">
        <v>0.53947324340187941</v>
      </c>
      <c r="O30" s="31">
        <v>2.7571780562055106</v>
      </c>
    </row>
    <row r="31" spans="1:15" x14ac:dyDescent="0.2">
      <c r="A31" s="7" t="s">
        <v>27</v>
      </c>
      <c r="B31" s="7" t="s">
        <v>717</v>
      </c>
      <c r="C31" s="12"/>
      <c r="D31" s="12"/>
      <c r="E31" s="17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43626.5</v>
      </c>
      <c r="G33" s="1">
        <v>54728.33</v>
      </c>
      <c r="H33" s="1">
        <v>158554.21</v>
      </c>
      <c r="I33" s="1">
        <v>0</v>
      </c>
      <c r="J33" s="1">
        <v>195906.21</v>
      </c>
      <c r="K33" s="1">
        <v>56907.01</v>
      </c>
      <c r="L33" s="1">
        <v>3085.53</v>
      </c>
      <c r="M33" s="1">
        <v>86938.02</v>
      </c>
      <c r="N33" s="1">
        <v>8706.5</v>
      </c>
      <c r="O33" s="1">
        <v>70571.58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43626.5</v>
      </c>
      <c r="G35" s="2">
        <v>54728.33</v>
      </c>
      <c r="H35" s="2">
        <v>158554.21</v>
      </c>
      <c r="I35" s="2">
        <v>0</v>
      </c>
      <c r="J35" s="2">
        <v>195906.21</v>
      </c>
      <c r="K35" s="2">
        <v>56907.01</v>
      </c>
      <c r="L35" s="2">
        <v>3085.53</v>
      </c>
      <c r="M35" s="2">
        <v>86938.02</v>
      </c>
      <c r="N35" s="2">
        <v>8706.5</v>
      </c>
      <c r="O35" s="2">
        <v>70571.58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1.4405367677111423</v>
      </c>
      <c r="G36" s="31">
        <v>1.8071165828207336</v>
      </c>
      <c r="H36" s="31">
        <v>5.2354227173940986</v>
      </c>
      <c r="I36" s="31">
        <v>0</v>
      </c>
      <c r="J36" s="31">
        <v>6.468776971059798</v>
      </c>
      <c r="K36" s="31">
        <v>1.8790560839284758</v>
      </c>
      <c r="L36" s="31">
        <v>0.10188347478884993</v>
      </c>
      <c r="M36" s="31">
        <v>2.8706729699152271</v>
      </c>
      <c r="N36" s="31">
        <v>0.28748658196456423</v>
      </c>
      <c r="O36" s="31">
        <v>2.3302569710031356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0</v>
      </c>
      <c r="G39" s="1">
        <v>35224.07</v>
      </c>
      <c r="H39" s="1">
        <v>69507.86</v>
      </c>
      <c r="I39" s="1">
        <v>0</v>
      </c>
      <c r="J39" s="1">
        <v>191535.96999999997</v>
      </c>
      <c r="K39" s="1">
        <v>78095.820000000007</v>
      </c>
      <c r="L39" s="1">
        <v>0</v>
      </c>
      <c r="M39" s="1">
        <v>164252.14000000001</v>
      </c>
      <c r="N39" s="1">
        <v>0</v>
      </c>
      <c r="O39" s="1">
        <v>0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0</v>
      </c>
      <c r="G41" s="2">
        <v>35224.07</v>
      </c>
      <c r="H41" s="2">
        <v>69507.86</v>
      </c>
      <c r="I41" s="2">
        <v>0</v>
      </c>
      <c r="J41" s="2">
        <v>191535.96999999997</v>
      </c>
      <c r="K41" s="2">
        <v>78095.820000000007</v>
      </c>
      <c r="L41" s="2">
        <v>0</v>
      </c>
      <c r="M41" s="2">
        <v>164252.14000000001</v>
      </c>
      <c r="N41" s="2">
        <v>0</v>
      </c>
      <c r="O41" s="2">
        <v>0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0</v>
      </c>
      <c r="G42" s="31">
        <v>1.6101264612311994</v>
      </c>
      <c r="H42" s="31">
        <v>3.1772718101444166</v>
      </c>
      <c r="I42" s="31">
        <v>0</v>
      </c>
      <c r="J42" s="31">
        <v>8.7552952732204172</v>
      </c>
      <c r="K42" s="31">
        <v>3.5698358052760155</v>
      </c>
      <c r="L42" s="31">
        <v>0</v>
      </c>
      <c r="M42" s="31">
        <v>7.5081248966360663</v>
      </c>
      <c r="N42" s="31">
        <v>0</v>
      </c>
      <c r="O42" s="31">
        <v>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283822.33</v>
      </c>
      <c r="G45" s="1">
        <v>6748.7099999999991</v>
      </c>
      <c r="H45" s="1">
        <v>133435.63999999998</v>
      </c>
      <c r="I45" s="1">
        <v>53786.91</v>
      </c>
      <c r="J45" s="1">
        <v>1056996.7999999998</v>
      </c>
      <c r="K45" s="1">
        <v>2651.87</v>
      </c>
      <c r="L45" s="1">
        <v>526757.05000000005</v>
      </c>
      <c r="M45" s="1">
        <v>131193.21</v>
      </c>
      <c r="N45" s="1">
        <v>264845.93999999994</v>
      </c>
      <c r="O45" s="1">
        <v>488877.60000000003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10449.049999999999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59657.9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294271.38</v>
      </c>
      <c r="G47" s="2">
        <v>6748.7099999999991</v>
      </c>
      <c r="H47" s="2">
        <v>133435.63999999998</v>
      </c>
      <c r="I47" s="2">
        <v>53786.91</v>
      </c>
      <c r="J47" s="2">
        <v>1056996.7999999998</v>
      </c>
      <c r="K47" s="2">
        <v>2651.87</v>
      </c>
      <c r="L47" s="2">
        <v>526757.05000000005</v>
      </c>
      <c r="M47" s="2">
        <v>131193.21</v>
      </c>
      <c r="N47" s="2">
        <v>264845.93999999994</v>
      </c>
      <c r="O47" s="2">
        <v>548535.5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1.9764823918167491</v>
      </c>
      <c r="G48" s="31">
        <v>4.532790950474902E-2</v>
      </c>
      <c r="H48" s="31">
        <v>0.89622440653521462</v>
      </c>
      <c r="I48" s="31">
        <v>0.3612613653602067</v>
      </c>
      <c r="J48" s="31">
        <v>7.0993501420581557</v>
      </c>
      <c r="K48" s="31">
        <v>1.7811362968383409E-2</v>
      </c>
      <c r="L48" s="31">
        <v>3.5379792424609384</v>
      </c>
      <c r="M48" s="31">
        <v>0.88116305938728057</v>
      </c>
      <c r="N48" s="31">
        <v>1.77884555730209</v>
      </c>
      <c r="O48" s="31">
        <v>3.684254843391146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266907.43</v>
      </c>
      <c r="G51" s="1">
        <v>103588.88</v>
      </c>
      <c r="H51" s="1">
        <v>242451.97999999998</v>
      </c>
      <c r="I51" s="1">
        <v>0</v>
      </c>
      <c r="J51" s="1">
        <v>420768.12</v>
      </c>
      <c r="K51" s="1">
        <v>210243.62</v>
      </c>
      <c r="L51" s="1">
        <v>0</v>
      </c>
      <c r="M51" s="1">
        <v>207661.22</v>
      </c>
      <c r="N51" s="1">
        <v>4805.8500000000004</v>
      </c>
      <c r="O51" s="1">
        <v>88727.51999999999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2912.57</v>
      </c>
      <c r="G52" s="1">
        <v>705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1215.33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269820</v>
      </c>
      <c r="G53" s="2">
        <v>104293.88</v>
      </c>
      <c r="H53" s="2">
        <v>242451.97999999998</v>
      </c>
      <c r="I53" s="2">
        <v>0</v>
      </c>
      <c r="J53" s="2">
        <v>420768.12</v>
      </c>
      <c r="K53" s="2">
        <v>210243.62</v>
      </c>
      <c r="L53" s="2">
        <v>0</v>
      </c>
      <c r="M53" s="2">
        <v>207661.22</v>
      </c>
      <c r="N53" s="2">
        <v>4805.8500000000004</v>
      </c>
      <c r="O53" s="2">
        <v>89942.849999999991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6.9119041972267983</v>
      </c>
      <c r="G54" s="31">
        <v>2.6716674335374253</v>
      </c>
      <c r="H54" s="31">
        <v>6.2108252100954253</v>
      </c>
      <c r="I54" s="31">
        <v>0</v>
      </c>
      <c r="J54" s="31">
        <v>10.778700373164439</v>
      </c>
      <c r="K54" s="31">
        <v>5.3857525740054699</v>
      </c>
      <c r="L54" s="31">
        <v>0</v>
      </c>
      <c r="M54" s="31">
        <v>5.3195999485554726</v>
      </c>
      <c r="N54" s="31">
        <v>0.12311012818264921</v>
      </c>
      <c r="O54" s="31">
        <v>2.3040410734027881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93821.8</v>
      </c>
      <c r="G57" s="1">
        <v>27848.85</v>
      </c>
      <c r="H57" s="1">
        <v>27046.84</v>
      </c>
      <c r="I57" s="1">
        <v>0</v>
      </c>
      <c r="J57" s="1">
        <v>69888.12</v>
      </c>
      <c r="K57" s="1">
        <v>30691.29</v>
      </c>
      <c r="L57" s="1">
        <v>0</v>
      </c>
      <c r="M57" s="1">
        <v>36398.549999999996</v>
      </c>
      <c r="N57" s="1">
        <v>0</v>
      </c>
      <c r="O57" s="1">
        <v>0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93821.8</v>
      </c>
      <c r="G59" s="2">
        <v>27848.85</v>
      </c>
      <c r="H59" s="2">
        <v>27046.84</v>
      </c>
      <c r="I59" s="2">
        <v>0</v>
      </c>
      <c r="J59" s="2">
        <v>69888.12</v>
      </c>
      <c r="K59" s="2">
        <v>30691.29</v>
      </c>
      <c r="L59" s="2">
        <v>0</v>
      </c>
      <c r="M59" s="2">
        <v>36398.549999999996</v>
      </c>
      <c r="N59" s="2">
        <v>0</v>
      </c>
      <c r="O59" s="2">
        <v>0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10.782470058130901</v>
      </c>
      <c r="G60" s="31">
        <v>3.2005289951629443</v>
      </c>
      <c r="H60" s="31">
        <v>3.1083579985361309</v>
      </c>
      <c r="I60" s="31">
        <v>0</v>
      </c>
      <c r="J60" s="31">
        <v>8.0318919624123541</v>
      </c>
      <c r="K60" s="31">
        <v>3.5271964028659903</v>
      </c>
      <c r="L60" s="31">
        <v>0</v>
      </c>
      <c r="M60" s="31">
        <v>4.1831032396988803</v>
      </c>
      <c r="N60" s="31">
        <v>0</v>
      </c>
      <c r="O60" s="31">
        <v>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148314.98000000001</v>
      </c>
      <c r="G63" s="1">
        <v>302520.22000000003</v>
      </c>
      <c r="H63" s="1">
        <v>77937.260000000009</v>
      </c>
      <c r="I63" s="1">
        <v>0</v>
      </c>
      <c r="J63" s="1">
        <v>858622.06000000017</v>
      </c>
      <c r="K63" s="1">
        <v>231101.6</v>
      </c>
      <c r="L63" s="1">
        <v>70486.759999999995</v>
      </c>
      <c r="M63" s="1">
        <v>403871.68</v>
      </c>
      <c r="N63" s="1">
        <v>575721.1</v>
      </c>
      <c r="O63" s="1">
        <v>2920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148314.98000000001</v>
      </c>
      <c r="G65" s="2">
        <v>302520.22000000003</v>
      </c>
      <c r="H65" s="2">
        <v>77937.260000000009</v>
      </c>
      <c r="I65" s="2">
        <v>0</v>
      </c>
      <c r="J65" s="2">
        <v>858622.06000000017</v>
      </c>
      <c r="K65" s="2">
        <v>231101.6</v>
      </c>
      <c r="L65" s="2">
        <v>70486.759999999995</v>
      </c>
      <c r="M65" s="2">
        <v>403871.68</v>
      </c>
      <c r="N65" s="2">
        <v>575721.1</v>
      </c>
      <c r="O65" s="2">
        <v>2920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2.0750738642239459</v>
      </c>
      <c r="G66" s="31">
        <v>4.2325583155611</v>
      </c>
      <c r="H66" s="31">
        <v>1.0904196681631644</v>
      </c>
      <c r="I66" s="31">
        <v>0</v>
      </c>
      <c r="J66" s="31">
        <v>12.012975330962016</v>
      </c>
      <c r="K66" s="31">
        <v>3.2333408947655631</v>
      </c>
      <c r="L66" s="31">
        <v>0.98617977395018241</v>
      </c>
      <c r="M66" s="31">
        <v>5.6505658947478992</v>
      </c>
      <c r="N66" s="31">
        <v>8.0549099470077845</v>
      </c>
      <c r="O66" s="31">
        <v>4.085369989959154E-2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0</v>
      </c>
      <c r="G69" s="1">
        <v>82279.790000000008</v>
      </c>
      <c r="H69" s="1">
        <v>15917.84</v>
      </c>
      <c r="I69" s="1">
        <v>0</v>
      </c>
      <c r="J69" s="1">
        <v>435868.25000000006</v>
      </c>
      <c r="K69" s="1">
        <v>114306.54000000001</v>
      </c>
      <c r="L69" s="1">
        <v>0</v>
      </c>
      <c r="M69" s="1">
        <v>137845.80000000002</v>
      </c>
      <c r="N69" s="1">
        <v>0</v>
      </c>
      <c r="O69" s="1">
        <v>333012.3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0</v>
      </c>
      <c r="G71" s="2">
        <v>82279.790000000008</v>
      </c>
      <c r="H71" s="2">
        <v>15917.84</v>
      </c>
      <c r="I71" s="2">
        <v>0</v>
      </c>
      <c r="J71" s="2">
        <v>435868.25000000006</v>
      </c>
      <c r="K71" s="2">
        <v>114306.54000000001</v>
      </c>
      <c r="L71" s="2">
        <v>0</v>
      </c>
      <c r="M71" s="2">
        <v>137845.80000000002</v>
      </c>
      <c r="N71" s="2">
        <v>0</v>
      </c>
      <c r="O71" s="2">
        <v>333012.3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0</v>
      </c>
      <c r="G72" s="31">
        <v>2.4467839924987618</v>
      </c>
      <c r="H72" s="31">
        <v>0.47335458813344677</v>
      </c>
      <c r="I72" s="31">
        <v>0</v>
      </c>
      <c r="J72" s="31">
        <v>12.961572421835891</v>
      </c>
      <c r="K72" s="31">
        <v>3.3991750867366028</v>
      </c>
      <c r="L72" s="31">
        <v>0</v>
      </c>
      <c r="M72" s="31">
        <v>4.0991706088844646</v>
      </c>
      <c r="N72" s="31">
        <v>0</v>
      </c>
      <c r="O72" s="31">
        <v>9.9029076878440669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4962.6299999999992</v>
      </c>
      <c r="G75" s="1">
        <v>3745874.9200000009</v>
      </c>
      <c r="H75" s="1">
        <v>1294241.95</v>
      </c>
      <c r="I75" s="1">
        <v>975940.59999999986</v>
      </c>
      <c r="J75" s="1">
        <v>18299573.870000008</v>
      </c>
      <c r="K75" s="1">
        <v>9155070.790000001</v>
      </c>
      <c r="L75" s="1">
        <v>30615.5</v>
      </c>
      <c r="M75" s="1">
        <v>7599603.2100000009</v>
      </c>
      <c r="N75" s="1">
        <v>1310179.7599999998</v>
      </c>
      <c r="O75" s="1">
        <v>1016030.1100000003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0</v>
      </c>
      <c r="G76" s="1">
        <v>25589.189999999995</v>
      </c>
      <c r="H76" s="1">
        <v>10543.36</v>
      </c>
      <c r="I76" s="1">
        <v>2891.59</v>
      </c>
      <c r="J76" s="1">
        <v>124432.74</v>
      </c>
      <c r="K76" s="1">
        <v>23708.940000000002</v>
      </c>
      <c r="L76" s="1">
        <v>0</v>
      </c>
      <c r="M76" s="1">
        <v>39051.49</v>
      </c>
      <c r="N76" s="1">
        <v>20293.689999999999</v>
      </c>
      <c r="O76" s="1">
        <v>191505.55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4962.6299999999992</v>
      </c>
      <c r="G77" s="2">
        <v>3771464.1100000008</v>
      </c>
      <c r="H77" s="2">
        <v>1304785.31</v>
      </c>
      <c r="I77" s="2">
        <v>978832.18999999983</v>
      </c>
      <c r="J77" s="2">
        <v>18424006.610000007</v>
      </c>
      <c r="K77" s="2">
        <v>9178779.7300000004</v>
      </c>
      <c r="L77" s="2">
        <v>30615.5</v>
      </c>
      <c r="M77" s="2">
        <v>7638654.7000000011</v>
      </c>
      <c r="N77" s="2">
        <v>1330473.4499999997</v>
      </c>
      <c r="O77" s="2">
        <v>1207535.6600000004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3.6627027980708103E-3</v>
      </c>
      <c r="G78" s="31">
        <v>2.7835547176639488</v>
      </c>
      <c r="H78" s="31">
        <v>0.96300566550774291</v>
      </c>
      <c r="I78" s="31">
        <v>0.72243375007904653</v>
      </c>
      <c r="J78" s="31">
        <v>13.597963290054293</v>
      </c>
      <c r="K78" s="31">
        <v>6.7744607597073818</v>
      </c>
      <c r="L78" s="31">
        <v>2.2595977841252907E-2</v>
      </c>
      <c r="M78" s="31">
        <v>5.6377610144594206</v>
      </c>
      <c r="N78" s="31">
        <v>0.98196497181412357</v>
      </c>
      <c r="O78" s="31">
        <v>0.89122990040609207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0</v>
      </c>
      <c r="G81" s="1">
        <v>878224.6100000001</v>
      </c>
      <c r="H81" s="1">
        <v>636587.04</v>
      </c>
      <c r="I81" s="1">
        <v>0</v>
      </c>
      <c r="J81" s="1">
        <v>4215183.9300000016</v>
      </c>
      <c r="K81" s="1">
        <v>2285144.6100000003</v>
      </c>
      <c r="L81" s="1">
        <v>0</v>
      </c>
      <c r="M81" s="1">
        <v>1297219.1699999997</v>
      </c>
      <c r="N81" s="1">
        <v>249004.02000000002</v>
      </c>
      <c r="O81" s="1">
        <v>428182.76999999996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11116.09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0</v>
      </c>
      <c r="G83" s="2">
        <v>878224.6100000001</v>
      </c>
      <c r="H83" s="2">
        <v>636587.04</v>
      </c>
      <c r="I83" s="2">
        <v>0</v>
      </c>
      <c r="J83" s="2">
        <v>4215183.9300000016</v>
      </c>
      <c r="K83" s="2">
        <v>2285144.6100000003</v>
      </c>
      <c r="L83" s="2">
        <v>0</v>
      </c>
      <c r="M83" s="2">
        <v>1297219.1699999997</v>
      </c>
      <c r="N83" s="2">
        <v>249004.02000000002</v>
      </c>
      <c r="O83" s="2">
        <v>439298.86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0</v>
      </c>
      <c r="G84" s="31">
        <v>3.0568398952960529</v>
      </c>
      <c r="H84" s="31">
        <v>2.2157710436973796</v>
      </c>
      <c r="I84" s="31">
        <v>0</v>
      </c>
      <c r="J84" s="31">
        <v>14.671807481271571</v>
      </c>
      <c r="K84" s="31">
        <v>7.9539119387336914</v>
      </c>
      <c r="L84" s="31">
        <v>0</v>
      </c>
      <c r="M84" s="31">
        <v>4.5152359278554393</v>
      </c>
      <c r="N84" s="31">
        <v>0.86670928343159981</v>
      </c>
      <c r="O84" s="31">
        <v>1.5290692903790013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73935.41</v>
      </c>
      <c r="G87" s="1">
        <v>13231.89</v>
      </c>
      <c r="H87" s="1">
        <v>43481.829999999994</v>
      </c>
      <c r="I87" s="1">
        <v>0</v>
      </c>
      <c r="J87" s="1">
        <v>49935.89</v>
      </c>
      <c r="K87" s="1">
        <v>29359.55</v>
      </c>
      <c r="L87" s="1">
        <v>0</v>
      </c>
      <c r="M87" s="1">
        <v>20678.43</v>
      </c>
      <c r="N87" s="1">
        <v>11267.23</v>
      </c>
      <c r="O87" s="1">
        <v>49390.579999999994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73935.41</v>
      </c>
      <c r="G89" s="2">
        <v>13231.89</v>
      </c>
      <c r="H89" s="2">
        <v>43481.829999999994</v>
      </c>
      <c r="I89" s="2">
        <v>0</v>
      </c>
      <c r="J89" s="2">
        <v>49935.89</v>
      </c>
      <c r="K89" s="2">
        <v>29359.55</v>
      </c>
      <c r="L89" s="2">
        <v>0</v>
      </c>
      <c r="M89" s="2">
        <v>20678.43</v>
      </c>
      <c r="N89" s="2">
        <v>11267.23</v>
      </c>
      <c r="O89" s="2">
        <v>49390.579999999994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10.746496474075672</v>
      </c>
      <c r="G90" s="31">
        <v>1.923252460902795</v>
      </c>
      <c r="H90" s="31">
        <v>6.3200749516552035</v>
      </c>
      <c r="I90" s="31">
        <v>0</v>
      </c>
      <c r="J90" s="31">
        <v>7.2581712310086672</v>
      </c>
      <c r="K90" s="31">
        <v>4.2674044893434466</v>
      </c>
      <c r="L90" s="31">
        <v>0</v>
      </c>
      <c r="M90" s="31">
        <v>3.0056055019431227</v>
      </c>
      <c r="N90" s="31">
        <v>1.6376895383091759</v>
      </c>
      <c r="O90" s="31">
        <v>7.1789105358657279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200753.88999999998</v>
      </c>
      <c r="G93" s="1">
        <v>2450826.580000001</v>
      </c>
      <c r="H93" s="1">
        <v>916183.57</v>
      </c>
      <c r="I93" s="1">
        <v>348881.26000000007</v>
      </c>
      <c r="J93" s="1">
        <v>9439330.140000008</v>
      </c>
      <c r="K93" s="1">
        <v>2929041.92</v>
      </c>
      <c r="L93" s="1">
        <v>2072456.7499999995</v>
      </c>
      <c r="M93" s="1">
        <v>2556046.7700000019</v>
      </c>
      <c r="N93" s="1">
        <v>1825633.9100000001</v>
      </c>
      <c r="O93" s="1">
        <v>3012782.61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0</v>
      </c>
      <c r="H94" s="1">
        <v>2030.14</v>
      </c>
      <c r="I94" s="1">
        <v>0</v>
      </c>
      <c r="J94" s="1">
        <v>0</v>
      </c>
      <c r="K94" s="1">
        <v>0</v>
      </c>
      <c r="L94" s="1">
        <v>436804.87</v>
      </c>
      <c r="M94" s="1">
        <v>0</v>
      </c>
      <c r="N94" s="1">
        <v>4296.25</v>
      </c>
      <c r="O94" s="1">
        <v>91911.209999999992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200753.88999999998</v>
      </c>
      <c r="G95" s="2">
        <v>2450826.580000001</v>
      </c>
      <c r="H95" s="2">
        <v>918213.71</v>
      </c>
      <c r="I95" s="2">
        <v>348881.26000000007</v>
      </c>
      <c r="J95" s="2">
        <v>9439330.140000008</v>
      </c>
      <c r="K95" s="2">
        <v>2929041.92</v>
      </c>
      <c r="L95" s="2">
        <v>2509261.6199999996</v>
      </c>
      <c r="M95" s="2">
        <v>2556046.7700000019</v>
      </c>
      <c r="N95" s="2">
        <v>1829930.1600000001</v>
      </c>
      <c r="O95" s="2">
        <v>3104693.82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0.31140001327433353</v>
      </c>
      <c r="G96" s="31">
        <v>3.8016071795425233</v>
      </c>
      <c r="H96" s="31">
        <v>1.4242900174072597</v>
      </c>
      <c r="I96" s="31">
        <v>0.54116823835974615</v>
      </c>
      <c r="J96" s="31">
        <v>14.641845948274376</v>
      </c>
      <c r="K96" s="31">
        <v>4.5433923734632469</v>
      </c>
      <c r="L96" s="31">
        <v>3.8922488713756711</v>
      </c>
      <c r="M96" s="31">
        <v>3.9648198005419375</v>
      </c>
      <c r="N96" s="31">
        <v>2.8385017900031895</v>
      </c>
      <c r="O96" s="31">
        <v>4.8158553578251526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73929.78</v>
      </c>
      <c r="G99" s="1">
        <v>71288.81</v>
      </c>
      <c r="H99" s="1">
        <v>51389.599999999999</v>
      </c>
      <c r="I99" s="1">
        <v>0</v>
      </c>
      <c r="J99" s="1">
        <v>64420.600000000006</v>
      </c>
      <c r="K99" s="1">
        <v>40446.409999999996</v>
      </c>
      <c r="L99" s="1">
        <v>0</v>
      </c>
      <c r="M99" s="1">
        <v>60712.07</v>
      </c>
      <c r="N99" s="1">
        <v>67988.970000000016</v>
      </c>
      <c r="O99" s="1">
        <v>0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714.61</v>
      </c>
      <c r="G100" s="1">
        <v>0</v>
      </c>
      <c r="H100" s="1">
        <v>489.78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354.99</v>
      </c>
      <c r="O100" s="1">
        <v>0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74644.39</v>
      </c>
      <c r="G101" s="2">
        <v>71288.81</v>
      </c>
      <c r="H101" s="2">
        <v>51879.38</v>
      </c>
      <c r="I101" s="2">
        <v>0</v>
      </c>
      <c r="J101" s="2">
        <v>64420.600000000006</v>
      </c>
      <c r="K101" s="2">
        <v>40446.409999999996</v>
      </c>
      <c r="L101" s="2">
        <v>0</v>
      </c>
      <c r="M101" s="2">
        <v>60712.07</v>
      </c>
      <c r="N101" s="2">
        <v>68343.960000000021</v>
      </c>
      <c r="O101" s="2">
        <v>0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0.35084981688039807</v>
      </c>
      <c r="G102" s="31">
        <v>0.33507763857567174</v>
      </c>
      <c r="H102" s="31">
        <v>0.24384780923078858</v>
      </c>
      <c r="I102" s="31">
        <v>0</v>
      </c>
      <c r="J102" s="31">
        <v>0.30279510239584478</v>
      </c>
      <c r="K102" s="31">
        <v>0.19010960558415035</v>
      </c>
      <c r="L102" s="31">
        <v>0</v>
      </c>
      <c r="M102" s="31">
        <v>0.28536395892484223</v>
      </c>
      <c r="N102" s="31">
        <v>0.32123600783503292</v>
      </c>
      <c r="O102" s="31">
        <v>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82197.299999999988</v>
      </c>
      <c r="G105" s="1">
        <v>149245.17000000001</v>
      </c>
      <c r="H105" s="1">
        <v>71.19</v>
      </c>
      <c r="I105" s="1">
        <v>0</v>
      </c>
      <c r="J105" s="1">
        <v>396887.39</v>
      </c>
      <c r="K105" s="1">
        <v>68343.98</v>
      </c>
      <c r="L105" s="1">
        <v>26006.35</v>
      </c>
      <c r="M105" s="1">
        <v>178624.62</v>
      </c>
      <c r="N105" s="1">
        <v>11196.939999999999</v>
      </c>
      <c r="O105" s="1">
        <v>272892.27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31398.12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61337.1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82197.299999999988</v>
      </c>
      <c r="G107" s="2">
        <v>180643.29</v>
      </c>
      <c r="H107" s="2">
        <v>71.19</v>
      </c>
      <c r="I107" s="2">
        <v>0</v>
      </c>
      <c r="J107" s="2">
        <v>396887.39</v>
      </c>
      <c r="K107" s="2">
        <v>68343.98</v>
      </c>
      <c r="L107" s="2">
        <v>26006.35</v>
      </c>
      <c r="M107" s="2">
        <v>178624.62</v>
      </c>
      <c r="N107" s="2">
        <v>11196.939999999999</v>
      </c>
      <c r="O107" s="2">
        <v>334229.37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1.9249346874786608</v>
      </c>
      <c r="G108" s="31">
        <v>4.2303887716660658</v>
      </c>
      <c r="H108" s="31">
        <v>1.6671606050515755E-3</v>
      </c>
      <c r="I108" s="31">
        <v>0</v>
      </c>
      <c r="J108" s="31">
        <v>9.2944939071462382</v>
      </c>
      <c r="K108" s="31">
        <v>1.6005111820260258</v>
      </c>
      <c r="L108" s="31">
        <v>0.60902882709907347</v>
      </c>
      <c r="M108" s="31">
        <v>4.1831146166077788</v>
      </c>
      <c r="N108" s="31">
        <v>0.26221516034732667</v>
      </c>
      <c r="O108" s="31">
        <v>7.8271391868971332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134400.04</v>
      </c>
      <c r="G111" s="1">
        <v>5098.6399999999994</v>
      </c>
      <c r="H111" s="1">
        <v>10034.779999999999</v>
      </c>
      <c r="I111" s="1">
        <v>0</v>
      </c>
      <c r="J111" s="1">
        <v>104985.68000000001</v>
      </c>
      <c r="K111" s="1">
        <v>0</v>
      </c>
      <c r="L111" s="1">
        <v>0</v>
      </c>
      <c r="M111" s="1">
        <v>17834.7</v>
      </c>
      <c r="N111" s="1">
        <v>0</v>
      </c>
      <c r="O111" s="1">
        <v>131166.70000000001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-1460.02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71695.38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132940.02000000002</v>
      </c>
      <c r="G113" s="2">
        <v>5098.6399999999994</v>
      </c>
      <c r="H113" s="2">
        <v>10034.779999999999</v>
      </c>
      <c r="I113" s="2">
        <v>0</v>
      </c>
      <c r="J113" s="2">
        <v>104985.68000000001</v>
      </c>
      <c r="K113" s="2">
        <v>0</v>
      </c>
      <c r="L113" s="2">
        <v>0</v>
      </c>
      <c r="M113" s="2">
        <v>17834.7</v>
      </c>
      <c r="N113" s="2">
        <v>0</v>
      </c>
      <c r="O113" s="2">
        <v>202862.08000000002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18.136169323747854</v>
      </c>
      <c r="G114" s="31">
        <v>0.69557533059520937</v>
      </c>
      <c r="H114" s="31">
        <v>1.3689818100415396</v>
      </c>
      <c r="I114" s="31">
        <v>0</v>
      </c>
      <c r="J114" s="31">
        <v>14.322534847285329</v>
      </c>
      <c r="K114" s="31">
        <v>0</v>
      </c>
      <c r="L114" s="31">
        <v>0</v>
      </c>
      <c r="M114" s="31">
        <v>2.433075751291792</v>
      </c>
      <c r="N114" s="31">
        <v>0</v>
      </c>
      <c r="O114" s="31">
        <v>27.675195417058635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42573.01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94740.81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137313.82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100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8"/>
      <c r="G122" s="38"/>
      <c r="H122" s="38"/>
      <c r="I122" s="38"/>
      <c r="J122" s="38"/>
      <c r="K122" s="38"/>
      <c r="L122" s="38"/>
      <c r="M122" s="38"/>
      <c r="N122" s="38"/>
      <c r="O122" s="38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83752.28</v>
      </c>
      <c r="G123" s="1">
        <v>0</v>
      </c>
      <c r="H123" s="1">
        <v>67300.01999999999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83752.28</v>
      </c>
      <c r="G125" s="2">
        <v>0</v>
      </c>
      <c r="H125" s="2">
        <v>67300.01999999999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55.445881989218307</v>
      </c>
      <c r="G126" s="31">
        <v>0</v>
      </c>
      <c r="H126" s="31">
        <v>44.554118010781693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8"/>
      <c r="G128" s="38"/>
      <c r="H128" s="38"/>
      <c r="I128" s="38"/>
      <c r="J128" s="38"/>
      <c r="K128" s="38"/>
      <c r="L128" s="38"/>
      <c r="M128" s="38"/>
      <c r="N128" s="38"/>
      <c r="O128" s="38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11000.91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64766.98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75767.89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99.559806467270818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8"/>
      <c r="G134" s="38"/>
      <c r="H134" s="38"/>
      <c r="I134" s="38"/>
      <c r="J134" s="38"/>
      <c r="K134" s="38"/>
      <c r="L134" s="38"/>
      <c r="M134" s="38"/>
      <c r="N134" s="38"/>
      <c r="O134" s="38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8"/>
      <c r="G140" s="38"/>
      <c r="H140" s="38"/>
      <c r="I140" s="38"/>
      <c r="J140" s="38"/>
      <c r="K140" s="38"/>
      <c r="L140" s="38"/>
      <c r="M140" s="38"/>
      <c r="N140" s="38"/>
      <c r="O140" s="38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83156.960000000006</v>
      </c>
      <c r="G141" s="1">
        <v>956.59</v>
      </c>
      <c r="H141" s="1">
        <v>69540.02</v>
      </c>
      <c r="I141" s="1">
        <v>0</v>
      </c>
      <c r="J141" s="1">
        <v>0</v>
      </c>
      <c r="K141" s="1">
        <v>1215.97</v>
      </c>
      <c r="L141" s="1">
        <v>0</v>
      </c>
      <c r="M141" s="1">
        <v>100960.05</v>
      </c>
      <c r="N141" s="1">
        <v>0</v>
      </c>
      <c r="O141" s="1">
        <v>0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83156.960000000006</v>
      </c>
      <c r="G143" s="2">
        <v>956.59</v>
      </c>
      <c r="H143" s="2">
        <v>69540.02</v>
      </c>
      <c r="I143" s="2">
        <v>0</v>
      </c>
      <c r="J143" s="2">
        <v>0</v>
      </c>
      <c r="K143" s="2">
        <v>1215.97</v>
      </c>
      <c r="L143" s="2">
        <v>0</v>
      </c>
      <c r="M143" s="2">
        <v>100960.05</v>
      </c>
      <c r="N143" s="2">
        <v>0</v>
      </c>
      <c r="O143" s="2">
        <v>0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7.733221986736984</v>
      </c>
      <c r="G144" s="31">
        <v>8.8958552841430602E-2</v>
      </c>
      <c r="H144" s="31">
        <v>6.4669080209537437</v>
      </c>
      <c r="I144" s="31">
        <v>0</v>
      </c>
      <c r="J144" s="31">
        <v>0</v>
      </c>
      <c r="K144" s="31">
        <v>0.11307972224107964</v>
      </c>
      <c r="L144" s="31">
        <v>0</v>
      </c>
      <c r="M144" s="31">
        <v>9.3888290101281378</v>
      </c>
      <c r="N144" s="31">
        <v>0</v>
      </c>
      <c r="O144" s="31">
        <v>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117876.14</v>
      </c>
      <c r="G147" s="1">
        <v>0</v>
      </c>
      <c r="H147" s="1">
        <v>75817.760000000009</v>
      </c>
      <c r="I147" s="1">
        <v>0</v>
      </c>
      <c r="J147" s="1">
        <v>64336.1</v>
      </c>
      <c r="K147" s="1">
        <v>31650.95</v>
      </c>
      <c r="L147" s="1">
        <v>0</v>
      </c>
      <c r="M147" s="1">
        <v>0</v>
      </c>
      <c r="N147" s="1">
        <v>0</v>
      </c>
      <c r="O147" s="1">
        <v>0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2126.33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120002.47</v>
      </c>
      <c r="G149" s="2">
        <v>0</v>
      </c>
      <c r="H149" s="2">
        <v>75817.760000000009</v>
      </c>
      <c r="I149" s="2">
        <v>0</v>
      </c>
      <c r="J149" s="2">
        <v>64336.1</v>
      </c>
      <c r="K149" s="2">
        <v>31650.95</v>
      </c>
      <c r="L149" s="2">
        <v>0</v>
      </c>
      <c r="M149" s="2">
        <v>0</v>
      </c>
      <c r="N149" s="2">
        <v>0</v>
      </c>
      <c r="O149" s="2">
        <v>0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11.792589290444386</v>
      </c>
      <c r="G150" s="31">
        <v>0</v>
      </c>
      <c r="H150" s="31">
        <v>7.4505775139585273</v>
      </c>
      <c r="I150" s="31">
        <v>0</v>
      </c>
      <c r="J150" s="31">
        <v>6.3222798984800805</v>
      </c>
      <c r="K150" s="31">
        <v>3.1103247625018944</v>
      </c>
      <c r="L150" s="31">
        <v>0</v>
      </c>
      <c r="M150" s="31">
        <v>0</v>
      </c>
      <c r="N150" s="31">
        <v>0</v>
      </c>
      <c r="O150" s="31">
        <v>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8"/>
      <c r="G152" s="38"/>
      <c r="H152" s="38"/>
      <c r="I152" s="38"/>
      <c r="J152" s="38"/>
      <c r="K152" s="38"/>
      <c r="L152" s="38"/>
      <c r="M152" s="38"/>
      <c r="N152" s="38"/>
      <c r="O152" s="38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0</v>
      </c>
      <c r="G153" s="1">
        <v>2475975.2100000009</v>
      </c>
      <c r="H153" s="1">
        <v>622535.68000000017</v>
      </c>
      <c r="I153" s="1">
        <v>0</v>
      </c>
      <c r="J153" s="1">
        <v>7354814.8399999971</v>
      </c>
      <c r="K153" s="1">
        <v>3866575.7700000009</v>
      </c>
      <c r="L153" s="1">
        <v>0</v>
      </c>
      <c r="M153" s="1">
        <v>3580026.6899999995</v>
      </c>
      <c r="N153" s="1">
        <v>593954.67000000004</v>
      </c>
      <c r="O153" s="1">
        <v>40449.889999999985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0</v>
      </c>
      <c r="G155" s="2">
        <v>2475975.2100000009</v>
      </c>
      <c r="H155" s="2">
        <v>622535.68000000017</v>
      </c>
      <c r="I155" s="2">
        <v>0</v>
      </c>
      <c r="J155" s="2">
        <v>7354814.8399999971</v>
      </c>
      <c r="K155" s="2">
        <v>3866575.7700000009</v>
      </c>
      <c r="L155" s="2">
        <v>0</v>
      </c>
      <c r="M155" s="2">
        <v>3580026.6899999995</v>
      </c>
      <c r="N155" s="2">
        <v>593954.67000000004</v>
      </c>
      <c r="O155" s="2">
        <v>40449.889999999985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</v>
      </c>
      <c r="G156" s="31">
        <v>5.018315317598919</v>
      </c>
      <c r="H156" s="31">
        <v>1.2617575192507113</v>
      </c>
      <c r="I156" s="31">
        <v>0</v>
      </c>
      <c r="J156" s="31">
        <v>14.906764744900583</v>
      </c>
      <c r="K156" s="31">
        <v>7.8367894536584775</v>
      </c>
      <c r="L156" s="31">
        <v>0</v>
      </c>
      <c r="M156" s="31">
        <v>7.2560107642757652</v>
      </c>
      <c r="N156" s="31">
        <v>1.20382942704035</v>
      </c>
      <c r="O156" s="31">
        <v>8.1983980195904776E-2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0</v>
      </c>
      <c r="G159" s="1">
        <v>1875977.0200000003</v>
      </c>
      <c r="H159" s="1">
        <v>475022.86000000004</v>
      </c>
      <c r="I159" s="1">
        <v>163653.95000000001</v>
      </c>
      <c r="J159" s="1">
        <v>8641770.6400000006</v>
      </c>
      <c r="K159" s="1">
        <v>5545600.5</v>
      </c>
      <c r="L159" s="1">
        <v>194194.14</v>
      </c>
      <c r="M159" s="1">
        <v>2772529.11</v>
      </c>
      <c r="N159" s="1">
        <v>1145250.6600000001</v>
      </c>
      <c r="O159" s="1">
        <v>1740535.9200000002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30749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0</v>
      </c>
      <c r="G161" s="2">
        <v>1875977.0200000003</v>
      </c>
      <c r="H161" s="2">
        <v>475022.86000000004</v>
      </c>
      <c r="I161" s="2">
        <v>163653.95000000001</v>
      </c>
      <c r="J161" s="2">
        <v>8641770.6400000006</v>
      </c>
      <c r="K161" s="2">
        <v>5545600.5</v>
      </c>
      <c r="L161" s="2">
        <v>194194.14</v>
      </c>
      <c r="M161" s="2">
        <v>2772529.11</v>
      </c>
      <c r="N161" s="2">
        <v>1145250.6600000001</v>
      </c>
      <c r="O161" s="2">
        <v>1771284.9200000002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0</v>
      </c>
      <c r="G162" s="31">
        <v>2.6384366219446358</v>
      </c>
      <c r="H162" s="31">
        <v>0.66808798653881152</v>
      </c>
      <c r="I162" s="31">
        <v>0.23016837114875552</v>
      </c>
      <c r="J162" s="31">
        <v>12.154074326039417</v>
      </c>
      <c r="K162" s="31">
        <v>7.7995174215270939</v>
      </c>
      <c r="L162" s="31">
        <v>0.2731211125086403</v>
      </c>
      <c r="M162" s="31">
        <v>3.8993773704283261</v>
      </c>
      <c r="N162" s="31">
        <v>1.6107187084041494</v>
      </c>
      <c r="O162" s="31">
        <v>2.4911941622964417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0</v>
      </c>
      <c r="G165" s="1">
        <v>83721.05</v>
      </c>
      <c r="H165" s="1">
        <v>7616.67</v>
      </c>
      <c r="I165" s="1">
        <v>0</v>
      </c>
      <c r="J165" s="1">
        <v>199531.3</v>
      </c>
      <c r="K165" s="1">
        <v>1999.38</v>
      </c>
      <c r="L165" s="1">
        <v>0</v>
      </c>
      <c r="M165" s="1">
        <v>140789.26999999999</v>
      </c>
      <c r="N165" s="1">
        <v>4829.96</v>
      </c>
      <c r="O165" s="1">
        <v>86501.07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0</v>
      </c>
      <c r="G167" s="2">
        <v>83721.05</v>
      </c>
      <c r="H167" s="2">
        <v>7616.67</v>
      </c>
      <c r="I167" s="2">
        <v>0</v>
      </c>
      <c r="J167" s="2">
        <v>199531.3</v>
      </c>
      <c r="K167" s="2">
        <v>1999.38</v>
      </c>
      <c r="L167" s="2">
        <v>0</v>
      </c>
      <c r="M167" s="2">
        <v>140789.26999999999</v>
      </c>
      <c r="N167" s="2">
        <v>4829.96</v>
      </c>
      <c r="O167" s="2">
        <v>86501.07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0</v>
      </c>
      <c r="G168" s="31">
        <v>3.1937539836307356</v>
      </c>
      <c r="H168" s="31">
        <v>0.29055739452026358</v>
      </c>
      <c r="I168" s="31">
        <v>0</v>
      </c>
      <c r="J168" s="31">
        <v>7.6116327283761898</v>
      </c>
      <c r="K168" s="31">
        <v>7.627147342026433E-2</v>
      </c>
      <c r="L168" s="31">
        <v>0</v>
      </c>
      <c r="M168" s="31">
        <v>5.3707674702474852</v>
      </c>
      <c r="N168" s="31">
        <v>0.18425120075270326</v>
      </c>
      <c r="O168" s="31">
        <v>3.2998049702054755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0</v>
      </c>
      <c r="G171" s="1">
        <v>85136.7</v>
      </c>
      <c r="H171" s="1">
        <v>74688.570000000007</v>
      </c>
      <c r="I171" s="1">
        <v>0</v>
      </c>
      <c r="J171" s="1">
        <v>316643.41000000003</v>
      </c>
      <c r="K171" s="1">
        <v>114537.52</v>
      </c>
      <c r="L171" s="1">
        <v>0</v>
      </c>
      <c r="M171" s="1">
        <v>119857.58</v>
      </c>
      <c r="N171" s="1">
        <v>0</v>
      </c>
      <c r="O171" s="1">
        <v>163755.58000000002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45692.61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0</v>
      </c>
      <c r="G173" s="2">
        <v>85136.7</v>
      </c>
      <c r="H173" s="2">
        <v>74688.570000000007</v>
      </c>
      <c r="I173" s="2">
        <v>0</v>
      </c>
      <c r="J173" s="2">
        <v>316643.41000000003</v>
      </c>
      <c r="K173" s="2">
        <v>114537.52</v>
      </c>
      <c r="L173" s="2">
        <v>0</v>
      </c>
      <c r="M173" s="2">
        <v>119857.58</v>
      </c>
      <c r="N173" s="2">
        <v>0</v>
      </c>
      <c r="O173" s="2">
        <v>209448.19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0</v>
      </c>
      <c r="G174" s="31">
        <v>3.2831240247786364</v>
      </c>
      <c r="H174" s="31">
        <v>2.8802130989733095</v>
      </c>
      <c r="I174" s="31">
        <v>0</v>
      </c>
      <c r="J174" s="31">
        <v>12.210710382935115</v>
      </c>
      <c r="K174" s="31">
        <v>4.4169069702086592</v>
      </c>
      <c r="L174" s="31">
        <v>0</v>
      </c>
      <c r="M174" s="31">
        <v>4.6220642854353926</v>
      </c>
      <c r="N174" s="31">
        <v>0</v>
      </c>
      <c r="O174" s="31">
        <v>8.0769443088045527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5162.2299999999996</v>
      </c>
      <c r="L177" s="1">
        <v>0</v>
      </c>
      <c r="M177" s="1">
        <v>0</v>
      </c>
      <c r="N177" s="1">
        <v>0</v>
      </c>
      <c r="O177" s="1">
        <v>0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5162.2299999999996</v>
      </c>
      <c r="L179" s="2">
        <v>0</v>
      </c>
      <c r="M179" s="2">
        <v>0</v>
      </c>
      <c r="N179" s="2">
        <v>0</v>
      </c>
      <c r="O179" s="2">
        <v>0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100</v>
      </c>
      <c r="L180" s="31">
        <v>0</v>
      </c>
      <c r="M180" s="31">
        <v>0</v>
      </c>
      <c r="N180" s="31">
        <v>0</v>
      </c>
      <c r="O180" s="31">
        <v>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8"/>
      <c r="G182" s="38"/>
      <c r="H182" s="38"/>
      <c r="I182" s="38"/>
      <c r="J182" s="38"/>
      <c r="K182" s="38"/>
      <c r="L182" s="38"/>
      <c r="M182" s="38"/>
      <c r="N182" s="38"/>
      <c r="O182" s="38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73722.990000000005</v>
      </c>
      <c r="G183" s="1">
        <v>58543.099999999991</v>
      </c>
      <c r="H183" s="1">
        <v>72950.53</v>
      </c>
      <c r="I183" s="1">
        <v>0</v>
      </c>
      <c r="J183" s="1">
        <v>36647.68</v>
      </c>
      <c r="K183" s="1">
        <v>0</v>
      </c>
      <c r="L183" s="1">
        <v>0</v>
      </c>
      <c r="M183" s="1">
        <v>199</v>
      </c>
      <c r="N183" s="1">
        <v>0</v>
      </c>
      <c r="O183" s="1">
        <v>0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9552.99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83275.98000000001</v>
      </c>
      <c r="G185" s="2">
        <v>58543.099999999991</v>
      </c>
      <c r="H185" s="2">
        <v>72950.53</v>
      </c>
      <c r="I185" s="2">
        <v>0</v>
      </c>
      <c r="J185" s="2">
        <v>36647.68</v>
      </c>
      <c r="K185" s="2">
        <v>0</v>
      </c>
      <c r="L185" s="2">
        <v>0</v>
      </c>
      <c r="M185" s="2">
        <v>199</v>
      </c>
      <c r="N185" s="2">
        <v>0</v>
      </c>
      <c r="O185" s="2">
        <v>0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16.809401753619323</v>
      </c>
      <c r="G186" s="31">
        <v>11.817026804155423</v>
      </c>
      <c r="H186" s="31">
        <v>14.725191668827659</v>
      </c>
      <c r="I186" s="31">
        <v>0</v>
      </c>
      <c r="J186" s="31">
        <v>7.3973981027672036</v>
      </c>
      <c r="K186" s="31">
        <v>0</v>
      </c>
      <c r="L186" s="31">
        <v>0</v>
      </c>
      <c r="M186" s="31">
        <v>4.0168496953986547E-2</v>
      </c>
      <c r="N186" s="31">
        <v>0</v>
      </c>
      <c r="O186" s="31">
        <v>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8"/>
      <c r="G188" s="38"/>
      <c r="H188" s="38"/>
      <c r="I188" s="38"/>
      <c r="J188" s="38"/>
      <c r="K188" s="38"/>
      <c r="L188" s="38"/>
      <c r="M188" s="38"/>
      <c r="N188" s="38"/>
      <c r="O188" s="38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0</v>
      </c>
      <c r="G189" s="1">
        <v>59311.89</v>
      </c>
      <c r="H189" s="1">
        <v>0</v>
      </c>
      <c r="I189" s="1">
        <v>0</v>
      </c>
      <c r="J189" s="1">
        <v>147722.88</v>
      </c>
      <c r="K189" s="1">
        <v>64081.73</v>
      </c>
      <c r="L189" s="1">
        <v>0</v>
      </c>
      <c r="M189" s="1">
        <v>135515.56000000003</v>
      </c>
      <c r="N189" s="1">
        <v>2839.1</v>
      </c>
      <c r="O189" s="1">
        <v>59666.58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0</v>
      </c>
      <c r="G191" s="2">
        <v>59311.89</v>
      </c>
      <c r="H191" s="2">
        <v>0</v>
      </c>
      <c r="I191" s="2">
        <v>0</v>
      </c>
      <c r="J191" s="2">
        <v>147722.88</v>
      </c>
      <c r="K191" s="2">
        <v>64081.73</v>
      </c>
      <c r="L191" s="2">
        <v>0</v>
      </c>
      <c r="M191" s="2">
        <v>135515.56000000003</v>
      </c>
      <c r="N191" s="2">
        <v>2839.1</v>
      </c>
      <c r="O191" s="2">
        <v>59666.58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0</v>
      </c>
      <c r="G192" s="31">
        <v>2.9208818020231289</v>
      </c>
      <c r="H192" s="31">
        <v>0</v>
      </c>
      <c r="I192" s="31">
        <v>0</v>
      </c>
      <c r="J192" s="31">
        <v>7.2747820366952807</v>
      </c>
      <c r="K192" s="31">
        <v>3.1557780235827857</v>
      </c>
      <c r="L192" s="31">
        <v>0</v>
      </c>
      <c r="M192" s="31">
        <v>6.6736186133163775</v>
      </c>
      <c r="N192" s="31">
        <v>0.13981472389640365</v>
      </c>
      <c r="O192" s="31">
        <v>2.9383489163969854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8"/>
      <c r="G194" s="38"/>
      <c r="H194" s="38"/>
      <c r="I194" s="38"/>
      <c r="J194" s="38"/>
      <c r="K194" s="38"/>
      <c r="L194" s="38"/>
      <c r="M194" s="38"/>
      <c r="N194" s="38"/>
      <c r="O194" s="38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36437.79</v>
      </c>
      <c r="G195" s="1">
        <v>78575.47</v>
      </c>
      <c r="H195" s="1">
        <v>84618.239999999991</v>
      </c>
      <c r="I195" s="1">
        <v>0</v>
      </c>
      <c r="J195" s="1">
        <v>264223.37</v>
      </c>
      <c r="K195" s="1">
        <v>66912.42</v>
      </c>
      <c r="L195" s="1">
        <v>0</v>
      </c>
      <c r="M195" s="1">
        <v>117023.58000000002</v>
      </c>
      <c r="N195" s="1">
        <v>67932.84</v>
      </c>
      <c r="O195" s="1">
        <v>273805.60000000003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36437.79</v>
      </c>
      <c r="G197" s="2">
        <v>78575.47</v>
      </c>
      <c r="H197" s="2">
        <v>84618.239999999991</v>
      </c>
      <c r="I197" s="2">
        <v>0</v>
      </c>
      <c r="J197" s="2">
        <v>264223.37</v>
      </c>
      <c r="K197" s="2">
        <v>66912.42</v>
      </c>
      <c r="L197" s="2">
        <v>0</v>
      </c>
      <c r="M197" s="2">
        <v>117023.58000000002</v>
      </c>
      <c r="N197" s="2">
        <v>67932.84</v>
      </c>
      <c r="O197" s="2">
        <v>273805.60000000003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1.8147364983234782</v>
      </c>
      <c r="G198" s="31">
        <v>3.9133485670212576</v>
      </c>
      <c r="H198" s="31">
        <v>4.2143008275720248</v>
      </c>
      <c r="I198" s="31">
        <v>0</v>
      </c>
      <c r="J198" s="31">
        <v>13.159299541740285</v>
      </c>
      <c r="K198" s="31">
        <v>3.3324856080774894</v>
      </c>
      <c r="L198" s="31">
        <v>0</v>
      </c>
      <c r="M198" s="31">
        <v>5.8282064249911265</v>
      </c>
      <c r="N198" s="31">
        <v>3.3833062922523318</v>
      </c>
      <c r="O198" s="31">
        <v>13.636529980697484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8"/>
      <c r="G200" s="38"/>
      <c r="H200" s="38"/>
      <c r="I200" s="38"/>
      <c r="J200" s="38"/>
      <c r="K200" s="38"/>
      <c r="L200" s="38"/>
      <c r="M200" s="38"/>
      <c r="N200" s="38"/>
      <c r="O200" s="38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0</v>
      </c>
      <c r="G207" s="1">
        <v>23999.71</v>
      </c>
      <c r="H207" s="1">
        <v>0</v>
      </c>
      <c r="I207" s="1">
        <v>0</v>
      </c>
      <c r="J207" s="1">
        <v>44672.21</v>
      </c>
      <c r="K207" s="1">
        <v>25830.63</v>
      </c>
      <c r="L207" s="1">
        <v>0</v>
      </c>
      <c r="M207" s="1">
        <v>20149.200000000004</v>
      </c>
      <c r="N207" s="1">
        <v>0</v>
      </c>
      <c r="O207" s="1">
        <v>0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0</v>
      </c>
      <c r="G209" s="2">
        <v>23999.71</v>
      </c>
      <c r="H209" s="2">
        <v>0</v>
      </c>
      <c r="I209" s="2">
        <v>0</v>
      </c>
      <c r="J209" s="2">
        <v>44672.21</v>
      </c>
      <c r="K209" s="2">
        <v>25830.63</v>
      </c>
      <c r="L209" s="2">
        <v>0</v>
      </c>
      <c r="M209" s="2">
        <v>20149.200000000004</v>
      </c>
      <c r="N209" s="2">
        <v>0</v>
      </c>
      <c r="O209" s="2">
        <v>0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0</v>
      </c>
      <c r="G210" s="31">
        <v>10.53150515896402</v>
      </c>
      <c r="H210" s="31">
        <v>0</v>
      </c>
      <c r="I210" s="31">
        <v>0</v>
      </c>
      <c r="J210" s="31">
        <v>19.602970622450194</v>
      </c>
      <c r="K210" s="31">
        <v>11.33494584327439</v>
      </c>
      <c r="L210" s="31">
        <v>0</v>
      </c>
      <c r="M210" s="31">
        <v>8.8418319950115194</v>
      </c>
      <c r="N210" s="31">
        <v>0</v>
      </c>
      <c r="O210" s="31">
        <v>0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8"/>
      <c r="G212" s="38"/>
      <c r="H212" s="38"/>
      <c r="I212" s="38"/>
      <c r="J212" s="38"/>
      <c r="K212" s="38"/>
      <c r="L212" s="38"/>
      <c r="M212" s="38"/>
      <c r="N212" s="38"/>
      <c r="O212" s="38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0</v>
      </c>
      <c r="G213" s="1">
        <v>27073.809999999998</v>
      </c>
      <c r="H213" s="1">
        <v>0</v>
      </c>
      <c r="I213" s="1">
        <v>0</v>
      </c>
      <c r="J213" s="1">
        <v>48377.72</v>
      </c>
      <c r="K213" s="1">
        <v>72.02</v>
      </c>
      <c r="L213" s="1">
        <v>0</v>
      </c>
      <c r="M213" s="1">
        <v>-2569.8000000000002</v>
      </c>
      <c r="N213" s="1">
        <v>0</v>
      </c>
      <c r="O213" s="1">
        <v>28677.749999999996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0</v>
      </c>
      <c r="G215" s="2">
        <v>27073.809999999998</v>
      </c>
      <c r="H215" s="2">
        <v>0</v>
      </c>
      <c r="I215" s="2">
        <v>0</v>
      </c>
      <c r="J215" s="2">
        <v>48377.72</v>
      </c>
      <c r="K215" s="2">
        <v>72.02</v>
      </c>
      <c r="L215" s="2">
        <v>0</v>
      </c>
      <c r="M215" s="2">
        <v>-2569.8000000000002</v>
      </c>
      <c r="N215" s="2">
        <v>0</v>
      </c>
      <c r="O215" s="2">
        <v>28677.749999999996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0</v>
      </c>
      <c r="G216" s="31">
        <v>6.7405051859108056</v>
      </c>
      <c r="H216" s="31">
        <v>0</v>
      </c>
      <c r="I216" s="31">
        <v>0</v>
      </c>
      <c r="J216" s="31">
        <v>12.044491430742143</v>
      </c>
      <c r="K216" s="31">
        <v>1.7930656360862999E-2</v>
      </c>
      <c r="L216" s="31">
        <v>0</v>
      </c>
      <c r="M216" s="31">
        <v>-0.6397972884774471</v>
      </c>
      <c r="N216" s="31">
        <v>0</v>
      </c>
      <c r="O216" s="31">
        <v>7.1398344967056211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8"/>
      <c r="G218" s="38"/>
      <c r="H218" s="38"/>
      <c r="I218" s="38"/>
      <c r="J218" s="38"/>
      <c r="K218" s="38"/>
      <c r="L218" s="38"/>
      <c r="M218" s="38"/>
      <c r="N218" s="38"/>
      <c r="O218" s="38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0</v>
      </c>
      <c r="G219" s="1">
        <v>30660.02</v>
      </c>
      <c r="H219" s="1">
        <v>58646.2</v>
      </c>
      <c r="I219" s="1">
        <v>0</v>
      </c>
      <c r="J219" s="1">
        <v>48808.84</v>
      </c>
      <c r="K219" s="1">
        <v>65821.25</v>
      </c>
      <c r="L219" s="1">
        <v>0</v>
      </c>
      <c r="M219" s="1">
        <v>48321.85</v>
      </c>
      <c r="N219" s="1">
        <v>30969.200000000001</v>
      </c>
      <c r="O219" s="1">
        <v>15067.55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0</v>
      </c>
      <c r="G221" s="2">
        <v>30660.02</v>
      </c>
      <c r="H221" s="2">
        <v>58646.2</v>
      </c>
      <c r="I221" s="2">
        <v>0</v>
      </c>
      <c r="J221" s="2">
        <v>48808.84</v>
      </c>
      <c r="K221" s="2">
        <v>65821.25</v>
      </c>
      <c r="L221" s="2">
        <v>0</v>
      </c>
      <c r="M221" s="2">
        <v>48321.85</v>
      </c>
      <c r="N221" s="2">
        <v>30969.200000000001</v>
      </c>
      <c r="O221" s="2">
        <v>15067.55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0</v>
      </c>
      <c r="G222" s="31">
        <v>5.5149779039478544</v>
      </c>
      <c r="H222" s="31">
        <v>10.548998244309907</v>
      </c>
      <c r="I222" s="31">
        <v>0</v>
      </c>
      <c r="J222" s="31">
        <v>8.7795009304405589</v>
      </c>
      <c r="K222" s="31">
        <v>11.839611955903084</v>
      </c>
      <c r="L222" s="31">
        <v>0</v>
      </c>
      <c r="M222" s="31">
        <v>8.6919034960799966</v>
      </c>
      <c r="N222" s="31">
        <v>5.5705917250850421</v>
      </c>
      <c r="O222" s="31">
        <v>2.7102789012084623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8"/>
      <c r="G224" s="38"/>
      <c r="H224" s="38"/>
      <c r="I224" s="38"/>
      <c r="J224" s="38"/>
      <c r="K224" s="38"/>
      <c r="L224" s="38"/>
      <c r="M224" s="38"/>
      <c r="N224" s="38"/>
      <c r="O224" s="38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99868.359999999986</v>
      </c>
      <c r="G225" s="1">
        <v>53581.21</v>
      </c>
      <c r="H225" s="1">
        <v>85769.919999999998</v>
      </c>
      <c r="I225" s="1">
        <v>0</v>
      </c>
      <c r="J225" s="1">
        <v>96415.22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99868.359999999986</v>
      </c>
      <c r="G227" s="2">
        <v>53581.21</v>
      </c>
      <c r="H227" s="2">
        <v>85769.919999999998</v>
      </c>
      <c r="I227" s="2">
        <v>0</v>
      </c>
      <c r="J227" s="2">
        <v>96415.22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10.998730901602153</v>
      </c>
      <c r="G228" s="31">
        <v>5.9010212060379725</v>
      </c>
      <c r="H228" s="31">
        <v>9.4460374590305136</v>
      </c>
      <c r="I228" s="31">
        <v>0</v>
      </c>
      <c r="J228" s="31">
        <v>10.618428695522487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38"/>
      <c r="G230" s="38"/>
      <c r="H230" s="38"/>
      <c r="I230" s="38"/>
      <c r="J230" s="38"/>
      <c r="K230" s="38"/>
      <c r="L230" s="38"/>
      <c r="M230" s="38"/>
      <c r="N230" s="38"/>
      <c r="O230" s="38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69169.73</v>
      </c>
      <c r="G231" s="1">
        <v>70627.02</v>
      </c>
      <c r="H231" s="1">
        <v>0</v>
      </c>
      <c r="I231" s="1">
        <v>0</v>
      </c>
      <c r="J231" s="1">
        <v>96825.91</v>
      </c>
      <c r="K231" s="1">
        <v>0</v>
      </c>
      <c r="L231" s="1">
        <v>0</v>
      </c>
      <c r="M231" s="1">
        <v>82202.009999999995</v>
      </c>
      <c r="N231" s="1">
        <v>0</v>
      </c>
      <c r="O231" s="1">
        <v>75690.12000000001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69169.73</v>
      </c>
      <c r="G233" s="2">
        <v>70627.02</v>
      </c>
      <c r="H233" s="2">
        <v>0</v>
      </c>
      <c r="I233" s="2">
        <v>0</v>
      </c>
      <c r="J233" s="2">
        <v>96825.91</v>
      </c>
      <c r="K233" s="2">
        <v>0</v>
      </c>
      <c r="L233" s="2">
        <v>0</v>
      </c>
      <c r="M233" s="2">
        <v>82202.009999999995</v>
      </c>
      <c r="N233" s="2">
        <v>0</v>
      </c>
      <c r="O233" s="2">
        <v>75690.12000000001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7.5426766463163721</v>
      </c>
      <c r="G234" s="31">
        <v>7.701588170908277</v>
      </c>
      <c r="H234" s="31">
        <v>0</v>
      </c>
      <c r="I234" s="31">
        <v>0</v>
      </c>
      <c r="J234" s="31">
        <v>10.558470159061354</v>
      </c>
      <c r="K234" s="31">
        <v>0</v>
      </c>
      <c r="L234" s="31">
        <v>0</v>
      </c>
      <c r="M234" s="31">
        <v>8.9637935713680665</v>
      </c>
      <c r="N234" s="31">
        <v>0</v>
      </c>
      <c r="O234" s="31">
        <v>8.2536985539900733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84262.39</v>
      </c>
      <c r="G237" s="1">
        <v>0</v>
      </c>
      <c r="H237" s="1">
        <v>22638.84</v>
      </c>
      <c r="I237" s="1">
        <v>0</v>
      </c>
      <c r="J237" s="1">
        <v>3676.85</v>
      </c>
      <c r="K237" s="1">
        <v>0</v>
      </c>
      <c r="L237" s="1">
        <v>0</v>
      </c>
      <c r="M237" s="1">
        <v>0</v>
      </c>
      <c r="N237" s="1">
        <v>0</v>
      </c>
      <c r="O237" s="1">
        <v>11867.02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84262.39</v>
      </c>
      <c r="G239" s="2">
        <v>0</v>
      </c>
      <c r="H239" s="2">
        <v>22638.84</v>
      </c>
      <c r="I239" s="2">
        <v>0</v>
      </c>
      <c r="J239" s="2">
        <v>3676.85</v>
      </c>
      <c r="K239" s="2">
        <v>0</v>
      </c>
      <c r="L239" s="2">
        <v>0</v>
      </c>
      <c r="M239" s="2">
        <v>0</v>
      </c>
      <c r="N239" s="2">
        <v>0</v>
      </c>
      <c r="O239" s="2">
        <v>11867.02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0.98988166400219568</v>
      </c>
      <c r="G240" s="31">
        <v>0</v>
      </c>
      <c r="H240" s="31">
        <v>0.26595225473997908</v>
      </c>
      <c r="I240" s="31">
        <v>0</v>
      </c>
      <c r="J240" s="31">
        <v>4.3194198458962219E-2</v>
      </c>
      <c r="K240" s="31">
        <v>0</v>
      </c>
      <c r="L240" s="31">
        <v>0</v>
      </c>
      <c r="M240" s="31">
        <v>0</v>
      </c>
      <c r="N240" s="31">
        <v>0</v>
      </c>
      <c r="O240" s="31">
        <v>0.1394091184020218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8"/>
      <c r="G242" s="38"/>
      <c r="H242" s="38"/>
      <c r="I242" s="38"/>
      <c r="J242" s="38"/>
      <c r="K242" s="38"/>
      <c r="L242" s="38"/>
      <c r="M242" s="38"/>
      <c r="N242" s="38"/>
      <c r="O242" s="38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374.78</v>
      </c>
      <c r="G243" s="1">
        <v>11065843.819999991</v>
      </c>
      <c r="H243" s="1">
        <v>1255528.2600000002</v>
      </c>
      <c r="I243" s="1">
        <v>13079.76</v>
      </c>
      <c r="J243" s="1">
        <v>844394.13999999978</v>
      </c>
      <c r="K243" s="1">
        <v>28345.929999999997</v>
      </c>
      <c r="L243" s="1">
        <v>33928.159999999996</v>
      </c>
      <c r="M243" s="1">
        <v>7174076.2000000002</v>
      </c>
      <c r="N243" s="1">
        <v>14469.22</v>
      </c>
      <c r="O243" s="1">
        <v>178259.02999999997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374.78</v>
      </c>
      <c r="G245" s="2">
        <v>11065843.819999991</v>
      </c>
      <c r="H245" s="2">
        <v>1255528.2600000002</v>
      </c>
      <c r="I245" s="2">
        <v>13079.76</v>
      </c>
      <c r="J245" s="2">
        <v>844394.13999999978</v>
      </c>
      <c r="K245" s="2">
        <v>28345.929999999997</v>
      </c>
      <c r="L245" s="2">
        <v>33928.159999999996</v>
      </c>
      <c r="M245" s="2">
        <v>7174076.2000000002</v>
      </c>
      <c r="N245" s="2">
        <v>14469.22</v>
      </c>
      <c r="O245" s="2">
        <v>178259.02999999997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2.5305030483853359E-4</v>
      </c>
      <c r="G246" s="31">
        <v>7.4716237577955091</v>
      </c>
      <c r="H246" s="31">
        <v>0.84772882471421551</v>
      </c>
      <c r="I246" s="31">
        <v>8.831413776655259E-3</v>
      </c>
      <c r="J246" s="31">
        <v>0.57013232971575689</v>
      </c>
      <c r="K246" s="31">
        <v>1.9139084869608126E-2</v>
      </c>
      <c r="L246" s="31">
        <v>2.2908189419420834E-2</v>
      </c>
      <c r="M246" s="31">
        <v>4.8439142145922105</v>
      </c>
      <c r="N246" s="31">
        <v>9.7695729008373099E-3</v>
      </c>
      <c r="O246" s="31">
        <v>0.12035994952164283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8"/>
      <c r="G248" s="38"/>
      <c r="H248" s="38"/>
      <c r="I248" s="38"/>
      <c r="J248" s="38"/>
      <c r="K248" s="38"/>
      <c r="L248" s="38"/>
      <c r="M248" s="38"/>
      <c r="N248" s="38"/>
      <c r="O248" s="38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8"/>
      <c r="G254" s="38"/>
      <c r="H254" s="38"/>
      <c r="I254" s="38"/>
      <c r="J254" s="38"/>
      <c r="K254" s="38"/>
      <c r="L254" s="38"/>
      <c r="M254" s="38"/>
      <c r="N254" s="38"/>
      <c r="O254" s="38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74510.84</v>
      </c>
      <c r="G255" s="1">
        <v>3965998.209999999</v>
      </c>
      <c r="H255" s="1">
        <v>2305711.1199999996</v>
      </c>
      <c r="I255" s="1">
        <v>731.40000000000009</v>
      </c>
      <c r="J255" s="1">
        <v>14142147.809999999</v>
      </c>
      <c r="K255" s="1">
        <v>7502322.7600000007</v>
      </c>
      <c r="L255" s="1">
        <v>312258.30999999994</v>
      </c>
      <c r="M255" s="1">
        <v>5627830.9199999981</v>
      </c>
      <c r="N255" s="1">
        <v>2089127.6000000003</v>
      </c>
      <c r="O255" s="1">
        <v>1421742.1199999999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33110</v>
      </c>
      <c r="H256" s="1">
        <v>24968.58</v>
      </c>
      <c r="I256" s="1">
        <v>0</v>
      </c>
      <c r="J256" s="1">
        <v>6700</v>
      </c>
      <c r="K256" s="1">
        <v>0</v>
      </c>
      <c r="L256" s="1">
        <v>0</v>
      </c>
      <c r="M256" s="1">
        <v>28560</v>
      </c>
      <c r="N256" s="1">
        <v>0</v>
      </c>
      <c r="O256" s="1">
        <v>20461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74510.84</v>
      </c>
      <c r="G257" s="2">
        <v>3999108.209999999</v>
      </c>
      <c r="H257" s="2">
        <v>2330679.6999999997</v>
      </c>
      <c r="I257" s="2">
        <v>731.40000000000009</v>
      </c>
      <c r="J257" s="2">
        <v>14148847.809999999</v>
      </c>
      <c r="K257" s="2">
        <v>7502322.7600000007</v>
      </c>
      <c r="L257" s="2">
        <v>312258.30999999994</v>
      </c>
      <c r="M257" s="2">
        <v>5656390.9199999981</v>
      </c>
      <c r="N257" s="2">
        <v>2089127.6000000003</v>
      </c>
      <c r="O257" s="2">
        <v>1442203.1199999999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6.1455659683234271E-2</v>
      </c>
      <c r="G258" s="31">
        <v>3.2984171590360294</v>
      </c>
      <c r="H258" s="31">
        <v>1.9223170544557349</v>
      </c>
      <c r="I258" s="31">
        <v>6.0325007062485877E-4</v>
      </c>
      <c r="J258" s="31">
        <v>11.669802352533329</v>
      </c>
      <c r="K258" s="31">
        <v>6.1878270916331495</v>
      </c>
      <c r="L258" s="31">
        <v>0.25754696139007244</v>
      </c>
      <c r="M258" s="31">
        <v>4.6653243395840969</v>
      </c>
      <c r="N258" s="31">
        <v>1.7230877389176127</v>
      </c>
      <c r="O258" s="31">
        <v>1.1895120781998791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8"/>
      <c r="G260" s="38"/>
      <c r="H260" s="38"/>
      <c r="I260" s="38"/>
      <c r="J260" s="38"/>
      <c r="K260" s="38"/>
      <c r="L260" s="38"/>
      <c r="M260" s="38"/>
      <c r="N260" s="38"/>
      <c r="O260" s="38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0</v>
      </c>
      <c r="G261" s="1">
        <v>627335.73</v>
      </c>
      <c r="H261" s="1">
        <v>76803.38</v>
      </c>
      <c r="I261" s="1">
        <v>867.32</v>
      </c>
      <c r="J261" s="1">
        <v>2377738.75</v>
      </c>
      <c r="K261" s="1">
        <v>1330326.8099999998</v>
      </c>
      <c r="L261" s="1">
        <v>0</v>
      </c>
      <c r="M261" s="1">
        <v>946182.11999999988</v>
      </c>
      <c r="N261" s="1">
        <v>220670.48</v>
      </c>
      <c r="O261" s="1">
        <v>210660.8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3178.78</v>
      </c>
      <c r="N262" s="1">
        <v>0</v>
      </c>
      <c r="O262" s="1">
        <v>0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0</v>
      </c>
      <c r="G263" s="2">
        <v>627335.73</v>
      </c>
      <c r="H263" s="2">
        <v>76803.38</v>
      </c>
      <c r="I263" s="2">
        <v>867.32</v>
      </c>
      <c r="J263" s="2">
        <v>2377738.75</v>
      </c>
      <c r="K263" s="2">
        <v>1330326.8099999998</v>
      </c>
      <c r="L263" s="2">
        <v>0</v>
      </c>
      <c r="M263" s="2">
        <v>949360.89999999991</v>
      </c>
      <c r="N263" s="2">
        <v>220670.48</v>
      </c>
      <c r="O263" s="2">
        <v>210660.8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0</v>
      </c>
      <c r="G264" s="31">
        <v>3.5271063688611242</v>
      </c>
      <c r="H264" s="31">
        <v>0.43181613575247996</v>
      </c>
      <c r="I264" s="31">
        <v>4.8763839672269754E-3</v>
      </c>
      <c r="J264" s="31">
        <v>13.368499652670652</v>
      </c>
      <c r="K264" s="31">
        <v>7.4795742372552292</v>
      </c>
      <c r="L264" s="31">
        <v>0</v>
      </c>
      <c r="M264" s="31">
        <v>5.3376473180281447</v>
      </c>
      <c r="N264" s="31">
        <v>1.2406885471478588</v>
      </c>
      <c r="O264" s="31">
        <v>1.1844105377982848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0</v>
      </c>
      <c r="G267" s="1">
        <v>148490.39000000001</v>
      </c>
      <c r="H267" s="1">
        <v>78364.040000000008</v>
      </c>
      <c r="I267" s="1">
        <v>0</v>
      </c>
      <c r="J267" s="1">
        <v>506705.82</v>
      </c>
      <c r="K267" s="1">
        <v>130426.05</v>
      </c>
      <c r="L267" s="1">
        <v>150</v>
      </c>
      <c r="M267" s="1">
        <v>206648.27999999997</v>
      </c>
      <c r="N267" s="1">
        <v>154164.99000000002</v>
      </c>
      <c r="O267" s="1">
        <v>47093.95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0</v>
      </c>
      <c r="G269" s="2">
        <v>148490.39000000001</v>
      </c>
      <c r="H269" s="2">
        <v>78364.040000000008</v>
      </c>
      <c r="I269" s="2">
        <v>0</v>
      </c>
      <c r="J269" s="2">
        <v>506705.82</v>
      </c>
      <c r="K269" s="2">
        <v>130426.05</v>
      </c>
      <c r="L269" s="2">
        <v>150</v>
      </c>
      <c r="M269" s="2">
        <v>206648.27999999997</v>
      </c>
      <c r="N269" s="2">
        <v>154164.99000000002</v>
      </c>
      <c r="O269" s="2">
        <v>47093.95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0</v>
      </c>
      <c r="G270" s="31">
        <v>3.2647463140255661</v>
      </c>
      <c r="H270" s="31">
        <v>1.722931098383889</v>
      </c>
      <c r="I270" s="31">
        <v>0</v>
      </c>
      <c r="J270" s="31">
        <v>11.140559049917654</v>
      </c>
      <c r="K270" s="31">
        <v>2.8675792823388382</v>
      </c>
      <c r="L270" s="31">
        <v>3.29793697156991E-3</v>
      </c>
      <c r="M270" s="31">
        <v>4.5434200181555386</v>
      </c>
      <c r="N270" s="31">
        <v>3.3895094682847038</v>
      </c>
      <c r="O270" s="31">
        <v>1.035419192281765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8"/>
      <c r="G272" s="38"/>
      <c r="H272" s="38"/>
      <c r="I272" s="38"/>
      <c r="J272" s="38"/>
      <c r="K272" s="38"/>
      <c r="L272" s="38"/>
      <c r="M272" s="38"/>
      <c r="N272" s="38"/>
      <c r="O272" s="38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0</v>
      </c>
      <c r="G273" s="1">
        <v>20638</v>
      </c>
      <c r="H273" s="1">
        <v>0</v>
      </c>
      <c r="I273" s="1">
        <v>0</v>
      </c>
      <c r="J273" s="1">
        <v>61216.18</v>
      </c>
      <c r="K273" s="1">
        <v>53.68</v>
      </c>
      <c r="L273" s="1">
        <v>7964.3600000000006</v>
      </c>
      <c r="M273" s="1">
        <v>23898.390000000003</v>
      </c>
      <c r="N273" s="1">
        <v>0</v>
      </c>
      <c r="O273" s="1">
        <v>23224.18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0</v>
      </c>
      <c r="G275" s="2">
        <v>20638</v>
      </c>
      <c r="H275" s="2">
        <v>0</v>
      </c>
      <c r="I275" s="2">
        <v>0</v>
      </c>
      <c r="J275" s="2">
        <v>61216.18</v>
      </c>
      <c r="K275" s="2">
        <v>53.68</v>
      </c>
      <c r="L275" s="2">
        <v>7964.3600000000006</v>
      </c>
      <c r="M275" s="2">
        <v>23898.390000000003</v>
      </c>
      <c r="N275" s="2">
        <v>0</v>
      </c>
      <c r="O275" s="2">
        <v>23224.18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0</v>
      </c>
      <c r="G276" s="31">
        <v>3.3638983875797397</v>
      </c>
      <c r="H276" s="31">
        <v>0</v>
      </c>
      <c r="I276" s="31">
        <v>0</v>
      </c>
      <c r="J276" s="31">
        <v>9.977953735623176</v>
      </c>
      <c r="K276" s="31">
        <v>8.7495913094912513E-3</v>
      </c>
      <c r="L276" s="31">
        <v>1.2981537824452263</v>
      </c>
      <c r="M276" s="31">
        <v>3.8953268527353329</v>
      </c>
      <c r="N276" s="31">
        <v>0</v>
      </c>
      <c r="O276" s="31">
        <v>3.7854337462380871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8"/>
      <c r="G278" s="38"/>
      <c r="H278" s="38"/>
      <c r="I278" s="38"/>
      <c r="J278" s="38"/>
      <c r="K278" s="38"/>
      <c r="L278" s="38"/>
      <c r="M278" s="38"/>
      <c r="N278" s="38"/>
      <c r="O278" s="38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34419.71</v>
      </c>
      <c r="H279" s="1">
        <v>0</v>
      </c>
      <c r="I279" s="1">
        <v>0</v>
      </c>
      <c r="J279" s="1">
        <v>82366.12000000001</v>
      </c>
      <c r="K279" s="1">
        <v>43813.35</v>
      </c>
      <c r="L279" s="1">
        <v>0</v>
      </c>
      <c r="M279" s="1">
        <v>43807.55</v>
      </c>
      <c r="N279" s="1">
        <v>486.93</v>
      </c>
      <c r="O279" s="1">
        <v>63636.17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34419.71</v>
      </c>
      <c r="H281" s="2">
        <v>0</v>
      </c>
      <c r="I281" s="2">
        <v>0</v>
      </c>
      <c r="J281" s="2">
        <v>82366.12000000001</v>
      </c>
      <c r="K281" s="2">
        <v>43813.35</v>
      </c>
      <c r="L281" s="2">
        <v>0</v>
      </c>
      <c r="M281" s="2">
        <v>43807.55</v>
      </c>
      <c r="N281" s="2">
        <v>486.93</v>
      </c>
      <c r="O281" s="2">
        <v>63636.17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3.5803418312835094</v>
      </c>
      <c r="H282" s="31">
        <v>0</v>
      </c>
      <c r="I282" s="31">
        <v>0</v>
      </c>
      <c r="J282" s="31">
        <v>8.5677324101951271</v>
      </c>
      <c r="K282" s="31">
        <v>4.5574692457799726</v>
      </c>
      <c r="L282" s="31">
        <v>0</v>
      </c>
      <c r="M282" s="31">
        <v>4.5568659291738349</v>
      </c>
      <c r="N282" s="31">
        <v>5.0650509487351267E-2</v>
      </c>
      <c r="O282" s="31">
        <v>6.6194410537935591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8"/>
      <c r="G284" s="38"/>
      <c r="H284" s="38"/>
      <c r="I284" s="38"/>
      <c r="J284" s="38"/>
      <c r="K284" s="38"/>
      <c r="L284" s="38"/>
      <c r="M284" s="38"/>
      <c r="N284" s="38"/>
      <c r="O284" s="38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60622</v>
      </c>
      <c r="G285" s="1">
        <v>26142.559999999998</v>
      </c>
      <c r="H285" s="1">
        <v>0</v>
      </c>
      <c r="I285" s="1">
        <v>0</v>
      </c>
      <c r="J285" s="1">
        <v>423.9</v>
      </c>
      <c r="K285" s="1">
        <v>265.12</v>
      </c>
      <c r="L285" s="1">
        <v>0</v>
      </c>
      <c r="M285" s="1">
        <v>45413.819999999992</v>
      </c>
      <c r="N285" s="1">
        <v>1717.16</v>
      </c>
      <c r="O285" s="1">
        <v>1591.12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60622</v>
      </c>
      <c r="G287" s="2">
        <v>26142.559999999998</v>
      </c>
      <c r="H287" s="2">
        <v>0</v>
      </c>
      <c r="I287" s="2">
        <v>0</v>
      </c>
      <c r="J287" s="2">
        <v>423.9</v>
      </c>
      <c r="K287" s="2">
        <v>265.12</v>
      </c>
      <c r="L287" s="2">
        <v>0</v>
      </c>
      <c r="M287" s="2">
        <v>45413.819999999992</v>
      </c>
      <c r="N287" s="2">
        <v>1717.16</v>
      </c>
      <c r="O287" s="2">
        <v>1591.12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8.6729400293851615</v>
      </c>
      <c r="G288" s="31">
        <v>3.7401084605358341</v>
      </c>
      <c r="H288" s="31">
        <v>0</v>
      </c>
      <c r="I288" s="31">
        <v>0</v>
      </c>
      <c r="J288" s="31">
        <v>6.0645628294288698E-2</v>
      </c>
      <c r="K288" s="31">
        <v>3.7929627207789154E-2</v>
      </c>
      <c r="L288" s="31">
        <v>0</v>
      </c>
      <c r="M288" s="31">
        <v>6.4971683112614631</v>
      </c>
      <c r="N288" s="31">
        <v>0.24566701363958671</v>
      </c>
      <c r="O288" s="31">
        <v>0.22763498960039785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8"/>
      <c r="G290" s="38"/>
      <c r="H290" s="38"/>
      <c r="I290" s="38"/>
      <c r="J290" s="38"/>
      <c r="K290" s="38"/>
      <c r="L290" s="38"/>
      <c r="M290" s="38"/>
      <c r="N290" s="38"/>
      <c r="O290" s="38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8"/>
      <c r="G296" s="38"/>
      <c r="H296" s="38"/>
      <c r="I296" s="38"/>
      <c r="J296" s="38"/>
      <c r="K296" s="38"/>
      <c r="L296" s="38"/>
      <c r="M296" s="38"/>
      <c r="N296" s="38"/>
      <c r="O296" s="38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109454.25</v>
      </c>
      <c r="G297" s="1">
        <v>0</v>
      </c>
      <c r="H297" s="1">
        <v>0</v>
      </c>
      <c r="I297" s="1">
        <v>0</v>
      </c>
      <c r="J297" s="1">
        <v>106139.53</v>
      </c>
      <c r="K297" s="1">
        <v>56033.32</v>
      </c>
      <c r="L297" s="1">
        <v>0</v>
      </c>
      <c r="M297" s="1">
        <v>21446.29</v>
      </c>
      <c r="N297" s="1">
        <v>103946.7</v>
      </c>
      <c r="O297" s="1">
        <v>40952.300000000003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109454.25</v>
      </c>
      <c r="G299" s="2">
        <v>0</v>
      </c>
      <c r="H299" s="2">
        <v>0</v>
      </c>
      <c r="I299" s="2">
        <v>0</v>
      </c>
      <c r="J299" s="2">
        <v>106139.53</v>
      </c>
      <c r="K299" s="2">
        <v>56033.32</v>
      </c>
      <c r="L299" s="2">
        <v>0</v>
      </c>
      <c r="M299" s="2">
        <v>21446.29</v>
      </c>
      <c r="N299" s="2">
        <v>103946.7</v>
      </c>
      <c r="O299" s="2">
        <v>40952.300000000003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11.146182459048305</v>
      </c>
      <c r="G300" s="31">
        <v>0</v>
      </c>
      <c r="H300" s="31">
        <v>0</v>
      </c>
      <c r="I300" s="31">
        <v>0</v>
      </c>
      <c r="J300" s="31">
        <v>10.808630706415068</v>
      </c>
      <c r="K300" s="31">
        <v>5.7061065103113</v>
      </c>
      <c r="L300" s="31">
        <v>0</v>
      </c>
      <c r="M300" s="31">
        <v>2.1839650941801079</v>
      </c>
      <c r="N300" s="31">
        <v>10.585325688275754</v>
      </c>
      <c r="O300" s="31">
        <v>4.1703433892944677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8"/>
      <c r="G302" s="38"/>
      <c r="H302" s="38"/>
      <c r="I302" s="38"/>
      <c r="J302" s="38"/>
      <c r="K302" s="38"/>
      <c r="L302" s="38"/>
      <c r="M302" s="38"/>
      <c r="N302" s="38"/>
      <c r="O302" s="38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0</v>
      </c>
      <c r="G303" s="1">
        <v>438100.24</v>
      </c>
      <c r="H303" s="1">
        <v>0</v>
      </c>
      <c r="I303" s="1">
        <v>0</v>
      </c>
      <c r="J303" s="1">
        <v>1475572.7799999998</v>
      </c>
      <c r="K303" s="1">
        <v>592907.85000000009</v>
      </c>
      <c r="L303" s="1">
        <v>0</v>
      </c>
      <c r="M303" s="1">
        <v>555025.41</v>
      </c>
      <c r="N303" s="1">
        <v>211474.55</v>
      </c>
      <c r="O303" s="1">
        <v>30859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0</v>
      </c>
      <c r="G305" s="2">
        <v>438100.24</v>
      </c>
      <c r="H305" s="2">
        <v>0</v>
      </c>
      <c r="I305" s="2">
        <v>0</v>
      </c>
      <c r="J305" s="2">
        <v>1475572.7799999998</v>
      </c>
      <c r="K305" s="2">
        <v>592907.85000000009</v>
      </c>
      <c r="L305" s="2">
        <v>0</v>
      </c>
      <c r="M305" s="2">
        <v>555025.41</v>
      </c>
      <c r="N305" s="2">
        <v>211474.55</v>
      </c>
      <c r="O305" s="2">
        <v>30859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0</v>
      </c>
      <c r="G306" s="31">
        <v>3.1462488358194456</v>
      </c>
      <c r="H306" s="31">
        <v>0</v>
      </c>
      <c r="I306" s="31">
        <v>0</v>
      </c>
      <c r="J306" s="31">
        <v>10.596933572193119</v>
      </c>
      <c r="K306" s="31">
        <v>4.2580109812555929</v>
      </c>
      <c r="L306" s="31">
        <v>0</v>
      </c>
      <c r="M306" s="31">
        <v>3.9859554746254209</v>
      </c>
      <c r="N306" s="31">
        <v>1.5187199092676624</v>
      </c>
      <c r="O306" s="31">
        <v>0.22161615986458325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8"/>
      <c r="G308" s="38"/>
      <c r="H308" s="38"/>
      <c r="I308" s="38"/>
      <c r="J308" s="38"/>
      <c r="K308" s="38"/>
      <c r="L308" s="38"/>
      <c r="M308" s="38"/>
      <c r="N308" s="38"/>
      <c r="O308" s="38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0</v>
      </c>
      <c r="G309" s="1">
        <v>389354.17000000004</v>
      </c>
      <c r="H309" s="1">
        <v>424775.5</v>
      </c>
      <c r="I309" s="1">
        <v>2831.9900000000002</v>
      </c>
      <c r="J309" s="1">
        <v>1771359.8400000003</v>
      </c>
      <c r="K309" s="1">
        <v>716161.4600000002</v>
      </c>
      <c r="L309" s="1">
        <v>163338.21</v>
      </c>
      <c r="M309" s="1">
        <v>847816.7200000002</v>
      </c>
      <c r="N309" s="1">
        <v>369914.50999999995</v>
      </c>
      <c r="O309" s="1">
        <v>361651.59999999992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500.84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0</v>
      </c>
      <c r="G311" s="2">
        <v>389354.17000000004</v>
      </c>
      <c r="H311" s="2">
        <v>424775.5</v>
      </c>
      <c r="I311" s="2">
        <v>2831.9900000000002</v>
      </c>
      <c r="J311" s="2">
        <v>1771359.8400000003</v>
      </c>
      <c r="K311" s="2">
        <v>716161.4600000002</v>
      </c>
      <c r="L311" s="2">
        <v>163338.21</v>
      </c>
      <c r="M311" s="2">
        <v>847816.7200000002</v>
      </c>
      <c r="N311" s="2">
        <v>369914.50999999995</v>
      </c>
      <c r="O311" s="2">
        <v>362152.43999999994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0</v>
      </c>
      <c r="G312" s="31">
        <v>2.6371352950118521</v>
      </c>
      <c r="H312" s="31">
        <v>2.8770475567432783</v>
      </c>
      <c r="I312" s="31">
        <v>1.9181355587178161E-2</v>
      </c>
      <c r="J312" s="31">
        <v>11.997599908151871</v>
      </c>
      <c r="K312" s="31">
        <v>4.8506342261422786</v>
      </c>
      <c r="L312" s="31">
        <v>1.1063062676715594</v>
      </c>
      <c r="M312" s="31">
        <v>5.7423486590966295</v>
      </c>
      <c r="N312" s="31">
        <v>2.505468505597396</v>
      </c>
      <c r="O312" s="31">
        <v>2.4528952179930728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8"/>
      <c r="G314" s="38"/>
      <c r="H314" s="38"/>
      <c r="I314" s="38"/>
      <c r="J314" s="38"/>
      <c r="K314" s="38"/>
      <c r="L314" s="38"/>
      <c r="M314" s="38"/>
      <c r="N314" s="38"/>
      <c r="O314" s="38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0</v>
      </c>
      <c r="G315" s="1">
        <v>581645.14</v>
      </c>
      <c r="H315" s="1">
        <v>199319.11000000002</v>
      </c>
      <c r="I315" s="1">
        <v>86557.790000000008</v>
      </c>
      <c r="J315" s="1">
        <v>1346999.98</v>
      </c>
      <c r="K315" s="1">
        <v>576896.28</v>
      </c>
      <c r="L315" s="1">
        <v>0</v>
      </c>
      <c r="M315" s="1">
        <v>659391.16999999993</v>
      </c>
      <c r="N315" s="1">
        <v>90903.96</v>
      </c>
      <c r="O315" s="1">
        <v>181290.52000000002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16250.39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0</v>
      </c>
      <c r="G317" s="2">
        <v>581645.14</v>
      </c>
      <c r="H317" s="2">
        <v>199319.11000000002</v>
      </c>
      <c r="I317" s="2">
        <v>102808.18000000001</v>
      </c>
      <c r="J317" s="2">
        <v>1346999.98</v>
      </c>
      <c r="K317" s="2">
        <v>576896.28</v>
      </c>
      <c r="L317" s="2">
        <v>0</v>
      </c>
      <c r="M317" s="2">
        <v>659391.16999999993</v>
      </c>
      <c r="N317" s="2">
        <v>90903.96</v>
      </c>
      <c r="O317" s="2">
        <v>181290.52000000002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0</v>
      </c>
      <c r="G318" s="31">
        <v>4.1181018960990592</v>
      </c>
      <c r="H318" s="31">
        <v>1.4111979080918258</v>
      </c>
      <c r="I318" s="31">
        <v>0.72789151301512367</v>
      </c>
      <c r="J318" s="31">
        <v>9.5368856201280998</v>
      </c>
      <c r="K318" s="31">
        <v>4.0844795239250065</v>
      </c>
      <c r="L318" s="31">
        <v>0</v>
      </c>
      <c r="M318" s="31">
        <v>4.668551047203759</v>
      </c>
      <c r="N318" s="31">
        <v>0.64360852398579849</v>
      </c>
      <c r="O318" s="31">
        <v>1.2835538076649011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8"/>
      <c r="G320" s="38"/>
      <c r="H320" s="38"/>
      <c r="I320" s="38"/>
      <c r="J320" s="38"/>
      <c r="K320" s="38"/>
      <c r="L320" s="38"/>
      <c r="M320" s="38"/>
      <c r="N320" s="38"/>
      <c r="O320" s="38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0</v>
      </c>
      <c r="G321" s="1">
        <v>1076450.6800000002</v>
      </c>
      <c r="H321" s="1">
        <v>573415.49</v>
      </c>
      <c r="I321" s="1">
        <v>0</v>
      </c>
      <c r="J321" s="1">
        <v>3685925.5500000003</v>
      </c>
      <c r="K321" s="1">
        <v>1533257.1500000001</v>
      </c>
      <c r="L321" s="1">
        <v>0</v>
      </c>
      <c r="M321" s="1">
        <v>2650072.4799999991</v>
      </c>
      <c r="N321" s="1">
        <v>387658.30000000005</v>
      </c>
      <c r="O321" s="1">
        <v>305808.59000000008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0</v>
      </c>
      <c r="G323" s="2">
        <v>1076450.6800000002</v>
      </c>
      <c r="H323" s="2">
        <v>573415.49</v>
      </c>
      <c r="I323" s="2">
        <v>0</v>
      </c>
      <c r="J323" s="2">
        <v>3685925.5500000003</v>
      </c>
      <c r="K323" s="2">
        <v>1533257.1500000001</v>
      </c>
      <c r="L323" s="2">
        <v>0</v>
      </c>
      <c r="M323" s="2">
        <v>2650072.4799999991</v>
      </c>
      <c r="N323" s="2">
        <v>387658.30000000005</v>
      </c>
      <c r="O323" s="2">
        <v>305808.59000000008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0</v>
      </c>
      <c r="G324" s="31">
        <v>2.6486233257304885</v>
      </c>
      <c r="H324" s="31">
        <v>1.4108975639730912</v>
      </c>
      <c r="I324" s="31">
        <v>0</v>
      </c>
      <c r="J324" s="31">
        <v>9.0692760662624874</v>
      </c>
      <c r="K324" s="31">
        <v>3.7726026164366862</v>
      </c>
      <c r="L324" s="31">
        <v>0</v>
      </c>
      <c r="M324" s="31">
        <v>6.5205437794924697</v>
      </c>
      <c r="N324" s="31">
        <v>0.95383916315889861</v>
      </c>
      <c r="O324" s="31">
        <v>0.7524467026048528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8"/>
      <c r="G326" s="38"/>
      <c r="H326" s="38"/>
      <c r="I326" s="38"/>
      <c r="J326" s="38"/>
      <c r="K326" s="38"/>
      <c r="L326" s="38"/>
      <c r="M326" s="38"/>
      <c r="N326" s="38"/>
      <c r="O326" s="38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0</v>
      </c>
      <c r="G327" s="1">
        <v>576728.16</v>
      </c>
      <c r="H327" s="1">
        <v>921.84</v>
      </c>
      <c r="I327" s="1">
        <v>0</v>
      </c>
      <c r="J327" s="1">
        <v>1139161.0499999998</v>
      </c>
      <c r="K327" s="1">
        <v>553919.98</v>
      </c>
      <c r="L327" s="1">
        <v>0</v>
      </c>
      <c r="M327" s="1">
        <v>442314.68</v>
      </c>
      <c r="N327" s="1">
        <v>0</v>
      </c>
      <c r="O327" s="1">
        <v>0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215.88</v>
      </c>
      <c r="N328" s="1">
        <v>0</v>
      </c>
      <c r="O328" s="1">
        <v>0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0</v>
      </c>
      <c r="G329" s="2">
        <v>576728.16</v>
      </c>
      <c r="H329" s="2">
        <v>921.84</v>
      </c>
      <c r="I329" s="2">
        <v>0</v>
      </c>
      <c r="J329" s="2">
        <v>1139161.0499999998</v>
      </c>
      <c r="K329" s="2">
        <v>553919.98</v>
      </c>
      <c r="L329" s="2">
        <v>0</v>
      </c>
      <c r="M329" s="2">
        <v>442530.56</v>
      </c>
      <c r="N329" s="2">
        <v>0</v>
      </c>
      <c r="O329" s="2">
        <v>0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0</v>
      </c>
      <c r="G330" s="31">
        <v>6.2237187319685745</v>
      </c>
      <c r="H330" s="31">
        <v>9.9479672986280236E-3</v>
      </c>
      <c r="I330" s="31">
        <v>0</v>
      </c>
      <c r="J330" s="31">
        <v>12.293171128689103</v>
      </c>
      <c r="K330" s="31">
        <v>5.977585966216143</v>
      </c>
      <c r="L330" s="31">
        <v>0</v>
      </c>
      <c r="M330" s="31">
        <v>4.7755353852333888</v>
      </c>
      <c r="N330" s="31">
        <v>0</v>
      </c>
      <c r="O330" s="31">
        <v>0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8"/>
      <c r="G332" s="38"/>
      <c r="H332" s="38"/>
      <c r="I332" s="38"/>
      <c r="J332" s="38"/>
      <c r="K332" s="38"/>
      <c r="L332" s="38"/>
      <c r="M332" s="38"/>
      <c r="N332" s="38"/>
      <c r="O332" s="38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0</v>
      </c>
      <c r="G333" s="1">
        <v>160205.80000000002</v>
      </c>
      <c r="H333" s="1">
        <v>0</v>
      </c>
      <c r="I333" s="1">
        <v>0</v>
      </c>
      <c r="J333" s="1">
        <v>406812.14</v>
      </c>
      <c r="K333" s="1">
        <v>214501.31999999998</v>
      </c>
      <c r="L333" s="1">
        <v>0</v>
      </c>
      <c r="M333" s="1">
        <v>204794.49000000002</v>
      </c>
      <c r="N333" s="1">
        <v>0</v>
      </c>
      <c r="O333" s="1">
        <v>99950.7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0</v>
      </c>
      <c r="G335" s="2">
        <v>160205.80000000002</v>
      </c>
      <c r="H335" s="2">
        <v>0</v>
      </c>
      <c r="I335" s="2">
        <v>0</v>
      </c>
      <c r="J335" s="2">
        <v>406812.14</v>
      </c>
      <c r="K335" s="2">
        <v>214501.31999999998</v>
      </c>
      <c r="L335" s="2">
        <v>0</v>
      </c>
      <c r="M335" s="2">
        <v>204794.49000000002</v>
      </c>
      <c r="N335" s="2">
        <v>0</v>
      </c>
      <c r="O335" s="2">
        <v>99950.7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0</v>
      </c>
      <c r="G336" s="31">
        <v>4.6438930146426305</v>
      </c>
      <c r="H336" s="31">
        <v>0</v>
      </c>
      <c r="I336" s="31">
        <v>0</v>
      </c>
      <c r="J336" s="31">
        <v>11.792282521717814</v>
      </c>
      <c r="K336" s="31">
        <v>6.2177597913410336</v>
      </c>
      <c r="L336" s="31">
        <v>0</v>
      </c>
      <c r="M336" s="31">
        <v>5.9363874563111949</v>
      </c>
      <c r="N336" s="31">
        <v>0</v>
      </c>
      <c r="O336" s="31">
        <v>2.8972756138581817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8"/>
      <c r="G338" s="38"/>
      <c r="H338" s="38"/>
      <c r="I338" s="38"/>
      <c r="J338" s="38"/>
      <c r="K338" s="38"/>
      <c r="L338" s="38"/>
      <c r="M338" s="38"/>
      <c r="N338" s="38"/>
      <c r="O338" s="38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0</v>
      </c>
      <c r="G339" s="1">
        <v>1305959.24</v>
      </c>
      <c r="H339" s="1">
        <v>1012303.3700000001</v>
      </c>
      <c r="I339" s="1">
        <v>94906.720000000016</v>
      </c>
      <c r="J339" s="1">
        <v>5974454.3099999987</v>
      </c>
      <c r="K339" s="1">
        <v>2859888.3400000003</v>
      </c>
      <c r="L339" s="1">
        <v>16878.580000000002</v>
      </c>
      <c r="M339" s="1">
        <v>2938182.2499999991</v>
      </c>
      <c r="N339" s="1">
        <v>186925.56000000003</v>
      </c>
      <c r="O339" s="1">
        <v>617674.53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0</v>
      </c>
      <c r="H340" s="1">
        <v>0</v>
      </c>
      <c r="I340" s="1">
        <v>0</v>
      </c>
      <c r="J340" s="1">
        <v>2130.1999999999998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0</v>
      </c>
      <c r="G341" s="2">
        <v>1305959.24</v>
      </c>
      <c r="H341" s="2">
        <v>1012303.3700000001</v>
      </c>
      <c r="I341" s="2">
        <v>94906.720000000016</v>
      </c>
      <c r="J341" s="2">
        <v>5976584.5099999988</v>
      </c>
      <c r="K341" s="2">
        <v>2859888.3400000003</v>
      </c>
      <c r="L341" s="2">
        <v>16878.580000000002</v>
      </c>
      <c r="M341" s="2">
        <v>2938182.2499999991</v>
      </c>
      <c r="N341" s="2">
        <v>186925.56000000003</v>
      </c>
      <c r="O341" s="2">
        <v>617674.53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0</v>
      </c>
      <c r="G342" s="31">
        <v>2.5033572669284361</v>
      </c>
      <c r="H342" s="31">
        <v>1.9404564246780367</v>
      </c>
      <c r="I342" s="31">
        <v>0.18192407535808117</v>
      </c>
      <c r="J342" s="31">
        <v>11.456350095980349</v>
      </c>
      <c r="K342" s="31">
        <v>5.4820411229242527</v>
      </c>
      <c r="L342" s="31">
        <v>3.235408472505847E-2</v>
      </c>
      <c r="M342" s="31">
        <v>5.632120560744025</v>
      </c>
      <c r="N342" s="31">
        <v>0.35831245315180549</v>
      </c>
      <c r="O342" s="31">
        <v>1.1840032796675235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8"/>
      <c r="G344" s="38"/>
      <c r="H344" s="38"/>
      <c r="I344" s="38"/>
      <c r="J344" s="38"/>
      <c r="K344" s="38"/>
      <c r="L344" s="38"/>
      <c r="M344" s="38"/>
      <c r="N344" s="38"/>
      <c r="O344" s="38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0</v>
      </c>
      <c r="G345" s="1">
        <v>45639.29</v>
      </c>
      <c r="H345" s="1">
        <v>0</v>
      </c>
      <c r="I345" s="1">
        <v>0</v>
      </c>
      <c r="J345" s="1">
        <v>124462.77</v>
      </c>
      <c r="K345" s="1">
        <v>36855</v>
      </c>
      <c r="L345" s="1">
        <v>0</v>
      </c>
      <c r="M345" s="1">
        <v>51214.189999999995</v>
      </c>
      <c r="N345" s="1">
        <v>0</v>
      </c>
      <c r="O345" s="1">
        <v>127348.15999999999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0</v>
      </c>
      <c r="G347" s="2">
        <v>45639.29</v>
      </c>
      <c r="H347" s="2">
        <v>0</v>
      </c>
      <c r="I347" s="2">
        <v>0</v>
      </c>
      <c r="J347" s="2">
        <v>124462.77</v>
      </c>
      <c r="K347" s="2">
        <v>36855</v>
      </c>
      <c r="L347" s="2">
        <v>0</v>
      </c>
      <c r="M347" s="2">
        <v>51214.189999999995</v>
      </c>
      <c r="N347" s="2">
        <v>0</v>
      </c>
      <c r="O347" s="2">
        <v>127348.15999999999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0</v>
      </c>
      <c r="G348" s="31">
        <v>3.0762816063363005</v>
      </c>
      <c r="H348" s="31">
        <v>0</v>
      </c>
      <c r="I348" s="31">
        <v>0</v>
      </c>
      <c r="J348" s="31">
        <v>8.389318283099179</v>
      </c>
      <c r="K348" s="31">
        <v>2.4841832246190587</v>
      </c>
      <c r="L348" s="31">
        <v>0</v>
      </c>
      <c r="M348" s="31">
        <v>3.4520534977737931</v>
      </c>
      <c r="N348" s="31">
        <v>0</v>
      </c>
      <c r="O348" s="31">
        <v>8.583805799975682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8"/>
      <c r="G350" s="38"/>
      <c r="H350" s="38"/>
      <c r="I350" s="38"/>
      <c r="J350" s="38"/>
      <c r="K350" s="38"/>
      <c r="L350" s="38"/>
      <c r="M350" s="38"/>
      <c r="N350" s="38"/>
      <c r="O350" s="38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0</v>
      </c>
      <c r="G351" s="1">
        <v>57446.05</v>
      </c>
      <c r="H351" s="1">
        <v>74310.36</v>
      </c>
      <c r="I351" s="1">
        <v>0</v>
      </c>
      <c r="J351" s="1">
        <v>214442.80000000002</v>
      </c>
      <c r="K351" s="1">
        <v>69958.75</v>
      </c>
      <c r="L351" s="1">
        <v>0</v>
      </c>
      <c r="M351" s="1">
        <v>65755.740000000005</v>
      </c>
      <c r="N351" s="1">
        <v>0</v>
      </c>
      <c r="O351" s="1">
        <v>183607.22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5173.75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0</v>
      </c>
      <c r="G353" s="2">
        <v>57446.05</v>
      </c>
      <c r="H353" s="2">
        <v>74310.36</v>
      </c>
      <c r="I353" s="2">
        <v>0</v>
      </c>
      <c r="J353" s="2">
        <v>214442.80000000002</v>
      </c>
      <c r="K353" s="2">
        <v>69958.75</v>
      </c>
      <c r="L353" s="2">
        <v>0</v>
      </c>
      <c r="M353" s="2">
        <v>65755.740000000005</v>
      </c>
      <c r="N353" s="2">
        <v>0</v>
      </c>
      <c r="O353" s="2">
        <v>188780.97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0</v>
      </c>
      <c r="G354" s="31">
        <v>2.4478235253975749</v>
      </c>
      <c r="H354" s="31">
        <v>3.1664256704988931</v>
      </c>
      <c r="I354" s="31">
        <v>0</v>
      </c>
      <c r="J354" s="31">
        <v>9.137584406449653</v>
      </c>
      <c r="K354" s="31">
        <v>2.9809999827213112</v>
      </c>
      <c r="L354" s="31">
        <v>0</v>
      </c>
      <c r="M354" s="31">
        <v>2.8019062633884548</v>
      </c>
      <c r="N354" s="31">
        <v>0</v>
      </c>
      <c r="O354" s="31">
        <v>8.0441126850910347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8"/>
      <c r="G356" s="38"/>
      <c r="H356" s="38"/>
      <c r="I356" s="38"/>
      <c r="J356" s="38"/>
      <c r="K356" s="38"/>
      <c r="L356" s="38"/>
      <c r="M356" s="38"/>
      <c r="N356" s="38"/>
      <c r="O356" s="38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0</v>
      </c>
      <c r="G357" s="1">
        <v>0</v>
      </c>
      <c r="H357" s="1">
        <v>0</v>
      </c>
      <c r="I357" s="1">
        <v>0</v>
      </c>
      <c r="J357" s="1">
        <v>90123.69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0</v>
      </c>
      <c r="G359" s="2">
        <v>0</v>
      </c>
      <c r="H359" s="2">
        <v>0</v>
      </c>
      <c r="I359" s="2">
        <v>0</v>
      </c>
      <c r="J359" s="2">
        <v>90123.69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0</v>
      </c>
      <c r="G360" s="31">
        <v>0</v>
      </c>
      <c r="H360" s="31">
        <v>0</v>
      </c>
      <c r="I360" s="31">
        <v>0</v>
      </c>
      <c r="J360" s="31">
        <v>16.013471020802054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8"/>
      <c r="G362" s="38"/>
      <c r="H362" s="38"/>
      <c r="I362" s="38"/>
      <c r="J362" s="38"/>
      <c r="K362" s="38"/>
      <c r="L362" s="38"/>
      <c r="M362" s="38"/>
      <c r="N362" s="38"/>
      <c r="O362" s="38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0</v>
      </c>
      <c r="G363" s="1">
        <v>486035.11</v>
      </c>
      <c r="H363" s="1">
        <v>392498.04999999993</v>
      </c>
      <c r="I363" s="1">
        <v>505217.58</v>
      </c>
      <c r="J363" s="1">
        <v>1464249.85</v>
      </c>
      <c r="K363" s="1">
        <v>752837.37</v>
      </c>
      <c r="L363" s="1">
        <v>0</v>
      </c>
      <c r="M363" s="1">
        <v>617759.70000000007</v>
      </c>
      <c r="N363" s="1">
        <v>0</v>
      </c>
      <c r="O363" s="1">
        <v>203857.32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21892.32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0</v>
      </c>
      <c r="G365" s="2">
        <v>486035.11</v>
      </c>
      <c r="H365" s="2">
        <v>414390.36999999994</v>
      </c>
      <c r="I365" s="2">
        <v>505217.58</v>
      </c>
      <c r="J365" s="2">
        <v>1464249.85</v>
      </c>
      <c r="K365" s="2">
        <v>752837.37</v>
      </c>
      <c r="L365" s="2">
        <v>0</v>
      </c>
      <c r="M365" s="2">
        <v>617759.70000000007</v>
      </c>
      <c r="N365" s="2">
        <v>0</v>
      </c>
      <c r="O365" s="2">
        <v>203857.32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0</v>
      </c>
      <c r="G366" s="31">
        <v>3.0821394156872497</v>
      </c>
      <c r="H366" s="31">
        <v>2.6278119966646507</v>
      </c>
      <c r="I366" s="31">
        <v>3.2037829876449182</v>
      </c>
      <c r="J366" s="31">
        <v>9.2853830602878542</v>
      </c>
      <c r="K366" s="31">
        <v>4.7740372741371004</v>
      </c>
      <c r="L366" s="31">
        <v>0</v>
      </c>
      <c r="M366" s="31">
        <v>3.9174567466805659</v>
      </c>
      <c r="N366" s="31">
        <v>0</v>
      </c>
      <c r="O366" s="31">
        <v>1.292739286156444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38"/>
      <c r="G368" s="38"/>
      <c r="H368" s="38"/>
      <c r="I368" s="38"/>
      <c r="J368" s="38"/>
      <c r="K368" s="38"/>
      <c r="L368" s="38"/>
      <c r="M368" s="38"/>
      <c r="N368" s="38"/>
      <c r="O368" s="38"/>
    </row>
    <row r="369" spans="1:15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38041.96</v>
      </c>
      <c r="G369" s="1">
        <v>700988.42</v>
      </c>
      <c r="H369" s="1">
        <v>766890.44</v>
      </c>
      <c r="I369" s="1">
        <v>0</v>
      </c>
      <c r="J369" s="1">
        <v>4872949.3500000006</v>
      </c>
      <c r="K369" s="1">
        <v>643622.93000000005</v>
      </c>
      <c r="L369" s="1">
        <v>254629.94999999998</v>
      </c>
      <c r="M369" s="1">
        <v>2525927.0300000007</v>
      </c>
      <c r="N369" s="1">
        <v>287461.23</v>
      </c>
      <c r="O369" s="1">
        <v>374167.11999999994</v>
      </c>
    </row>
    <row r="370" spans="1:15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508565</v>
      </c>
      <c r="I370" s="1">
        <v>0</v>
      </c>
      <c r="J370" s="1">
        <v>3759.9</v>
      </c>
      <c r="K370" s="1">
        <v>0</v>
      </c>
      <c r="L370" s="1">
        <v>0</v>
      </c>
      <c r="M370" s="1">
        <v>0</v>
      </c>
      <c r="N370" s="1">
        <v>42262.59</v>
      </c>
      <c r="O370" s="1">
        <v>105974.79000000001</v>
      </c>
    </row>
    <row r="371" spans="1:15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38041.96</v>
      </c>
      <c r="G371" s="2">
        <v>700988.42</v>
      </c>
      <c r="H371" s="2">
        <v>1275455.44</v>
      </c>
      <c r="I371" s="2">
        <v>0</v>
      </c>
      <c r="J371" s="2">
        <v>4876709.2500000009</v>
      </c>
      <c r="K371" s="2">
        <v>643622.93000000005</v>
      </c>
      <c r="L371" s="2">
        <v>254629.94999999998</v>
      </c>
      <c r="M371" s="2">
        <v>2525927.0300000007</v>
      </c>
      <c r="N371" s="2">
        <v>329723.81999999995</v>
      </c>
      <c r="O371" s="2">
        <v>480141.90999999992</v>
      </c>
    </row>
    <row r="372" spans="1:15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7.5269414729757414E-2</v>
      </c>
      <c r="G372" s="31">
        <v>1.3869681821267195</v>
      </c>
      <c r="H372" s="31">
        <v>2.5236024769145757</v>
      </c>
      <c r="I372" s="31">
        <v>0</v>
      </c>
      <c r="J372" s="31">
        <v>9.6490047057169051</v>
      </c>
      <c r="K372" s="31">
        <v>1.2734654378415735</v>
      </c>
      <c r="L372" s="31">
        <v>0.50380809267365267</v>
      </c>
      <c r="M372" s="31">
        <v>4.9977721757284437</v>
      </c>
      <c r="N372" s="31">
        <v>0.65238801980391847</v>
      </c>
      <c r="O372" s="31">
        <v>0.95000364210802624</v>
      </c>
    </row>
    <row r="373" spans="1:15" x14ac:dyDescent="0.2">
      <c r="A373" s="7" t="s">
        <v>4</v>
      </c>
      <c r="B373" s="7" t="s">
        <v>721</v>
      </c>
      <c r="C373" s="12"/>
      <c r="D373" s="12"/>
      <c r="E373" s="17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8"/>
      <c r="G374" s="38"/>
      <c r="H374" s="38"/>
      <c r="I374" s="38"/>
      <c r="J374" s="38"/>
      <c r="K374" s="38"/>
      <c r="L374" s="38"/>
      <c r="M374" s="38"/>
      <c r="N374" s="38"/>
      <c r="O374" s="38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8"/>
      <c r="G380" s="38"/>
      <c r="H380" s="38"/>
      <c r="I380" s="38"/>
      <c r="J380" s="38"/>
      <c r="K380" s="38"/>
      <c r="L380" s="38"/>
      <c r="M380" s="38"/>
      <c r="N380" s="38"/>
      <c r="O380" s="38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0</v>
      </c>
      <c r="G381" s="1">
        <v>1055</v>
      </c>
      <c r="H381" s="1">
        <v>0</v>
      </c>
      <c r="I381" s="1">
        <v>0</v>
      </c>
      <c r="J381" s="1">
        <v>70368.98</v>
      </c>
      <c r="K381" s="1">
        <v>0</v>
      </c>
      <c r="L381" s="1">
        <v>0</v>
      </c>
      <c r="M381" s="1">
        <v>34635.050000000003</v>
      </c>
      <c r="N381" s="1">
        <v>0</v>
      </c>
      <c r="O381" s="1">
        <v>379350.27000000008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0</v>
      </c>
      <c r="G383" s="2">
        <v>1055</v>
      </c>
      <c r="H383" s="2">
        <v>0</v>
      </c>
      <c r="I383" s="2">
        <v>0</v>
      </c>
      <c r="J383" s="2">
        <v>70368.98</v>
      </c>
      <c r="K383" s="2">
        <v>0</v>
      </c>
      <c r="L383" s="2">
        <v>0</v>
      </c>
      <c r="M383" s="2">
        <v>34635.050000000003</v>
      </c>
      <c r="N383" s="2">
        <v>0</v>
      </c>
      <c r="O383" s="2">
        <v>379350.27000000008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0</v>
      </c>
      <c r="G384" s="31">
        <v>0.10400942429886507</v>
      </c>
      <c r="H384" s="31">
        <v>0</v>
      </c>
      <c r="I384" s="31">
        <v>0</v>
      </c>
      <c r="J384" s="31">
        <v>6.9374759225576774</v>
      </c>
      <c r="K384" s="31">
        <v>0</v>
      </c>
      <c r="L384" s="31">
        <v>0</v>
      </c>
      <c r="M384" s="31">
        <v>3.4145702474525184</v>
      </c>
      <c r="N384" s="31">
        <v>0</v>
      </c>
      <c r="O384" s="31">
        <v>37.399055156700506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8"/>
      <c r="G386" s="38"/>
      <c r="H386" s="38"/>
      <c r="I386" s="38"/>
      <c r="J386" s="38"/>
      <c r="K386" s="38"/>
      <c r="L386" s="38"/>
      <c r="M386" s="38"/>
      <c r="N386" s="38"/>
      <c r="O386" s="38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0</v>
      </c>
      <c r="G387" s="1">
        <v>182531.38</v>
      </c>
      <c r="H387" s="1">
        <v>273993.02</v>
      </c>
      <c r="I387" s="1">
        <v>0</v>
      </c>
      <c r="J387" s="1">
        <v>596583.28999999992</v>
      </c>
      <c r="K387" s="1">
        <v>161941.37</v>
      </c>
      <c r="L387" s="1">
        <v>69152.45</v>
      </c>
      <c r="M387" s="1">
        <v>309804.94999999995</v>
      </c>
      <c r="N387" s="1">
        <v>126765.30000000002</v>
      </c>
      <c r="O387" s="1">
        <v>385683.86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8278.4500000000007</v>
      </c>
      <c r="H388" s="1">
        <v>67324.88</v>
      </c>
      <c r="I388" s="1">
        <v>0</v>
      </c>
      <c r="J388" s="1">
        <v>0</v>
      </c>
      <c r="K388" s="1">
        <v>0</v>
      </c>
      <c r="L388" s="1">
        <v>0</v>
      </c>
      <c r="M388" s="1">
        <v>34590.61</v>
      </c>
      <c r="N388" s="1">
        <v>0</v>
      </c>
      <c r="O388" s="1">
        <v>72890.959999999992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0</v>
      </c>
      <c r="G389" s="2">
        <v>190809.83000000002</v>
      </c>
      <c r="H389" s="2">
        <v>341317.9</v>
      </c>
      <c r="I389" s="2">
        <v>0</v>
      </c>
      <c r="J389" s="2">
        <v>596583.28999999992</v>
      </c>
      <c r="K389" s="2">
        <v>161941.37</v>
      </c>
      <c r="L389" s="2">
        <v>69152.45</v>
      </c>
      <c r="M389" s="2">
        <v>344395.55999999994</v>
      </c>
      <c r="N389" s="2">
        <v>126765.30000000002</v>
      </c>
      <c r="O389" s="2">
        <v>458574.81999999995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0</v>
      </c>
      <c r="G390" s="31">
        <v>3.050516612906693</v>
      </c>
      <c r="H390" s="31">
        <v>5.4567205695452135</v>
      </c>
      <c r="I390" s="31">
        <v>0</v>
      </c>
      <c r="J390" s="31">
        <v>9.5377016851151275</v>
      </c>
      <c r="K390" s="31">
        <v>2.5889905121862404</v>
      </c>
      <c r="L390" s="31">
        <v>1.1055546642864229</v>
      </c>
      <c r="M390" s="31">
        <v>5.5059237628968249</v>
      </c>
      <c r="N390" s="31">
        <v>2.0266233327187639</v>
      </c>
      <c r="O390" s="31">
        <v>7.3313314448773221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38"/>
      <c r="G392" s="38"/>
      <c r="H392" s="38"/>
      <c r="I392" s="38"/>
      <c r="J392" s="38"/>
      <c r="K392" s="38"/>
      <c r="L392" s="38"/>
      <c r="M392" s="38"/>
      <c r="N392" s="38"/>
      <c r="O392" s="38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8"/>
      <c r="G398" s="38"/>
      <c r="H398" s="38"/>
      <c r="I398" s="38"/>
      <c r="J398" s="38"/>
      <c r="K398" s="38"/>
      <c r="L398" s="38"/>
      <c r="M398" s="38"/>
      <c r="N398" s="38"/>
      <c r="O398" s="38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8"/>
      <c r="G404" s="38"/>
      <c r="H404" s="38"/>
      <c r="I404" s="38"/>
      <c r="J404" s="38"/>
      <c r="K404" s="38"/>
      <c r="L404" s="38"/>
      <c r="M404" s="38"/>
      <c r="N404" s="38"/>
      <c r="O404" s="38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0</v>
      </c>
      <c r="G405" s="1">
        <v>617551.35999999999</v>
      </c>
      <c r="H405" s="1">
        <v>138961.99000000002</v>
      </c>
      <c r="I405" s="1">
        <v>0</v>
      </c>
      <c r="J405" s="1">
        <v>1513996.8199999996</v>
      </c>
      <c r="K405" s="1">
        <v>939864.50999999989</v>
      </c>
      <c r="L405" s="1">
        <v>0</v>
      </c>
      <c r="M405" s="1">
        <v>589586.73</v>
      </c>
      <c r="N405" s="1">
        <v>0</v>
      </c>
      <c r="O405" s="1">
        <v>88864.95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0</v>
      </c>
      <c r="G407" s="2">
        <v>617551.35999999999</v>
      </c>
      <c r="H407" s="2">
        <v>138961.99000000002</v>
      </c>
      <c r="I407" s="2">
        <v>0</v>
      </c>
      <c r="J407" s="2">
        <v>1513996.8199999996</v>
      </c>
      <c r="K407" s="2">
        <v>939864.50999999989</v>
      </c>
      <c r="L407" s="2">
        <v>0</v>
      </c>
      <c r="M407" s="2">
        <v>589586.73</v>
      </c>
      <c r="N407" s="2">
        <v>0</v>
      </c>
      <c r="O407" s="2">
        <v>88864.95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0</v>
      </c>
      <c r="G408" s="31">
        <v>3.9233160118418153</v>
      </c>
      <c r="H408" s="31">
        <v>0.88282827262238139</v>
      </c>
      <c r="I408" s="31">
        <v>0</v>
      </c>
      <c r="J408" s="31">
        <v>9.6184517604877264</v>
      </c>
      <c r="K408" s="31">
        <v>5.9709778325884697</v>
      </c>
      <c r="L408" s="31">
        <v>0</v>
      </c>
      <c r="M408" s="31">
        <v>3.7456561640127504</v>
      </c>
      <c r="N408" s="31">
        <v>0</v>
      </c>
      <c r="O408" s="31">
        <v>0.56456078604785576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8"/>
      <c r="G410" s="38"/>
      <c r="H410" s="38"/>
      <c r="I410" s="38"/>
      <c r="J410" s="38"/>
      <c r="K410" s="38"/>
      <c r="L410" s="38"/>
      <c r="M410" s="38"/>
      <c r="N410" s="38"/>
      <c r="O410" s="38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286610.30999999994</v>
      </c>
      <c r="G411" s="1">
        <v>297327.40999999997</v>
      </c>
      <c r="H411" s="1">
        <v>0</v>
      </c>
      <c r="I411" s="1">
        <v>0</v>
      </c>
      <c r="J411" s="1">
        <v>1318691.3899999999</v>
      </c>
      <c r="K411" s="1">
        <v>397103.27</v>
      </c>
      <c r="L411" s="1">
        <v>0</v>
      </c>
      <c r="M411" s="1">
        <v>467003.87</v>
      </c>
      <c r="N411" s="1">
        <v>0</v>
      </c>
      <c r="O411" s="1">
        <v>10479.890000000001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14442.99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301053.29999999993</v>
      </c>
      <c r="G413" s="2">
        <v>297327.40999999997</v>
      </c>
      <c r="H413" s="2">
        <v>0</v>
      </c>
      <c r="I413" s="2">
        <v>0</v>
      </c>
      <c r="J413" s="2">
        <v>1318691.3899999999</v>
      </c>
      <c r="K413" s="2">
        <v>397103.27</v>
      </c>
      <c r="L413" s="2">
        <v>0</v>
      </c>
      <c r="M413" s="2">
        <v>467003.87</v>
      </c>
      <c r="N413" s="2">
        <v>0</v>
      </c>
      <c r="O413" s="2">
        <v>10479.890000000001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3.3090565266163066</v>
      </c>
      <c r="G414" s="31">
        <v>3.2681030455484885</v>
      </c>
      <c r="H414" s="31">
        <v>0</v>
      </c>
      <c r="I414" s="31">
        <v>0</v>
      </c>
      <c r="J414" s="31">
        <v>14.494524227677392</v>
      </c>
      <c r="K414" s="31">
        <v>4.3647990815386439</v>
      </c>
      <c r="L414" s="31">
        <v>0</v>
      </c>
      <c r="M414" s="31">
        <v>5.1331183015717601</v>
      </c>
      <c r="N414" s="31">
        <v>0</v>
      </c>
      <c r="O414" s="31">
        <v>0.1151907267009562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8"/>
      <c r="G416" s="38"/>
      <c r="H416" s="38"/>
      <c r="I416" s="38"/>
      <c r="J416" s="38"/>
      <c r="K416" s="38"/>
      <c r="L416" s="38"/>
      <c r="M416" s="38"/>
      <c r="N416" s="38"/>
      <c r="O416" s="38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0</v>
      </c>
      <c r="G417" s="1">
        <v>68103.23000000001</v>
      </c>
      <c r="H417" s="1">
        <v>0</v>
      </c>
      <c r="I417" s="1">
        <v>0</v>
      </c>
      <c r="J417" s="1">
        <v>268717.52</v>
      </c>
      <c r="K417" s="1">
        <v>90648.650000000009</v>
      </c>
      <c r="L417" s="1">
        <v>0</v>
      </c>
      <c r="M417" s="1">
        <v>109412.45000000001</v>
      </c>
      <c r="N417" s="1">
        <v>223.61</v>
      </c>
      <c r="O417" s="1">
        <v>317.23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0</v>
      </c>
      <c r="G419" s="2">
        <v>68103.23000000001</v>
      </c>
      <c r="H419" s="2">
        <v>0</v>
      </c>
      <c r="I419" s="2">
        <v>0</v>
      </c>
      <c r="J419" s="2">
        <v>268717.52</v>
      </c>
      <c r="K419" s="2">
        <v>90648.650000000009</v>
      </c>
      <c r="L419" s="2">
        <v>0</v>
      </c>
      <c r="M419" s="2">
        <v>109412.45000000001</v>
      </c>
      <c r="N419" s="2">
        <v>223.61</v>
      </c>
      <c r="O419" s="2">
        <v>317.23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0</v>
      </c>
      <c r="G420" s="31">
        <v>2.837296271219194</v>
      </c>
      <c r="H420" s="31">
        <v>0</v>
      </c>
      <c r="I420" s="31">
        <v>0</v>
      </c>
      <c r="J420" s="31">
        <v>11.195228442281948</v>
      </c>
      <c r="K420" s="31">
        <v>3.7765767737602727</v>
      </c>
      <c r="L420" s="31">
        <v>0</v>
      </c>
      <c r="M420" s="31">
        <v>4.5583085620161699</v>
      </c>
      <c r="N420" s="31">
        <v>9.315972520059973E-3</v>
      </c>
      <c r="O420" s="31">
        <v>1.3216340783232526E-2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8"/>
      <c r="G422" s="38"/>
      <c r="H422" s="38"/>
      <c r="I422" s="38"/>
      <c r="J422" s="38"/>
      <c r="K422" s="38"/>
      <c r="L422" s="38"/>
      <c r="M422" s="38"/>
      <c r="N422" s="38"/>
      <c r="O422" s="38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0</v>
      </c>
      <c r="G423" s="1">
        <v>34508.94</v>
      </c>
      <c r="H423" s="1">
        <v>16166.48</v>
      </c>
      <c r="I423" s="1">
        <v>0</v>
      </c>
      <c r="J423" s="1">
        <v>207671.91999999998</v>
      </c>
      <c r="K423" s="1">
        <v>73057.94</v>
      </c>
      <c r="L423" s="1">
        <v>0</v>
      </c>
      <c r="M423" s="1">
        <v>295.86</v>
      </c>
      <c r="N423" s="1">
        <v>0</v>
      </c>
      <c r="O423" s="1">
        <v>3429.36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0</v>
      </c>
      <c r="G425" s="2">
        <v>34508.94</v>
      </c>
      <c r="H425" s="2">
        <v>16166.48</v>
      </c>
      <c r="I425" s="2">
        <v>0</v>
      </c>
      <c r="J425" s="2">
        <v>207671.91999999998</v>
      </c>
      <c r="K425" s="2">
        <v>73057.94</v>
      </c>
      <c r="L425" s="2">
        <v>0</v>
      </c>
      <c r="M425" s="2">
        <v>295.86</v>
      </c>
      <c r="N425" s="2">
        <v>0</v>
      </c>
      <c r="O425" s="2">
        <v>3429.36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0</v>
      </c>
      <c r="G426" s="31">
        <v>3.2887462156694891</v>
      </c>
      <c r="H426" s="31">
        <v>1.5406862662456882</v>
      </c>
      <c r="I426" s="31">
        <v>0</v>
      </c>
      <c r="J426" s="31">
        <v>19.79140017053021</v>
      </c>
      <c r="K426" s="31">
        <v>6.9625153279007872</v>
      </c>
      <c r="L426" s="31">
        <v>0</v>
      </c>
      <c r="M426" s="31">
        <v>2.8195837234292767E-2</v>
      </c>
      <c r="N426" s="31">
        <v>0</v>
      </c>
      <c r="O426" s="31">
        <v>0.32682240376459892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8"/>
      <c r="G428" s="38"/>
      <c r="H428" s="38"/>
      <c r="I428" s="38"/>
      <c r="J428" s="38"/>
      <c r="K428" s="38"/>
      <c r="L428" s="38"/>
      <c r="M428" s="38"/>
      <c r="N428" s="38"/>
      <c r="O428" s="38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113105.05</v>
      </c>
      <c r="G429" s="1">
        <v>64873.93</v>
      </c>
      <c r="H429" s="1">
        <v>79574.460000000006</v>
      </c>
      <c r="I429" s="1">
        <v>0</v>
      </c>
      <c r="J429" s="1">
        <v>147708.28</v>
      </c>
      <c r="K429" s="1">
        <v>14412.460000000001</v>
      </c>
      <c r="L429" s="1">
        <v>0</v>
      </c>
      <c r="M429" s="1">
        <v>61220.119999999995</v>
      </c>
      <c r="N429" s="1">
        <v>0</v>
      </c>
      <c r="O429" s="1">
        <v>1127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4035.71</v>
      </c>
      <c r="G430" s="1">
        <v>204.43</v>
      </c>
      <c r="H430" s="1">
        <v>0</v>
      </c>
      <c r="I430" s="1">
        <v>0</v>
      </c>
      <c r="J430" s="1">
        <v>197.97</v>
      </c>
      <c r="K430" s="1">
        <v>193.72</v>
      </c>
      <c r="L430" s="1">
        <v>0</v>
      </c>
      <c r="M430" s="1">
        <v>600</v>
      </c>
      <c r="N430" s="1">
        <v>0</v>
      </c>
      <c r="O430" s="1">
        <v>840.98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117140.76000000001</v>
      </c>
      <c r="G431" s="2">
        <v>65078.36</v>
      </c>
      <c r="H431" s="2">
        <v>79574.460000000006</v>
      </c>
      <c r="I431" s="2">
        <v>0</v>
      </c>
      <c r="J431" s="2">
        <v>147906.25</v>
      </c>
      <c r="K431" s="2">
        <v>14606.18</v>
      </c>
      <c r="L431" s="2">
        <v>0</v>
      </c>
      <c r="M431" s="2">
        <v>61820.119999999995</v>
      </c>
      <c r="N431" s="2">
        <v>0</v>
      </c>
      <c r="O431" s="2">
        <v>1967.98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10.23081580331305</v>
      </c>
      <c r="G432" s="31">
        <v>5.6838005314435023</v>
      </c>
      <c r="H432" s="31">
        <v>6.9498579564286773</v>
      </c>
      <c r="I432" s="31">
        <v>0</v>
      </c>
      <c r="J432" s="31">
        <v>12.917805893599892</v>
      </c>
      <c r="K432" s="31">
        <v>1.2756715695718124</v>
      </c>
      <c r="L432" s="31">
        <v>0</v>
      </c>
      <c r="M432" s="31">
        <v>5.399233030916899</v>
      </c>
      <c r="N432" s="31">
        <v>0</v>
      </c>
      <c r="O432" s="31">
        <v>0.1718790358249683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8"/>
      <c r="G434" s="38"/>
      <c r="H434" s="38"/>
      <c r="I434" s="38"/>
      <c r="J434" s="38"/>
      <c r="K434" s="38"/>
      <c r="L434" s="38"/>
      <c r="M434" s="38"/>
      <c r="N434" s="38"/>
      <c r="O434" s="38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0</v>
      </c>
      <c r="G435" s="1">
        <v>110562.98</v>
      </c>
      <c r="H435" s="1">
        <v>77432.95</v>
      </c>
      <c r="I435" s="1">
        <v>0</v>
      </c>
      <c r="J435" s="1">
        <v>335717.53</v>
      </c>
      <c r="K435" s="1">
        <v>271852.08999999997</v>
      </c>
      <c r="L435" s="1">
        <v>0</v>
      </c>
      <c r="M435" s="1">
        <v>241633.58</v>
      </c>
      <c r="N435" s="1">
        <v>75187.03</v>
      </c>
      <c r="O435" s="1">
        <v>105458.23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0</v>
      </c>
      <c r="G437" s="2">
        <v>110562.98</v>
      </c>
      <c r="H437" s="2">
        <v>77432.95</v>
      </c>
      <c r="I437" s="2">
        <v>0</v>
      </c>
      <c r="J437" s="2">
        <v>335717.53</v>
      </c>
      <c r="K437" s="2">
        <v>271852.08999999997</v>
      </c>
      <c r="L437" s="2">
        <v>0</v>
      </c>
      <c r="M437" s="2">
        <v>241633.58</v>
      </c>
      <c r="N437" s="2">
        <v>75187.03</v>
      </c>
      <c r="O437" s="2">
        <v>105458.23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0</v>
      </c>
      <c r="G438" s="31">
        <v>3.3253406901826259</v>
      </c>
      <c r="H438" s="31">
        <v>2.3289073738413779</v>
      </c>
      <c r="I438" s="31">
        <v>0</v>
      </c>
      <c r="J438" s="31">
        <v>10.097187710720231</v>
      </c>
      <c r="K438" s="31">
        <v>8.176342719671533</v>
      </c>
      <c r="L438" s="31">
        <v>0</v>
      </c>
      <c r="M438" s="31">
        <v>7.2674775561268223</v>
      </c>
      <c r="N438" s="31">
        <v>2.2613580986418946</v>
      </c>
      <c r="O438" s="31">
        <v>3.1718079897415761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8"/>
      <c r="G440" s="38"/>
      <c r="H440" s="38"/>
      <c r="I440" s="38"/>
      <c r="J440" s="38"/>
      <c r="K440" s="38"/>
      <c r="L440" s="38"/>
      <c r="M440" s="38"/>
      <c r="N440" s="38"/>
      <c r="O440" s="38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141247.26</v>
      </c>
      <c r="G441" s="1">
        <v>72542.290000000008</v>
      </c>
      <c r="H441" s="1">
        <v>0</v>
      </c>
      <c r="I441" s="1">
        <v>0</v>
      </c>
      <c r="J441" s="1">
        <v>318593.15999999997</v>
      </c>
      <c r="K441" s="1">
        <v>82457.570000000007</v>
      </c>
      <c r="L441" s="1">
        <v>0</v>
      </c>
      <c r="M441" s="1">
        <v>147864.16999999998</v>
      </c>
      <c r="N441" s="1">
        <v>0</v>
      </c>
      <c r="O441" s="1">
        <v>134074.54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141247.26</v>
      </c>
      <c r="G443" s="2">
        <v>72542.290000000008</v>
      </c>
      <c r="H443" s="2">
        <v>0</v>
      </c>
      <c r="I443" s="2">
        <v>0</v>
      </c>
      <c r="J443" s="2">
        <v>318593.15999999997</v>
      </c>
      <c r="K443" s="2">
        <v>82457.570000000007</v>
      </c>
      <c r="L443" s="2">
        <v>0</v>
      </c>
      <c r="M443" s="2">
        <v>147864.16999999998</v>
      </c>
      <c r="N443" s="2">
        <v>0</v>
      </c>
      <c r="O443" s="2">
        <v>134074.54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4.2775038110042782</v>
      </c>
      <c r="G444" s="31">
        <v>2.196856221734691</v>
      </c>
      <c r="H444" s="31">
        <v>0</v>
      </c>
      <c r="I444" s="31">
        <v>0</v>
      </c>
      <c r="J444" s="31">
        <v>9.6482116259097381</v>
      </c>
      <c r="K444" s="31">
        <v>2.4971285809094779</v>
      </c>
      <c r="L444" s="31">
        <v>0</v>
      </c>
      <c r="M444" s="31">
        <v>4.477888991871307</v>
      </c>
      <c r="N444" s="31">
        <v>0</v>
      </c>
      <c r="O444" s="31">
        <v>4.0602865911072934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8"/>
      <c r="G446" s="38"/>
      <c r="H446" s="38"/>
      <c r="I446" s="38"/>
      <c r="J446" s="38"/>
      <c r="K446" s="38"/>
      <c r="L446" s="38"/>
      <c r="M446" s="38"/>
      <c r="N446" s="38"/>
      <c r="O446" s="38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0</v>
      </c>
      <c r="G447" s="1">
        <v>0</v>
      </c>
      <c r="H447" s="1">
        <v>0</v>
      </c>
      <c r="I447" s="1">
        <v>0</v>
      </c>
      <c r="J447" s="1">
        <v>12020.58</v>
      </c>
      <c r="K447" s="1">
        <v>21918.87</v>
      </c>
      <c r="L447" s="1">
        <v>0</v>
      </c>
      <c r="M447" s="1">
        <v>21811.51</v>
      </c>
      <c r="N447" s="1">
        <v>0</v>
      </c>
      <c r="O447" s="1">
        <v>28839.980000000003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0</v>
      </c>
      <c r="G449" s="2">
        <v>0</v>
      </c>
      <c r="H449" s="2">
        <v>0</v>
      </c>
      <c r="I449" s="2">
        <v>0</v>
      </c>
      <c r="J449" s="2">
        <v>12020.58</v>
      </c>
      <c r="K449" s="2">
        <v>21918.87</v>
      </c>
      <c r="L449" s="2">
        <v>0</v>
      </c>
      <c r="M449" s="2">
        <v>21811.51</v>
      </c>
      <c r="N449" s="2">
        <v>0</v>
      </c>
      <c r="O449" s="2">
        <v>28839.980000000003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0</v>
      </c>
      <c r="G450" s="31">
        <v>0</v>
      </c>
      <c r="H450" s="31">
        <v>0</v>
      </c>
      <c r="I450" s="31">
        <v>0</v>
      </c>
      <c r="J450" s="31">
        <v>4.8626530625206286</v>
      </c>
      <c r="K450" s="31">
        <v>8.8667818302021644</v>
      </c>
      <c r="L450" s="31">
        <v>0</v>
      </c>
      <c r="M450" s="31">
        <v>8.8233517766779386</v>
      </c>
      <c r="N450" s="31">
        <v>0</v>
      </c>
      <c r="O450" s="31">
        <v>11.666559938874304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8"/>
      <c r="G452" s="38"/>
      <c r="H452" s="38"/>
      <c r="I452" s="38"/>
      <c r="J452" s="38"/>
      <c r="K452" s="38"/>
      <c r="L452" s="38"/>
      <c r="M452" s="38"/>
      <c r="N452" s="38"/>
      <c r="O452" s="38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8"/>
      <c r="G458" s="38"/>
      <c r="H458" s="38"/>
      <c r="I458" s="38"/>
      <c r="J458" s="38"/>
      <c r="K458" s="38"/>
      <c r="L458" s="38"/>
      <c r="M458" s="38"/>
      <c r="N458" s="38"/>
      <c r="O458" s="38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8"/>
      <c r="G464" s="38"/>
      <c r="H464" s="38"/>
      <c r="I464" s="38"/>
      <c r="J464" s="38"/>
      <c r="K464" s="38"/>
      <c r="L464" s="38"/>
      <c r="M464" s="38"/>
      <c r="N464" s="38"/>
      <c r="O464" s="38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73722.66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7888.83</v>
      </c>
      <c r="N465" s="1">
        <v>0</v>
      </c>
      <c r="O465" s="1">
        <v>0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7389.03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81111.69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7888.83</v>
      </c>
      <c r="N467" s="2">
        <v>0</v>
      </c>
      <c r="O467" s="2">
        <v>0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56.552405438623055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5.5002221331644385</v>
      </c>
      <c r="N468" s="31">
        <v>0</v>
      </c>
      <c r="O468" s="31">
        <v>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8"/>
      <c r="G470" s="38"/>
      <c r="H470" s="38"/>
      <c r="I470" s="38"/>
      <c r="J470" s="38"/>
      <c r="K470" s="38"/>
      <c r="L470" s="38"/>
      <c r="M470" s="38"/>
      <c r="N470" s="38"/>
      <c r="O470" s="38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98263.94</v>
      </c>
      <c r="G471" s="1">
        <v>4259585.0800000029</v>
      </c>
      <c r="H471" s="1">
        <v>85379.33</v>
      </c>
      <c r="I471" s="1">
        <v>178654.17999999996</v>
      </c>
      <c r="J471" s="1">
        <v>18580444.27</v>
      </c>
      <c r="K471" s="1">
        <v>8770523.8000000082</v>
      </c>
      <c r="L471" s="1">
        <v>279301.50000000006</v>
      </c>
      <c r="M471" s="1">
        <v>5836662.2399999984</v>
      </c>
      <c r="N471" s="1">
        <v>3522457.2500000009</v>
      </c>
      <c r="O471" s="1">
        <v>7068906.3899999987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125322.95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98263.94</v>
      </c>
      <c r="G473" s="2">
        <v>4259585.0800000029</v>
      </c>
      <c r="H473" s="2">
        <v>85379.33</v>
      </c>
      <c r="I473" s="2">
        <v>178654.17999999996</v>
      </c>
      <c r="J473" s="2">
        <v>18580444.27</v>
      </c>
      <c r="K473" s="2">
        <v>8770523.8000000082</v>
      </c>
      <c r="L473" s="2">
        <v>279301.50000000006</v>
      </c>
      <c r="M473" s="2">
        <v>5836662.2399999984</v>
      </c>
      <c r="N473" s="2">
        <v>3522457.2500000009</v>
      </c>
      <c r="O473" s="2">
        <v>7194229.3399999989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7.1539650806470512E-2</v>
      </c>
      <c r="G474" s="31">
        <v>3.1011297654424594</v>
      </c>
      <c r="H474" s="31">
        <v>6.2159195471812055E-2</v>
      </c>
      <c r="I474" s="31">
        <v>0.13006661092885471</v>
      </c>
      <c r="J474" s="31">
        <v>13.527225703598752</v>
      </c>
      <c r="K474" s="31">
        <v>6.3852539399686119</v>
      </c>
      <c r="L474" s="31">
        <v>0.2033414473277117</v>
      </c>
      <c r="M474" s="31">
        <v>4.2492981507245879</v>
      </c>
      <c r="N474" s="31">
        <v>2.5644744312686876</v>
      </c>
      <c r="O474" s="31">
        <v>5.2376553881847672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8"/>
      <c r="G476" s="38"/>
      <c r="H476" s="38"/>
      <c r="I476" s="38"/>
      <c r="J476" s="38"/>
      <c r="K476" s="38"/>
      <c r="L476" s="38"/>
      <c r="M476" s="38"/>
      <c r="N476" s="38"/>
      <c r="O476" s="38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71040.430000000008</v>
      </c>
      <c r="G477" s="1">
        <v>12243.68</v>
      </c>
      <c r="H477" s="1">
        <v>54422.65</v>
      </c>
      <c r="I477" s="1">
        <v>0</v>
      </c>
      <c r="J477" s="1">
        <v>74941.929999999993</v>
      </c>
      <c r="K477" s="1">
        <v>0</v>
      </c>
      <c r="L477" s="1">
        <v>0</v>
      </c>
      <c r="M477" s="1">
        <v>11103.32</v>
      </c>
      <c r="N477" s="1">
        <v>0</v>
      </c>
      <c r="O477" s="1">
        <v>0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9081.6500000000015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80122.080000000016</v>
      </c>
      <c r="G479" s="2">
        <v>12243.68</v>
      </c>
      <c r="H479" s="2">
        <v>54422.65</v>
      </c>
      <c r="I479" s="2">
        <v>0</v>
      </c>
      <c r="J479" s="2">
        <v>74941.929999999993</v>
      </c>
      <c r="K479" s="2">
        <v>0</v>
      </c>
      <c r="L479" s="2">
        <v>0</v>
      </c>
      <c r="M479" s="2">
        <v>11103.32</v>
      </c>
      <c r="N479" s="2">
        <v>0</v>
      </c>
      <c r="O479" s="2">
        <v>0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10.71069512545151</v>
      </c>
      <c r="G480" s="31">
        <v>1.6367313940625121</v>
      </c>
      <c r="H480" s="31">
        <v>7.2752031907952652</v>
      </c>
      <c r="I480" s="31">
        <v>0</v>
      </c>
      <c r="J480" s="31">
        <v>10.018214259326868</v>
      </c>
      <c r="K480" s="31">
        <v>0</v>
      </c>
      <c r="L480" s="31">
        <v>0</v>
      </c>
      <c r="M480" s="31">
        <v>1.4842884183776586</v>
      </c>
      <c r="N480" s="31">
        <v>0</v>
      </c>
      <c r="O480" s="31">
        <v>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8"/>
      <c r="G482" s="38"/>
      <c r="H482" s="38"/>
      <c r="I482" s="38"/>
      <c r="J482" s="38"/>
      <c r="K482" s="38"/>
      <c r="L482" s="38"/>
      <c r="M482" s="38"/>
      <c r="N482" s="38"/>
      <c r="O482" s="38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8"/>
      <c r="G488" s="38"/>
      <c r="H488" s="38"/>
      <c r="I488" s="38"/>
      <c r="J488" s="38"/>
      <c r="K488" s="38"/>
      <c r="L488" s="38"/>
      <c r="M488" s="38"/>
      <c r="N488" s="38"/>
      <c r="O488" s="38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81771.12</v>
      </c>
      <c r="G489" s="1">
        <v>0</v>
      </c>
      <c r="H489" s="1">
        <v>68038.720000000001</v>
      </c>
      <c r="I489" s="1">
        <v>0</v>
      </c>
      <c r="J489" s="1">
        <v>53723.380000000005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433.35</v>
      </c>
      <c r="G490" s="1">
        <v>0</v>
      </c>
      <c r="H490" s="1">
        <v>600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82204.47</v>
      </c>
      <c r="G491" s="2">
        <v>0</v>
      </c>
      <c r="H491" s="2">
        <v>68638.720000000001</v>
      </c>
      <c r="I491" s="2">
        <v>0</v>
      </c>
      <c r="J491" s="2">
        <v>53723.380000000005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19.645842011567474</v>
      </c>
      <c r="G492" s="31">
        <v>0</v>
      </c>
      <c r="H492" s="31">
        <v>16.403797129234171</v>
      </c>
      <c r="I492" s="31">
        <v>0</v>
      </c>
      <c r="J492" s="31">
        <v>12.839217086460186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8"/>
      <c r="G494" s="38"/>
      <c r="H494" s="38"/>
      <c r="I494" s="38"/>
      <c r="J494" s="38"/>
      <c r="K494" s="38"/>
      <c r="L494" s="38"/>
      <c r="M494" s="38"/>
      <c r="N494" s="38"/>
      <c r="O494" s="38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67091.27</v>
      </c>
      <c r="G495" s="1">
        <v>9756.5499999999993</v>
      </c>
      <c r="H495" s="1">
        <v>47210.879999999997</v>
      </c>
      <c r="I495" s="1">
        <v>0</v>
      </c>
      <c r="J495" s="1">
        <v>56484.670000000006</v>
      </c>
      <c r="K495" s="1">
        <v>6771.49</v>
      </c>
      <c r="L495" s="1">
        <v>0</v>
      </c>
      <c r="M495" s="1">
        <v>20627.170000000002</v>
      </c>
      <c r="N495" s="1">
        <v>0</v>
      </c>
      <c r="O495" s="1">
        <v>0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67091.27</v>
      </c>
      <c r="G497" s="2">
        <v>9756.5499999999993</v>
      </c>
      <c r="H497" s="2">
        <v>47210.879999999997</v>
      </c>
      <c r="I497" s="2">
        <v>0</v>
      </c>
      <c r="J497" s="2">
        <v>56484.670000000006</v>
      </c>
      <c r="K497" s="2">
        <v>6771.49</v>
      </c>
      <c r="L497" s="2">
        <v>0</v>
      </c>
      <c r="M497" s="2">
        <v>20627.170000000002</v>
      </c>
      <c r="N497" s="2">
        <v>0</v>
      </c>
      <c r="O497" s="2">
        <v>0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13.390024881743813</v>
      </c>
      <c r="G498" s="31">
        <v>1.9472048637621193</v>
      </c>
      <c r="H498" s="31">
        <v>9.4223116940403902</v>
      </c>
      <c r="I498" s="31">
        <v>0</v>
      </c>
      <c r="J498" s="31">
        <v>11.273167682428552</v>
      </c>
      <c r="K498" s="31">
        <v>1.3514488485085971</v>
      </c>
      <c r="L498" s="31">
        <v>0</v>
      </c>
      <c r="M498" s="31">
        <v>4.1167549748269705</v>
      </c>
      <c r="N498" s="31">
        <v>0</v>
      </c>
      <c r="O498" s="31">
        <v>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8"/>
      <c r="G500" s="38"/>
      <c r="H500" s="38"/>
      <c r="I500" s="38"/>
      <c r="J500" s="38"/>
      <c r="K500" s="38"/>
      <c r="L500" s="38"/>
      <c r="M500" s="38"/>
      <c r="N500" s="38"/>
      <c r="O500" s="38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86061.01</v>
      </c>
      <c r="G501" s="1">
        <v>39173.130000000005</v>
      </c>
      <c r="H501" s="1">
        <v>56803.68</v>
      </c>
      <c r="I501" s="1">
        <v>0</v>
      </c>
      <c r="J501" s="1">
        <v>45842.100000000006</v>
      </c>
      <c r="K501" s="1">
        <v>7512.5</v>
      </c>
      <c r="L501" s="1">
        <v>0</v>
      </c>
      <c r="M501" s="1">
        <v>5640.5299999999988</v>
      </c>
      <c r="N501" s="1">
        <v>0</v>
      </c>
      <c r="O501" s="1">
        <v>0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1099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86061.01</v>
      </c>
      <c r="G503" s="2">
        <v>39173.130000000005</v>
      </c>
      <c r="H503" s="2">
        <v>57902.68</v>
      </c>
      <c r="I503" s="2">
        <v>0</v>
      </c>
      <c r="J503" s="2">
        <v>45842.100000000006</v>
      </c>
      <c r="K503" s="2">
        <v>7512.5</v>
      </c>
      <c r="L503" s="2">
        <v>0</v>
      </c>
      <c r="M503" s="2">
        <v>5640.5299999999988</v>
      </c>
      <c r="N503" s="2">
        <v>0</v>
      </c>
      <c r="O503" s="2">
        <v>0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15.36095006735999</v>
      </c>
      <c r="G504" s="31">
        <v>6.9919757380514325</v>
      </c>
      <c r="H504" s="31">
        <v>10.334995792477034</v>
      </c>
      <c r="I504" s="31">
        <v>0</v>
      </c>
      <c r="J504" s="31">
        <v>8.1823140244684964</v>
      </c>
      <c r="K504" s="31">
        <v>1.3408991758409754</v>
      </c>
      <c r="L504" s="31">
        <v>0</v>
      </c>
      <c r="M504" s="31">
        <v>1.0067729821372773</v>
      </c>
      <c r="N504" s="31">
        <v>0</v>
      </c>
      <c r="O504" s="31">
        <v>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8"/>
      <c r="G506" s="38"/>
      <c r="H506" s="38"/>
      <c r="I506" s="38"/>
      <c r="J506" s="38"/>
      <c r="K506" s="38"/>
      <c r="L506" s="38"/>
      <c r="M506" s="38"/>
      <c r="N506" s="38"/>
      <c r="O506" s="38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8"/>
      <c r="G512" s="38"/>
      <c r="H512" s="38"/>
      <c r="I512" s="38"/>
      <c r="J512" s="38"/>
      <c r="K512" s="38"/>
      <c r="L512" s="38"/>
      <c r="M512" s="38"/>
      <c r="N512" s="38"/>
      <c r="O512" s="38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55774.350000000006</v>
      </c>
      <c r="G513" s="1">
        <v>49295.340000000004</v>
      </c>
      <c r="H513" s="1">
        <v>117660.38</v>
      </c>
      <c r="I513" s="1">
        <v>0</v>
      </c>
      <c r="J513" s="1">
        <v>88922.68</v>
      </c>
      <c r="K513" s="1">
        <v>69903.48000000001</v>
      </c>
      <c r="L513" s="1">
        <v>0</v>
      </c>
      <c r="M513" s="1">
        <v>52125.16</v>
      </c>
      <c r="N513" s="1">
        <v>0</v>
      </c>
      <c r="O513" s="1">
        <v>4991.51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55774.350000000006</v>
      </c>
      <c r="G515" s="2">
        <v>49295.340000000004</v>
      </c>
      <c r="H515" s="2">
        <v>117660.38</v>
      </c>
      <c r="I515" s="2">
        <v>0</v>
      </c>
      <c r="J515" s="2">
        <v>88922.68</v>
      </c>
      <c r="K515" s="2">
        <v>69903.48000000001</v>
      </c>
      <c r="L515" s="2">
        <v>0</v>
      </c>
      <c r="M515" s="2">
        <v>52125.16</v>
      </c>
      <c r="N515" s="2">
        <v>0</v>
      </c>
      <c r="O515" s="2">
        <v>4991.51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4.3203493116908138</v>
      </c>
      <c r="G516" s="31">
        <v>3.81847727922539</v>
      </c>
      <c r="H516" s="31">
        <v>9.1141168251405809</v>
      </c>
      <c r="I516" s="31">
        <v>0</v>
      </c>
      <c r="J516" s="31">
        <v>6.8880594633859902</v>
      </c>
      <c r="K516" s="31">
        <v>5.4148089884112061</v>
      </c>
      <c r="L516" s="31">
        <v>0</v>
      </c>
      <c r="M516" s="31">
        <v>4.0376785946904539</v>
      </c>
      <c r="N516" s="31">
        <v>0</v>
      </c>
      <c r="O516" s="31">
        <v>0.3866484646221392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8"/>
      <c r="G518" s="38"/>
      <c r="H518" s="38"/>
      <c r="I518" s="38"/>
      <c r="J518" s="38"/>
      <c r="K518" s="38"/>
      <c r="L518" s="38"/>
      <c r="M518" s="38"/>
      <c r="N518" s="38"/>
      <c r="O518" s="38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0</v>
      </c>
      <c r="G519" s="1">
        <v>58633.700000000004</v>
      </c>
      <c r="H519" s="1">
        <v>61189.939999999995</v>
      </c>
      <c r="I519" s="1">
        <v>0</v>
      </c>
      <c r="J519" s="1">
        <v>141497.51</v>
      </c>
      <c r="K519" s="1">
        <v>105579.04999999999</v>
      </c>
      <c r="L519" s="1">
        <v>0</v>
      </c>
      <c r="M519" s="1">
        <v>42712.28</v>
      </c>
      <c r="N519" s="1">
        <v>0</v>
      </c>
      <c r="O519" s="1">
        <v>123168.40000000001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0</v>
      </c>
      <c r="G521" s="2">
        <v>58633.700000000004</v>
      </c>
      <c r="H521" s="2">
        <v>61189.939999999995</v>
      </c>
      <c r="I521" s="2">
        <v>0</v>
      </c>
      <c r="J521" s="2">
        <v>141497.51</v>
      </c>
      <c r="K521" s="2">
        <v>105579.04999999999</v>
      </c>
      <c r="L521" s="2">
        <v>0</v>
      </c>
      <c r="M521" s="2">
        <v>42712.28</v>
      </c>
      <c r="N521" s="2">
        <v>0</v>
      </c>
      <c r="O521" s="2">
        <v>123168.40000000001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0</v>
      </c>
      <c r="G522" s="31">
        <v>2.4191572422377328</v>
      </c>
      <c r="H522" s="31">
        <v>2.5246246868795983</v>
      </c>
      <c r="I522" s="31">
        <v>0</v>
      </c>
      <c r="J522" s="31">
        <v>5.8380202183233543</v>
      </c>
      <c r="K522" s="31">
        <v>4.3560669621067687</v>
      </c>
      <c r="L522" s="31">
        <v>0</v>
      </c>
      <c r="M522" s="31">
        <v>1.7622582490016125</v>
      </c>
      <c r="N522" s="31">
        <v>0</v>
      </c>
      <c r="O522" s="31">
        <v>5.0817827780753042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8"/>
      <c r="G524" s="38"/>
      <c r="H524" s="38"/>
      <c r="I524" s="38"/>
      <c r="J524" s="38"/>
      <c r="K524" s="38"/>
      <c r="L524" s="38"/>
      <c r="M524" s="38"/>
      <c r="N524" s="38"/>
      <c r="O524" s="38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149062.66</v>
      </c>
      <c r="G525" s="1">
        <v>305531.93000000005</v>
      </c>
      <c r="H525" s="1">
        <v>152699.28</v>
      </c>
      <c r="I525" s="1">
        <v>205</v>
      </c>
      <c r="J525" s="1">
        <v>810045.15</v>
      </c>
      <c r="K525" s="1">
        <v>475357.01</v>
      </c>
      <c r="L525" s="1">
        <v>0</v>
      </c>
      <c r="M525" s="1">
        <v>382972.61</v>
      </c>
      <c r="N525" s="1">
        <v>227870.42000000004</v>
      </c>
      <c r="O525" s="1">
        <v>200097.12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0</v>
      </c>
      <c r="G526" s="1">
        <v>338.21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21521.7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149062.66</v>
      </c>
      <c r="G527" s="2">
        <v>305870.14000000007</v>
      </c>
      <c r="H527" s="2">
        <v>152699.28</v>
      </c>
      <c r="I527" s="2">
        <v>205</v>
      </c>
      <c r="J527" s="2">
        <v>810045.15</v>
      </c>
      <c r="K527" s="2">
        <v>475357.01</v>
      </c>
      <c r="L527" s="2">
        <v>0</v>
      </c>
      <c r="M527" s="2">
        <v>382972.61</v>
      </c>
      <c r="N527" s="2">
        <v>227870.42000000004</v>
      </c>
      <c r="O527" s="2">
        <v>221618.82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1.6898591022755265</v>
      </c>
      <c r="G528" s="31">
        <v>3.4675178894116718</v>
      </c>
      <c r="H528" s="31">
        <v>1.7310858951458348</v>
      </c>
      <c r="I528" s="31">
        <v>2.323996606302899E-3</v>
      </c>
      <c r="J528" s="31">
        <v>9.1831325831810879</v>
      </c>
      <c r="K528" s="31">
        <v>5.3889174537672844</v>
      </c>
      <c r="L528" s="31">
        <v>0</v>
      </c>
      <c r="M528" s="31">
        <v>4.3415953460827499</v>
      </c>
      <c r="N528" s="31">
        <v>2.5832686963747142</v>
      </c>
      <c r="O528" s="31">
        <v>2.5123970027944051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8"/>
      <c r="G530" s="38"/>
      <c r="H530" s="38"/>
      <c r="I530" s="38"/>
      <c r="J530" s="38"/>
      <c r="K530" s="38"/>
      <c r="L530" s="38"/>
      <c r="M530" s="38"/>
      <c r="N530" s="38"/>
      <c r="O530" s="38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76710.900000000009</v>
      </c>
      <c r="G531" s="1">
        <v>82903.69</v>
      </c>
      <c r="H531" s="1">
        <v>66731.040000000008</v>
      </c>
      <c r="I531" s="1">
        <v>0</v>
      </c>
      <c r="J531" s="1">
        <v>351223</v>
      </c>
      <c r="K531" s="1">
        <v>68892.670000000013</v>
      </c>
      <c r="L531" s="1">
        <v>3775.4</v>
      </c>
      <c r="M531" s="1">
        <v>126881.70999999999</v>
      </c>
      <c r="N531" s="1">
        <v>0</v>
      </c>
      <c r="O531" s="1">
        <v>185674.08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76710.900000000009</v>
      </c>
      <c r="G533" s="2">
        <v>82903.69</v>
      </c>
      <c r="H533" s="2">
        <v>66731.040000000008</v>
      </c>
      <c r="I533" s="2">
        <v>0</v>
      </c>
      <c r="J533" s="2">
        <v>351223</v>
      </c>
      <c r="K533" s="2">
        <v>68892.670000000013</v>
      </c>
      <c r="L533" s="2">
        <v>3775.4</v>
      </c>
      <c r="M533" s="2">
        <v>126881.70999999999</v>
      </c>
      <c r="N533" s="2">
        <v>0</v>
      </c>
      <c r="O533" s="2">
        <v>185674.08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2.3749501041097369</v>
      </c>
      <c r="G534" s="31">
        <v>2.5666773196062276</v>
      </c>
      <c r="H534" s="31">
        <v>2.0659761571738962</v>
      </c>
      <c r="I534" s="31">
        <v>0</v>
      </c>
      <c r="J534" s="31">
        <v>10.87377544020125</v>
      </c>
      <c r="K534" s="31">
        <v>2.1328996764331767</v>
      </c>
      <c r="L534" s="31">
        <v>0.11688543118456309</v>
      </c>
      <c r="M534" s="31">
        <v>3.9282257198666861</v>
      </c>
      <c r="N534" s="31">
        <v>0</v>
      </c>
      <c r="O534" s="31">
        <v>5.748422657360031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15"/>
      <c r="G535" s="15"/>
      <c r="H535" s="15"/>
      <c r="I535" s="15"/>
      <c r="J535" s="15"/>
      <c r="K535" s="15"/>
      <c r="L535" s="15"/>
      <c r="M535" s="15"/>
      <c r="N535" s="15"/>
      <c r="O535" s="15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8"/>
      <c r="G536" s="38"/>
      <c r="H536" s="38"/>
      <c r="I536" s="38"/>
      <c r="J536" s="38"/>
      <c r="K536" s="38"/>
      <c r="L536" s="38"/>
      <c r="M536" s="38"/>
      <c r="N536" s="38"/>
      <c r="O536" s="38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72680.67</v>
      </c>
      <c r="G537" s="1">
        <v>43175.9</v>
      </c>
      <c r="H537" s="1">
        <v>65172.69</v>
      </c>
      <c r="I537" s="1">
        <v>0</v>
      </c>
      <c r="J537" s="1">
        <v>163815.15</v>
      </c>
      <c r="K537" s="1">
        <v>306.06</v>
      </c>
      <c r="L537" s="1">
        <v>0</v>
      </c>
      <c r="M537" s="1">
        <v>74176.5</v>
      </c>
      <c r="N537" s="1">
        <v>78081.820000000007</v>
      </c>
      <c r="O537" s="1">
        <v>147341.95000000001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7084.93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4936.6400000000003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79765.600000000006</v>
      </c>
      <c r="G539" s="2">
        <v>43175.9</v>
      </c>
      <c r="H539" s="2">
        <v>65172.69</v>
      </c>
      <c r="I539" s="2">
        <v>0</v>
      </c>
      <c r="J539" s="2">
        <v>163815.15</v>
      </c>
      <c r="K539" s="2">
        <v>306.06</v>
      </c>
      <c r="L539" s="2">
        <v>0</v>
      </c>
      <c r="M539" s="2">
        <v>74176.5</v>
      </c>
      <c r="N539" s="2">
        <v>78081.820000000007</v>
      </c>
      <c r="O539" s="2">
        <v>152278.59000000003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4.7501168791514861</v>
      </c>
      <c r="G540" s="31">
        <v>2.5711656574081641</v>
      </c>
      <c r="H540" s="31">
        <v>3.8810952945719368</v>
      </c>
      <c r="I540" s="31">
        <v>0</v>
      </c>
      <c r="J540" s="31">
        <v>9.7553470302452752</v>
      </c>
      <c r="K540" s="31">
        <v>1.8226162305970291E-2</v>
      </c>
      <c r="L540" s="31">
        <v>0</v>
      </c>
      <c r="M540" s="31">
        <v>4.4172806910043958</v>
      </c>
      <c r="N540" s="31">
        <v>4.6498461885432834</v>
      </c>
      <c r="O540" s="31">
        <v>9.0683339772080807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15"/>
      <c r="G541" s="15"/>
      <c r="H541" s="15"/>
      <c r="I541" s="15"/>
      <c r="J541" s="15"/>
      <c r="K541" s="15"/>
      <c r="L541" s="15"/>
      <c r="M541" s="15"/>
      <c r="N541" s="15"/>
      <c r="O541" s="15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8"/>
      <c r="G542" s="38"/>
      <c r="H542" s="38"/>
      <c r="I542" s="38"/>
      <c r="J542" s="38"/>
      <c r="K542" s="38"/>
      <c r="L542" s="38"/>
      <c r="M542" s="38"/>
      <c r="N542" s="38"/>
      <c r="O542" s="38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12407.029999999999</v>
      </c>
      <c r="G543" s="1">
        <v>1991409.9799999995</v>
      </c>
      <c r="H543" s="1">
        <v>1934285.9000000006</v>
      </c>
      <c r="I543" s="1">
        <v>164041.09000000003</v>
      </c>
      <c r="J543" s="1">
        <v>6767089.5100000007</v>
      </c>
      <c r="K543" s="1">
        <v>2791005.5199999996</v>
      </c>
      <c r="L543" s="1">
        <v>64230.859999999993</v>
      </c>
      <c r="M543" s="1">
        <v>2068868.4900000002</v>
      </c>
      <c r="N543" s="1">
        <v>1429530.2700000007</v>
      </c>
      <c r="O543" s="1">
        <v>1516923.0799999998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7336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215974.27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12407.029999999999</v>
      </c>
      <c r="G545" s="2">
        <v>1998745.9799999995</v>
      </c>
      <c r="H545" s="2">
        <v>1934285.9000000006</v>
      </c>
      <c r="I545" s="2">
        <v>164041.09000000003</v>
      </c>
      <c r="J545" s="2">
        <v>6767089.5100000007</v>
      </c>
      <c r="K545" s="2">
        <v>2791005.5199999996</v>
      </c>
      <c r="L545" s="2">
        <v>64230.859999999993</v>
      </c>
      <c r="M545" s="2">
        <v>2068868.4900000002</v>
      </c>
      <c r="N545" s="2">
        <v>1429530.2700000007</v>
      </c>
      <c r="O545" s="2">
        <v>1732897.3499999999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2.3443154706187509E-2</v>
      </c>
      <c r="G546" s="31">
        <v>3.7766420511202403</v>
      </c>
      <c r="H546" s="31">
        <v>3.6548443583756272</v>
      </c>
      <c r="I546" s="31">
        <v>0.30995658518127461</v>
      </c>
      <c r="J546" s="31">
        <v>12.786454638503223</v>
      </c>
      <c r="K546" s="31">
        <v>5.2736210189854704</v>
      </c>
      <c r="L546" s="31">
        <v>0.12136458023326056</v>
      </c>
      <c r="M546" s="31">
        <v>3.9091389379913286</v>
      </c>
      <c r="N546" s="31">
        <v>2.7011056857916858</v>
      </c>
      <c r="O546" s="31">
        <v>3.2743195322323198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15"/>
      <c r="G547" s="15"/>
      <c r="H547" s="15"/>
      <c r="I547" s="15"/>
      <c r="J547" s="15"/>
      <c r="K547" s="15"/>
      <c r="L547" s="15"/>
      <c r="M547" s="15"/>
      <c r="N547" s="15"/>
      <c r="O547" s="15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8"/>
      <c r="G548" s="38"/>
      <c r="H548" s="38"/>
      <c r="I548" s="38"/>
      <c r="J548" s="38"/>
      <c r="K548" s="38"/>
      <c r="L548" s="38"/>
      <c r="M548" s="38"/>
      <c r="N548" s="38"/>
      <c r="O548" s="38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156504.94999999998</v>
      </c>
      <c r="G549" s="1">
        <v>1364347.3700000003</v>
      </c>
      <c r="H549" s="1">
        <v>822574.52000000014</v>
      </c>
      <c r="I549" s="1">
        <v>0</v>
      </c>
      <c r="J549" s="1">
        <v>3163440.7100000004</v>
      </c>
      <c r="K549" s="1">
        <v>1538079.74</v>
      </c>
      <c r="L549" s="1">
        <v>1328.49</v>
      </c>
      <c r="M549" s="1">
        <v>1043738.26</v>
      </c>
      <c r="N549" s="1">
        <v>793922.8899999999</v>
      </c>
      <c r="O549" s="1">
        <v>1171388.5399999996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156504.94999999998</v>
      </c>
      <c r="G551" s="2">
        <v>1364347.3700000003</v>
      </c>
      <c r="H551" s="2">
        <v>822574.52000000014</v>
      </c>
      <c r="I551" s="2">
        <v>0</v>
      </c>
      <c r="J551" s="2">
        <v>3163440.7100000004</v>
      </c>
      <c r="K551" s="2">
        <v>1538079.74</v>
      </c>
      <c r="L551" s="2">
        <v>1328.49</v>
      </c>
      <c r="M551" s="2">
        <v>1043738.26</v>
      </c>
      <c r="N551" s="2">
        <v>793922.8899999999</v>
      </c>
      <c r="O551" s="2">
        <v>1171388.5399999996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0.59494431897974576</v>
      </c>
      <c r="G552" s="31">
        <v>5.186485902819415</v>
      </c>
      <c r="H552" s="31">
        <v>3.1269684288675306</v>
      </c>
      <c r="I552" s="31">
        <v>0</v>
      </c>
      <c r="J552" s="31">
        <v>12.025632919877319</v>
      </c>
      <c r="K552" s="31">
        <v>5.8469192408984156</v>
      </c>
      <c r="L552" s="31">
        <v>5.0501762297064882E-3</v>
      </c>
      <c r="M552" s="31">
        <v>3.9677093171098097</v>
      </c>
      <c r="N552" s="31">
        <v>3.0180509505512867</v>
      </c>
      <c r="O552" s="31">
        <v>4.4529643132116812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15"/>
      <c r="G553" s="15"/>
      <c r="H553" s="15"/>
      <c r="I553" s="15"/>
      <c r="J553" s="15"/>
      <c r="K553" s="15"/>
      <c r="L553" s="15"/>
      <c r="M553" s="15"/>
      <c r="N553" s="15"/>
      <c r="O553" s="15"/>
    </row>
    <row r="554" spans="1:15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38"/>
      <c r="G554" s="38"/>
      <c r="H554" s="38"/>
      <c r="I554" s="38"/>
      <c r="J554" s="38"/>
      <c r="K554" s="38"/>
      <c r="L554" s="38"/>
      <c r="M554" s="38"/>
      <c r="N554" s="38"/>
      <c r="O554" s="38"/>
    </row>
    <row r="555" spans="1:15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3010</v>
      </c>
      <c r="G555" s="1">
        <v>78533.23</v>
      </c>
      <c r="H555" s="1">
        <v>0</v>
      </c>
      <c r="I555" s="1">
        <v>0</v>
      </c>
      <c r="J555" s="1">
        <v>379607.31999999995</v>
      </c>
      <c r="K555" s="1">
        <v>76532.53</v>
      </c>
      <c r="L555" s="1">
        <v>1000.38</v>
      </c>
      <c r="M555" s="1">
        <v>99774.83</v>
      </c>
      <c r="N555" s="1">
        <v>90213.68</v>
      </c>
      <c r="O555" s="1">
        <v>186554.16</v>
      </c>
    </row>
    <row r="556" spans="1:15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</row>
    <row r="557" spans="1:15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3010</v>
      </c>
      <c r="G557" s="2">
        <v>78533.23</v>
      </c>
      <c r="H557" s="2">
        <v>0</v>
      </c>
      <c r="I557" s="2">
        <v>0</v>
      </c>
      <c r="J557" s="2">
        <v>379607.31999999995</v>
      </c>
      <c r="K557" s="2">
        <v>76532.53</v>
      </c>
      <c r="L557" s="2">
        <v>1000.38</v>
      </c>
      <c r="M557" s="2">
        <v>99774.83</v>
      </c>
      <c r="N557" s="2">
        <v>90213.68</v>
      </c>
      <c r="O557" s="2">
        <v>186554.16</v>
      </c>
    </row>
    <row r="558" spans="1:15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9.304434279777607E-2</v>
      </c>
      <c r="G558" s="31">
        <v>2.427598927952356</v>
      </c>
      <c r="H558" s="31">
        <v>0</v>
      </c>
      <c r="I558" s="31">
        <v>0</v>
      </c>
      <c r="J558" s="31">
        <v>11.734323458679425</v>
      </c>
      <c r="K558" s="31">
        <v>2.3657538061465382</v>
      </c>
      <c r="L558" s="31">
        <v>3.0923488255162529E-2</v>
      </c>
      <c r="M558" s="31">
        <v>3.0842137824285154</v>
      </c>
      <c r="N558" s="31">
        <v>2.7886619823816856</v>
      </c>
      <c r="O558" s="31">
        <v>5.7667140243824466</v>
      </c>
    </row>
    <row r="559" spans="1:15" x14ac:dyDescent="0.2">
      <c r="A559" s="10" t="s">
        <v>143</v>
      </c>
      <c r="B559" s="7" t="s">
        <v>701</v>
      </c>
      <c r="C559" s="12"/>
      <c r="D559" s="12"/>
      <c r="E559" s="17"/>
      <c r="F559" s="15"/>
      <c r="G559" s="15"/>
      <c r="H559" s="15"/>
      <c r="I559" s="15"/>
      <c r="J559" s="15"/>
      <c r="K559" s="15"/>
      <c r="L559" s="15"/>
      <c r="M559" s="15"/>
      <c r="N559" s="15"/>
      <c r="O559" s="15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8"/>
      <c r="G560" s="38"/>
      <c r="H560" s="38"/>
      <c r="I560" s="38"/>
      <c r="J560" s="38"/>
      <c r="K560" s="38"/>
      <c r="L560" s="38"/>
      <c r="M560" s="38"/>
      <c r="N560" s="38"/>
      <c r="O560" s="38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0</v>
      </c>
      <c r="G561" s="1">
        <v>34270.080000000002</v>
      </c>
      <c r="H561" s="1">
        <v>56955.56</v>
      </c>
      <c r="I561" s="1">
        <v>0</v>
      </c>
      <c r="J561" s="1">
        <v>60824.55</v>
      </c>
      <c r="K561" s="1">
        <v>77994.61</v>
      </c>
      <c r="L561" s="1">
        <v>0</v>
      </c>
      <c r="M561" s="1">
        <v>46864.530000000006</v>
      </c>
      <c r="N561" s="1">
        <v>109409.65</v>
      </c>
      <c r="O561" s="1">
        <v>82869.09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0</v>
      </c>
      <c r="G563" s="2">
        <v>34270.080000000002</v>
      </c>
      <c r="H563" s="2">
        <v>56955.56</v>
      </c>
      <c r="I563" s="2">
        <v>0</v>
      </c>
      <c r="J563" s="2">
        <v>60824.55</v>
      </c>
      <c r="K563" s="2">
        <v>77994.61</v>
      </c>
      <c r="L563" s="2">
        <v>0</v>
      </c>
      <c r="M563" s="2">
        <v>46864.530000000006</v>
      </c>
      <c r="N563" s="2">
        <v>109409.65</v>
      </c>
      <c r="O563" s="2">
        <v>82869.09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0</v>
      </c>
      <c r="G564" s="31">
        <v>2.3578486502479783</v>
      </c>
      <c r="H564" s="31">
        <v>3.9186541224916231</v>
      </c>
      <c r="I564" s="31">
        <v>0</v>
      </c>
      <c r="J564" s="31">
        <v>4.1848482151031066</v>
      </c>
      <c r="K564" s="31">
        <v>5.3661819848426804</v>
      </c>
      <c r="L564" s="31">
        <v>0</v>
      </c>
      <c r="M564" s="31">
        <v>3.2243714868773545</v>
      </c>
      <c r="N564" s="31">
        <v>7.5275982891374538</v>
      </c>
      <c r="O564" s="31">
        <v>5.7015557595365465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15"/>
      <c r="G565" s="15"/>
      <c r="H565" s="15"/>
      <c r="I565" s="15"/>
      <c r="J565" s="15"/>
      <c r="K565" s="15"/>
      <c r="L565" s="15"/>
      <c r="M565" s="15"/>
      <c r="N565" s="15"/>
      <c r="O565" s="15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8"/>
      <c r="G566" s="38"/>
      <c r="H566" s="38"/>
      <c r="I566" s="38"/>
      <c r="J566" s="38"/>
      <c r="K566" s="38"/>
      <c r="L566" s="38"/>
      <c r="M566" s="38"/>
      <c r="N566" s="38"/>
      <c r="O566" s="38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0</v>
      </c>
      <c r="G567" s="1">
        <v>23068.749999999996</v>
      </c>
      <c r="H567" s="1">
        <v>61702.079999999994</v>
      </c>
      <c r="I567" s="1">
        <v>0</v>
      </c>
      <c r="J567" s="1">
        <v>102010.87</v>
      </c>
      <c r="K567" s="1">
        <v>19717.22</v>
      </c>
      <c r="L567" s="1">
        <v>0</v>
      </c>
      <c r="M567" s="1">
        <v>57468.04</v>
      </c>
      <c r="N567" s="1">
        <v>0</v>
      </c>
      <c r="O567" s="1">
        <v>52080.74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5327.86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0</v>
      </c>
      <c r="G569" s="2">
        <v>23068.749999999996</v>
      </c>
      <c r="H569" s="2">
        <v>61702.079999999994</v>
      </c>
      <c r="I569" s="2">
        <v>0</v>
      </c>
      <c r="J569" s="2">
        <v>102010.87</v>
      </c>
      <c r="K569" s="2">
        <v>19717.22</v>
      </c>
      <c r="L569" s="2">
        <v>0</v>
      </c>
      <c r="M569" s="2">
        <v>57468.04</v>
      </c>
      <c r="N569" s="2">
        <v>0</v>
      </c>
      <c r="O569" s="2">
        <v>57408.6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0</v>
      </c>
      <c r="G570" s="31">
        <v>3.0632004902979784</v>
      </c>
      <c r="H570" s="31">
        <v>8.1931548830519692</v>
      </c>
      <c r="I570" s="31">
        <v>0</v>
      </c>
      <c r="J570" s="31">
        <v>13.545586431849291</v>
      </c>
      <c r="K570" s="31">
        <v>2.6181651789244373</v>
      </c>
      <c r="L570" s="31">
        <v>0</v>
      </c>
      <c r="M570" s="31">
        <v>7.6309348492858895</v>
      </c>
      <c r="N570" s="31">
        <v>0</v>
      </c>
      <c r="O570" s="31">
        <v>7.6230420663157101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15"/>
      <c r="G571" s="15"/>
      <c r="H571" s="15"/>
      <c r="I571" s="15"/>
      <c r="J571" s="15"/>
      <c r="K571" s="15"/>
      <c r="L571" s="15"/>
      <c r="M571" s="15"/>
      <c r="N571" s="15"/>
      <c r="O571" s="15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8"/>
      <c r="G572" s="38"/>
      <c r="H572" s="38"/>
      <c r="I572" s="38"/>
      <c r="J572" s="38"/>
      <c r="K572" s="38"/>
      <c r="L572" s="38"/>
      <c r="M572" s="38"/>
      <c r="N572" s="38"/>
      <c r="O572" s="38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67271.31</v>
      </c>
      <c r="G573" s="1">
        <v>0</v>
      </c>
      <c r="H573" s="1">
        <v>37733.629999999997</v>
      </c>
      <c r="I573" s="1">
        <v>0</v>
      </c>
      <c r="J573" s="1">
        <v>13262.39</v>
      </c>
      <c r="K573" s="1">
        <v>56510.04</v>
      </c>
      <c r="L573" s="1">
        <v>0</v>
      </c>
      <c r="M573" s="1">
        <v>0</v>
      </c>
      <c r="N573" s="1">
        <v>0</v>
      </c>
      <c r="O573" s="1">
        <v>0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67271.31</v>
      </c>
      <c r="G575" s="2">
        <v>0</v>
      </c>
      <c r="H575" s="2">
        <v>37733.629999999997</v>
      </c>
      <c r="I575" s="2">
        <v>0</v>
      </c>
      <c r="J575" s="2">
        <v>13262.39</v>
      </c>
      <c r="K575" s="2">
        <v>56510.04</v>
      </c>
      <c r="L575" s="2">
        <v>0</v>
      </c>
      <c r="M575" s="2">
        <v>0</v>
      </c>
      <c r="N575" s="2">
        <v>0</v>
      </c>
      <c r="O575" s="2">
        <v>0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29.791064502089277</v>
      </c>
      <c r="G576" s="31">
        <v>0</v>
      </c>
      <c r="H576" s="31">
        <v>16.710318339689994</v>
      </c>
      <c r="I576" s="31">
        <v>0</v>
      </c>
      <c r="J576" s="31">
        <v>5.8732424854200671</v>
      </c>
      <c r="K576" s="31">
        <v>25.02544170249762</v>
      </c>
      <c r="L576" s="31">
        <v>0</v>
      </c>
      <c r="M576" s="31">
        <v>0</v>
      </c>
      <c r="N576" s="31">
        <v>0</v>
      </c>
      <c r="O576" s="31">
        <v>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15"/>
      <c r="G577" s="15"/>
      <c r="H577" s="15"/>
      <c r="I577" s="15"/>
      <c r="J577" s="15"/>
      <c r="K577" s="15"/>
      <c r="L577" s="15"/>
      <c r="M577" s="15"/>
      <c r="N577" s="15"/>
      <c r="O577" s="15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8"/>
      <c r="G578" s="38"/>
      <c r="H578" s="38"/>
      <c r="I578" s="38"/>
      <c r="J578" s="38"/>
      <c r="K578" s="38"/>
      <c r="L578" s="38"/>
      <c r="M578" s="38"/>
      <c r="N578" s="38"/>
      <c r="O578" s="38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75284.850000000006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75284.850000000006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15"/>
      <c r="G583" s="15"/>
      <c r="H583" s="15"/>
      <c r="I583" s="15"/>
      <c r="J583" s="15"/>
      <c r="K583" s="15"/>
      <c r="L583" s="15"/>
      <c r="M583" s="15"/>
      <c r="N583" s="15"/>
      <c r="O583" s="15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8"/>
      <c r="G584" s="38"/>
      <c r="H584" s="38"/>
      <c r="I584" s="38"/>
      <c r="J584" s="38"/>
      <c r="K584" s="38"/>
      <c r="L584" s="38"/>
      <c r="M584" s="38"/>
      <c r="N584" s="38"/>
      <c r="O584" s="38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15"/>
      <c r="G589" s="15"/>
      <c r="H589" s="15"/>
      <c r="I589" s="15"/>
      <c r="J589" s="15"/>
      <c r="K589" s="15"/>
      <c r="L589" s="15"/>
      <c r="M589" s="15"/>
      <c r="N589" s="15"/>
      <c r="O589" s="15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8"/>
      <c r="G590" s="38"/>
      <c r="H590" s="38"/>
      <c r="I590" s="38"/>
      <c r="J590" s="38"/>
      <c r="K590" s="38"/>
      <c r="L590" s="38"/>
      <c r="M590" s="38"/>
      <c r="N590" s="38"/>
      <c r="O590" s="38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15"/>
      <c r="G595" s="15"/>
      <c r="H595" s="15"/>
      <c r="I595" s="15"/>
      <c r="J595" s="15"/>
      <c r="K595" s="15"/>
      <c r="L595" s="15"/>
      <c r="M595" s="15"/>
      <c r="N595" s="15"/>
      <c r="O595" s="15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8"/>
      <c r="G596" s="38"/>
      <c r="H596" s="38"/>
      <c r="I596" s="38"/>
      <c r="J596" s="38"/>
      <c r="K596" s="38"/>
      <c r="L596" s="38"/>
      <c r="M596" s="38"/>
      <c r="N596" s="38"/>
      <c r="O596" s="38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0</v>
      </c>
      <c r="G597" s="1">
        <v>0</v>
      </c>
      <c r="H597" s="1">
        <v>425.67</v>
      </c>
      <c r="I597" s="1">
        <v>0</v>
      </c>
      <c r="J597" s="1">
        <v>43865.25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2245.9699999999998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0</v>
      </c>
      <c r="G599" s="2">
        <v>0</v>
      </c>
      <c r="H599" s="2">
        <v>425.67</v>
      </c>
      <c r="I599" s="2">
        <v>0</v>
      </c>
      <c r="J599" s="2">
        <v>46111.22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0</v>
      </c>
      <c r="G600" s="31">
        <v>0</v>
      </c>
      <c r="H600" s="31">
        <v>0.14070249439769916</v>
      </c>
      <c r="I600" s="31">
        <v>0</v>
      </c>
      <c r="J600" s="31">
        <v>15.241768679308084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15"/>
      <c r="G601" s="15"/>
      <c r="H601" s="15"/>
      <c r="I601" s="15"/>
      <c r="J601" s="15"/>
      <c r="K601" s="15"/>
      <c r="L601" s="15"/>
      <c r="M601" s="15"/>
      <c r="N601" s="15"/>
      <c r="O601" s="15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8"/>
      <c r="G602" s="38"/>
      <c r="H602" s="38"/>
      <c r="I602" s="38"/>
      <c r="J602" s="38"/>
      <c r="K602" s="38"/>
      <c r="L602" s="38"/>
      <c r="M602" s="38"/>
      <c r="N602" s="38"/>
      <c r="O602" s="38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15"/>
      <c r="G607" s="15"/>
      <c r="H607" s="15"/>
      <c r="I607" s="15"/>
      <c r="J607" s="15"/>
      <c r="K607" s="15"/>
      <c r="L607" s="15"/>
      <c r="M607" s="15"/>
      <c r="N607" s="15"/>
      <c r="O607" s="15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8"/>
      <c r="G608" s="38"/>
      <c r="H608" s="38"/>
      <c r="I608" s="38"/>
      <c r="J608" s="38"/>
      <c r="K608" s="38"/>
      <c r="L608" s="38"/>
      <c r="M608" s="38"/>
      <c r="N608" s="38"/>
      <c r="O608" s="38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15"/>
      <c r="G613" s="15"/>
      <c r="H613" s="15"/>
      <c r="I613" s="15"/>
      <c r="J613" s="15"/>
      <c r="K613" s="15"/>
      <c r="L613" s="15"/>
      <c r="M613" s="15"/>
      <c r="N613" s="15"/>
      <c r="O613" s="15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8"/>
      <c r="G614" s="38"/>
      <c r="H614" s="38"/>
      <c r="I614" s="38"/>
      <c r="J614" s="38"/>
      <c r="K614" s="38"/>
      <c r="L614" s="38"/>
      <c r="M614" s="38"/>
      <c r="N614" s="38"/>
      <c r="O614" s="38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12777.38</v>
      </c>
      <c r="G615" s="1">
        <v>25624.530000000002</v>
      </c>
      <c r="H615" s="1">
        <v>11549.43</v>
      </c>
      <c r="I615" s="1">
        <v>0</v>
      </c>
      <c r="J615" s="1">
        <v>261075.48</v>
      </c>
      <c r="K615" s="1">
        <v>90179.499999999985</v>
      </c>
      <c r="L615" s="1">
        <v>0</v>
      </c>
      <c r="M615" s="1">
        <v>153618.16</v>
      </c>
      <c r="N615" s="1">
        <v>66604.930000000008</v>
      </c>
      <c r="O615" s="1">
        <v>807.62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4752.92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17530.3</v>
      </c>
      <c r="G617" s="2">
        <v>25624.530000000002</v>
      </c>
      <c r="H617" s="2">
        <v>11549.43</v>
      </c>
      <c r="I617" s="2">
        <v>0</v>
      </c>
      <c r="J617" s="2">
        <v>261075.48</v>
      </c>
      <c r="K617" s="2">
        <v>90179.499999999985</v>
      </c>
      <c r="L617" s="2">
        <v>0</v>
      </c>
      <c r="M617" s="2">
        <v>153618.16</v>
      </c>
      <c r="N617" s="2">
        <v>66604.930000000008</v>
      </c>
      <c r="O617" s="2">
        <v>807.62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0.5650554954938739</v>
      </c>
      <c r="G618" s="31">
        <v>0.82595742776493486</v>
      </c>
      <c r="H618" s="31">
        <v>0.37227365711492744</v>
      </c>
      <c r="I618" s="31">
        <v>0</v>
      </c>
      <c r="J618" s="31">
        <v>8.4152658375898284</v>
      </c>
      <c r="K618" s="31">
        <v>2.9067626940719666</v>
      </c>
      <c r="L618" s="31">
        <v>0</v>
      </c>
      <c r="M618" s="31">
        <v>4.951585855099867</v>
      </c>
      <c r="N618" s="31">
        <v>2.1468817831688445</v>
      </c>
      <c r="O618" s="31">
        <v>2.6032076990739606E-2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15"/>
      <c r="G619" s="15"/>
      <c r="H619" s="15"/>
      <c r="I619" s="15"/>
      <c r="J619" s="15"/>
      <c r="K619" s="15"/>
      <c r="L619" s="15"/>
      <c r="M619" s="15"/>
      <c r="N619" s="15"/>
      <c r="O619" s="15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8"/>
      <c r="G620" s="38"/>
      <c r="H620" s="38"/>
      <c r="I620" s="38"/>
      <c r="J620" s="38"/>
      <c r="K620" s="38"/>
      <c r="L620" s="38"/>
      <c r="M620" s="38"/>
      <c r="N620" s="38"/>
      <c r="O620" s="38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80140.23</v>
      </c>
      <c r="G621" s="1">
        <v>50712.04</v>
      </c>
      <c r="H621" s="1">
        <v>0</v>
      </c>
      <c r="I621" s="1">
        <v>0</v>
      </c>
      <c r="J621" s="1">
        <v>71793.789999999994</v>
      </c>
      <c r="K621" s="1">
        <v>0</v>
      </c>
      <c r="L621" s="1">
        <v>0</v>
      </c>
      <c r="M621" s="1">
        <v>35454.36</v>
      </c>
      <c r="N621" s="1">
        <v>0</v>
      </c>
      <c r="O621" s="1">
        <v>0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80140.23</v>
      </c>
      <c r="G623" s="2">
        <v>50712.04</v>
      </c>
      <c r="H623" s="2">
        <v>0</v>
      </c>
      <c r="I623" s="2">
        <v>0</v>
      </c>
      <c r="J623" s="2">
        <v>71793.789999999994</v>
      </c>
      <c r="K623" s="2">
        <v>0</v>
      </c>
      <c r="L623" s="2">
        <v>0</v>
      </c>
      <c r="M623" s="2">
        <v>35454.36</v>
      </c>
      <c r="N623" s="2">
        <v>0</v>
      </c>
      <c r="O623" s="2">
        <v>0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11.541737201302958</v>
      </c>
      <c r="G624" s="31">
        <v>7.3035108412087633</v>
      </c>
      <c r="H624" s="31">
        <v>0</v>
      </c>
      <c r="I624" s="31">
        <v>0</v>
      </c>
      <c r="J624" s="31">
        <v>10.339689028413474</v>
      </c>
      <c r="K624" s="31">
        <v>0</v>
      </c>
      <c r="L624" s="31">
        <v>0</v>
      </c>
      <c r="M624" s="31">
        <v>5.1061109477772604</v>
      </c>
      <c r="N624" s="31">
        <v>0</v>
      </c>
      <c r="O624" s="31">
        <v>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8"/>
      <c r="G626" s="38"/>
      <c r="H626" s="38"/>
      <c r="I626" s="38"/>
      <c r="J626" s="38"/>
      <c r="K626" s="38"/>
      <c r="L626" s="38"/>
      <c r="M626" s="38"/>
      <c r="N626" s="38"/>
      <c r="O626" s="38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15"/>
      <c r="G631" s="15"/>
      <c r="H631" s="15"/>
      <c r="I631" s="15"/>
      <c r="J631" s="15"/>
      <c r="K631" s="15"/>
      <c r="L631" s="15"/>
      <c r="M631" s="15"/>
      <c r="N631" s="15"/>
      <c r="O631" s="15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8"/>
      <c r="G632" s="38"/>
      <c r="H632" s="38"/>
      <c r="I632" s="38"/>
      <c r="J632" s="38"/>
      <c r="K632" s="38"/>
      <c r="L632" s="38"/>
      <c r="M632" s="38"/>
      <c r="N632" s="38"/>
      <c r="O632" s="38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15"/>
      <c r="G637" s="15"/>
      <c r="H637" s="15"/>
      <c r="I637" s="15"/>
      <c r="J637" s="15"/>
      <c r="K637" s="15"/>
      <c r="L637" s="15"/>
      <c r="M637" s="15"/>
      <c r="N637" s="15"/>
      <c r="O637" s="15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8"/>
      <c r="G638" s="38"/>
      <c r="H638" s="38"/>
      <c r="I638" s="38"/>
      <c r="J638" s="38"/>
      <c r="K638" s="38"/>
      <c r="L638" s="38"/>
      <c r="M638" s="38"/>
      <c r="N638" s="38"/>
      <c r="O638" s="38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0</v>
      </c>
      <c r="G639" s="1">
        <v>14733.23</v>
      </c>
      <c r="H639" s="1">
        <v>0</v>
      </c>
      <c r="I639" s="1">
        <v>0</v>
      </c>
      <c r="J639" s="1">
        <v>37190.68</v>
      </c>
      <c r="K639" s="1">
        <v>11578.87</v>
      </c>
      <c r="L639" s="1">
        <v>0</v>
      </c>
      <c r="M639" s="1">
        <v>15091.78</v>
      </c>
      <c r="N639" s="1">
        <v>0</v>
      </c>
      <c r="O639" s="1">
        <v>52118.18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0</v>
      </c>
      <c r="G641" s="2">
        <v>14733.23</v>
      </c>
      <c r="H641" s="2">
        <v>0</v>
      </c>
      <c r="I641" s="2">
        <v>0</v>
      </c>
      <c r="J641" s="2">
        <v>37190.68</v>
      </c>
      <c r="K641" s="2">
        <v>11578.87</v>
      </c>
      <c r="L641" s="2">
        <v>0</v>
      </c>
      <c r="M641" s="2">
        <v>15091.78</v>
      </c>
      <c r="N641" s="2">
        <v>0</v>
      </c>
      <c r="O641" s="2">
        <v>52118.18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0</v>
      </c>
      <c r="G642" s="31">
        <v>4.8027847567148605</v>
      </c>
      <c r="H642" s="31">
        <v>0</v>
      </c>
      <c r="I642" s="31">
        <v>0</v>
      </c>
      <c r="J642" s="31">
        <v>12.123535096910878</v>
      </c>
      <c r="K642" s="31">
        <v>3.7745165409067125</v>
      </c>
      <c r="L642" s="31">
        <v>0</v>
      </c>
      <c r="M642" s="31">
        <v>4.9196660159173646</v>
      </c>
      <c r="N642" s="31">
        <v>0</v>
      </c>
      <c r="O642" s="31">
        <v>16.989648600593444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15"/>
      <c r="G643" s="15"/>
      <c r="H643" s="15"/>
      <c r="I643" s="15"/>
      <c r="J643" s="15"/>
      <c r="K643" s="15"/>
      <c r="L643" s="15"/>
      <c r="M643" s="15"/>
      <c r="N643" s="15"/>
      <c r="O643" s="15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8"/>
      <c r="G644" s="38"/>
      <c r="H644" s="38"/>
      <c r="I644" s="38"/>
      <c r="J644" s="38"/>
      <c r="K644" s="38"/>
      <c r="L644" s="38"/>
      <c r="M644" s="38"/>
      <c r="N644" s="38"/>
      <c r="O644" s="38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123892.69</v>
      </c>
      <c r="G645" s="1">
        <v>3991.0399999999995</v>
      </c>
      <c r="H645" s="1">
        <v>0</v>
      </c>
      <c r="I645" s="1">
        <v>0</v>
      </c>
      <c r="J645" s="1">
        <v>221203.88</v>
      </c>
      <c r="K645" s="1">
        <v>0</v>
      </c>
      <c r="L645" s="1">
        <v>0</v>
      </c>
      <c r="M645" s="1">
        <v>8679.2199999999993</v>
      </c>
      <c r="N645" s="1">
        <v>388.43</v>
      </c>
      <c r="O645" s="1">
        <v>30246.309999999998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4375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128267.69</v>
      </c>
      <c r="G647" s="2">
        <v>3991.0399999999995</v>
      </c>
      <c r="H647" s="2">
        <v>0</v>
      </c>
      <c r="I647" s="2">
        <v>0</v>
      </c>
      <c r="J647" s="2">
        <v>221203.88</v>
      </c>
      <c r="K647" s="2">
        <v>0</v>
      </c>
      <c r="L647" s="2">
        <v>0</v>
      </c>
      <c r="M647" s="2">
        <v>8679.2199999999993</v>
      </c>
      <c r="N647" s="2">
        <v>388.43</v>
      </c>
      <c r="O647" s="2">
        <v>30246.309999999998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10.280628708115112</v>
      </c>
      <c r="G648" s="31">
        <v>0.31988102693075499</v>
      </c>
      <c r="H648" s="31">
        <v>0</v>
      </c>
      <c r="I648" s="31">
        <v>0</v>
      </c>
      <c r="J648" s="31">
        <v>17.729445030735725</v>
      </c>
      <c r="K648" s="31">
        <v>0</v>
      </c>
      <c r="L648" s="31">
        <v>0</v>
      </c>
      <c r="M648" s="31">
        <v>0.6956376800427827</v>
      </c>
      <c r="N648" s="31">
        <v>3.113258381041362E-2</v>
      </c>
      <c r="O648" s="31">
        <v>2.424235463354405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15"/>
      <c r="G649" s="15"/>
      <c r="H649" s="15"/>
      <c r="I649" s="15"/>
      <c r="J649" s="15"/>
      <c r="K649" s="15"/>
      <c r="L649" s="15"/>
      <c r="M649" s="15"/>
      <c r="N649" s="15"/>
      <c r="O649" s="15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8"/>
      <c r="G650" s="38"/>
      <c r="H650" s="38"/>
      <c r="I650" s="38"/>
      <c r="J650" s="38"/>
      <c r="K650" s="38"/>
      <c r="L650" s="38"/>
      <c r="M650" s="38"/>
      <c r="N650" s="38"/>
      <c r="O650" s="38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178238.58000000002</v>
      </c>
      <c r="G651" s="1">
        <v>784838.09999999986</v>
      </c>
      <c r="H651" s="1">
        <v>728480.97000000009</v>
      </c>
      <c r="I651" s="1">
        <v>0</v>
      </c>
      <c r="J651" s="1">
        <v>4520283.4899999993</v>
      </c>
      <c r="K651" s="1">
        <v>1449772.3399999996</v>
      </c>
      <c r="L651" s="1">
        <v>53935.94</v>
      </c>
      <c r="M651" s="1">
        <v>1393141.6</v>
      </c>
      <c r="N651" s="1">
        <v>327367.60000000003</v>
      </c>
      <c r="O651" s="1">
        <v>475030.80000000005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285.93</v>
      </c>
      <c r="G652" s="1">
        <v>700</v>
      </c>
      <c r="H652" s="1">
        <v>380.62</v>
      </c>
      <c r="I652" s="1">
        <v>0</v>
      </c>
      <c r="J652" s="1">
        <v>0</v>
      </c>
      <c r="K652" s="1">
        <v>0</v>
      </c>
      <c r="L652" s="1">
        <v>6.58</v>
      </c>
      <c r="M652" s="1">
        <v>0</v>
      </c>
      <c r="N652" s="1">
        <v>1882.6</v>
      </c>
      <c r="O652" s="1">
        <v>0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178524.51</v>
      </c>
      <c r="G653" s="2">
        <v>785538.09999999986</v>
      </c>
      <c r="H653" s="2">
        <v>728861.59000000008</v>
      </c>
      <c r="I653" s="2">
        <v>0</v>
      </c>
      <c r="J653" s="2">
        <v>4520283.4899999993</v>
      </c>
      <c r="K653" s="2">
        <v>1449772.3399999996</v>
      </c>
      <c r="L653" s="2">
        <v>53942.520000000004</v>
      </c>
      <c r="M653" s="2">
        <v>1393141.6</v>
      </c>
      <c r="N653" s="2">
        <v>329250.2</v>
      </c>
      <c r="O653" s="2">
        <v>475030.80000000005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0.52388705125690271</v>
      </c>
      <c r="G654" s="31">
        <v>2.3051918129278146</v>
      </c>
      <c r="H654" s="31">
        <v>2.1388724111861031</v>
      </c>
      <c r="I654" s="31">
        <v>0</v>
      </c>
      <c r="J654" s="31">
        <v>13.264946020136733</v>
      </c>
      <c r="K654" s="31">
        <v>4.2544127761304011</v>
      </c>
      <c r="L654" s="31">
        <v>0.15829640277498308</v>
      </c>
      <c r="M654" s="31">
        <v>4.0882276882167234</v>
      </c>
      <c r="N654" s="31">
        <v>0.9661973944291764</v>
      </c>
      <c r="O654" s="31">
        <v>1.393996180514415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15"/>
      <c r="G655" s="15"/>
      <c r="H655" s="15"/>
      <c r="I655" s="15"/>
      <c r="J655" s="15"/>
      <c r="K655" s="15"/>
      <c r="L655" s="15"/>
      <c r="M655" s="15"/>
      <c r="N655" s="15"/>
      <c r="O655" s="15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8"/>
      <c r="G656" s="38"/>
      <c r="H656" s="38"/>
      <c r="I656" s="38"/>
      <c r="J656" s="38"/>
      <c r="K656" s="38"/>
      <c r="L656" s="38"/>
      <c r="M656" s="38"/>
      <c r="N656" s="38"/>
      <c r="O656" s="38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15"/>
      <c r="G661" s="15"/>
      <c r="H661" s="15"/>
      <c r="I661" s="15"/>
      <c r="J661" s="15"/>
      <c r="K661" s="15"/>
      <c r="L661" s="15"/>
      <c r="M661" s="15"/>
      <c r="N661" s="15"/>
      <c r="O661" s="15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8"/>
      <c r="G662" s="38"/>
      <c r="H662" s="38"/>
      <c r="I662" s="38"/>
      <c r="J662" s="38"/>
      <c r="K662" s="38"/>
      <c r="L662" s="38"/>
      <c r="M662" s="38"/>
      <c r="N662" s="38"/>
      <c r="O662" s="38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213656.86</v>
      </c>
      <c r="G663" s="1">
        <v>78855.44</v>
      </c>
      <c r="H663" s="1">
        <v>197932.03</v>
      </c>
      <c r="I663" s="1">
        <v>0</v>
      </c>
      <c r="J663" s="1">
        <v>579542.64</v>
      </c>
      <c r="K663" s="1">
        <v>0</v>
      </c>
      <c r="L663" s="1">
        <v>0</v>
      </c>
      <c r="M663" s="1">
        <v>190235.44</v>
      </c>
      <c r="N663" s="1">
        <v>79760.59</v>
      </c>
      <c r="O663" s="1">
        <v>0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213656.86</v>
      </c>
      <c r="G665" s="2">
        <v>78855.44</v>
      </c>
      <c r="H665" s="2">
        <v>197932.03</v>
      </c>
      <c r="I665" s="2">
        <v>0</v>
      </c>
      <c r="J665" s="2">
        <v>579542.64</v>
      </c>
      <c r="K665" s="2">
        <v>0</v>
      </c>
      <c r="L665" s="2">
        <v>0</v>
      </c>
      <c r="M665" s="2">
        <v>190235.44</v>
      </c>
      <c r="N665" s="2">
        <v>79760.59</v>
      </c>
      <c r="O665" s="2">
        <v>0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5.3022208556588994</v>
      </c>
      <c r="G666" s="31">
        <v>1.956918015879102</v>
      </c>
      <c r="H666" s="31">
        <v>4.9119852153069319</v>
      </c>
      <c r="I666" s="31">
        <v>0</v>
      </c>
      <c r="J666" s="31">
        <v>14.382234544454214</v>
      </c>
      <c r="K666" s="31">
        <v>0</v>
      </c>
      <c r="L666" s="31">
        <v>0</v>
      </c>
      <c r="M666" s="31">
        <v>4.7209825954263644</v>
      </c>
      <c r="N666" s="31">
        <v>1.9793806936864029</v>
      </c>
      <c r="O666" s="31">
        <v>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15"/>
      <c r="G667" s="15"/>
      <c r="H667" s="15"/>
      <c r="I667" s="15"/>
      <c r="J667" s="15"/>
      <c r="K667" s="15"/>
      <c r="L667" s="15"/>
      <c r="M667" s="15"/>
      <c r="N667" s="15"/>
      <c r="O667" s="15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8"/>
      <c r="G668" s="38"/>
      <c r="H668" s="38"/>
      <c r="I668" s="38"/>
      <c r="J668" s="38"/>
      <c r="K668" s="38"/>
      <c r="L668" s="38"/>
      <c r="M668" s="38"/>
      <c r="N668" s="38"/>
      <c r="O668" s="38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78364.83</v>
      </c>
      <c r="G669" s="1">
        <v>110744.65000000001</v>
      </c>
      <c r="H669" s="1">
        <v>0</v>
      </c>
      <c r="I669" s="1">
        <v>0</v>
      </c>
      <c r="J669" s="1">
        <v>326232.58</v>
      </c>
      <c r="K669" s="1">
        <v>144873.85</v>
      </c>
      <c r="L669" s="1">
        <v>49010.16</v>
      </c>
      <c r="M669" s="1">
        <v>78946.680000000008</v>
      </c>
      <c r="N669" s="1">
        <v>63032.08</v>
      </c>
      <c r="O669" s="1">
        <v>14963.62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78364.83</v>
      </c>
      <c r="G671" s="2">
        <v>110744.65000000001</v>
      </c>
      <c r="H671" s="2">
        <v>0</v>
      </c>
      <c r="I671" s="2">
        <v>0</v>
      </c>
      <c r="J671" s="2">
        <v>326232.58</v>
      </c>
      <c r="K671" s="2">
        <v>144873.85</v>
      </c>
      <c r="L671" s="2">
        <v>49010.16</v>
      </c>
      <c r="M671" s="2">
        <v>78946.680000000008</v>
      </c>
      <c r="N671" s="2">
        <v>63032.08</v>
      </c>
      <c r="O671" s="2">
        <v>14963.62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1.5442982890712391</v>
      </c>
      <c r="G672" s="31">
        <v>2.1823919418799633</v>
      </c>
      <c r="H672" s="31">
        <v>0</v>
      </c>
      <c r="I672" s="31">
        <v>0</v>
      </c>
      <c r="J672" s="31">
        <v>6.4289096924385101</v>
      </c>
      <c r="K672" s="31">
        <v>2.8549597910971456</v>
      </c>
      <c r="L672" s="31">
        <v>0.96581982293724977</v>
      </c>
      <c r="M672" s="31">
        <v>1.5557645292136104</v>
      </c>
      <c r="N672" s="31">
        <v>1.2421431055309053</v>
      </c>
      <c r="O672" s="31">
        <v>0.29488091487357493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15"/>
      <c r="G673" s="15"/>
      <c r="H673" s="15"/>
      <c r="I673" s="15"/>
      <c r="J673" s="15"/>
      <c r="K673" s="15"/>
      <c r="L673" s="15"/>
      <c r="M673" s="15"/>
      <c r="N673" s="15"/>
      <c r="O673" s="15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8"/>
      <c r="G674" s="38"/>
      <c r="H674" s="38"/>
      <c r="I674" s="38"/>
      <c r="J674" s="38"/>
      <c r="K674" s="38"/>
      <c r="L674" s="38"/>
      <c r="M674" s="38"/>
      <c r="N674" s="38"/>
      <c r="O674" s="38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64570.16</v>
      </c>
      <c r="G675" s="1">
        <v>45525.32</v>
      </c>
      <c r="H675" s="1">
        <v>55.73</v>
      </c>
      <c r="I675" s="1">
        <v>0</v>
      </c>
      <c r="J675" s="1">
        <v>93990.41</v>
      </c>
      <c r="K675" s="1">
        <v>53648.480000000003</v>
      </c>
      <c r="L675" s="1">
        <v>0</v>
      </c>
      <c r="M675" s="1">
        <v>120342.43</v>
      </c>
      <c r="N675" s="1">
        <v>0</v>
      </c>
      <c r="O675" s="1">
        <v>53643.28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64570.16</v>
      </c>
      <c r="G677" s="2">
        <v>45525.32</v>
      </c>
      <c r="H677" s="2">
        <v>55.73</v>
      </c>
      <c r="I677" s="2">
        <v>0</v>
      </c>
      <c r="J677" s="2">
        <v>93990.41</v>
      </c>
      <c r="K677" s="2">
        <v>53648.480000000003</v>
      </c>
      <c r="L677" s="2">
        <v>0</v>
      </c>
      <c r="M677" s="2">
        <v>120342.43</v>
      </c>
      <c r="N677" s="2">
        <v>0</v>
      </c>
      <c r="O677" s="2">
        <v>53643.28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4.7508924253760032</v>
      </c>
      <c r="G678" s="31">
        <v>3.3496261733100656</v>
      </c>
      <c r="H678" s="31">
        <v>4.1004580887859755E-3</v>
      </c>
      <c r="I678" s="31">
        <v>0</v>
      </c>
      <c r="J678" s="31">
        <v>6.9155524305187566</v>
      </c>
      <c r="K678" s="31">
        <v>3.9473056480723607</v>
      </c>
      <c r="L678" s="31">
        <v>0</v>
      </c>
      <c r="M678" s="31">
        <v>8.8544606229617813</v>
      </c>
      <c r="N678" s="31">
        <v>0</v>
      </c>
      <c r="O678" s="31">
        <v>3.946923046563986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15"/>
      <c r="G679" s="15"/>
      <c r="H679" s="15"/>
      <c r="I679" s="15"/>
      <c r="J679" s="15"/>
      <c r="K679" s="15"/>
      <c r="L679" s="15"/>
      <c r="M679" s="15"/>
      <c r="N679" s="15"/>
      <c r="O679" s="15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8"/>
      <c r="G680" s="38"/>
      <c r="H680" s="38"/>
      <c r="I680" s="38"/>
      <c r="J680" s="38"/>
      <c r="K680" s="38"/>
      <c r="L680" s="38"/>
      <c r="M680" s="38"/>
      <c r="N680" s="38"/>
      <c r="O680" s="38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53256.72</v>
      </c>
      <c r="G681" s="1">
        <v>9986.94</v>
      </c>
      <c r="H681" s="1">
        <v>12975.87</v>
      </c>
      <c r="I681" s="1">
        <v>0</v>
      </c>
      <c r="J681" s="1">
        <v>67627.679999999993</v>
      </c>
      <c r="K681" s="1">
        <v>57114.26</v>
      </c>
      <c r="L681" s="1">
        <v>7384.06</v>
      </c>
      <c r="M681" s="1">
        <v>35462.86</v>
      </c>
      <c r="N681" s="1">
        <v>22056.21</v>
      </c>
      <c r="O681" s="1">
        <v>139148.69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53256.72</v>
      </c>
      <c r="G683" s="2">
        <v>9986.94</v>
      </c>
      <c r="H683" s="2">
        <v>12975.87</v>
      </c>
      <c r="I683" s="2">
        <v>0</v>
      </c>
      <c r="J683" s="2">
        <v>67627.679999999993</v>
      </c>
      <c r="K683" s="2">
        <v>57114.26</v>
      </c>
      <c r="L683" s="2">
        <v>7384.06</v>
      </c>
      <c r="M683" s="2">
        <v>35462.86</v>
      </c>
      <c r="N683" s="2">
        <v>22056.21</v>
      </c>
      <c r="O683" s="2">
        <v>139148.69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4.9873090638949504</v>
      </c>
      <c r="G684" s="31">
        <v>0.9352426582518607</v>
      </c>
      <c r="H684" s="31">
        <v>1.2151456954713429</v>
      </c>
      <c r="I684" s="31">
        <v>0</v>
      </c>
      <c r="J684" s="31">
        <v>6.333100150256854</v>
      </c>
      <c r="K684" s="31">
        <v>5.3485544467562551</v>
      </c>
      <c r="L684" s="31">
        <v>0.69149187870270923</v>
      </c>
      <c r="M684" s="31">
        <v>3.3209751390930138</v>
      </c>
      <c r="N684" s="31">
        <v>2.0654883749538171</v>
      </c>
      <c r="O684" s="31">
        <v>13.030797294052443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15"/>
      <c r="G685" s="15"/>
      <c r="H685" s="15"/>
      <c r="I685" s="15"/>
      <c r="J685" s="15"/>
      <c r="K685" s="15"/>
      <c r="L685" s="15"/>
      <c r="M685" s="15"/>
      <c r="N685" s="15"/>
      <c r="O685" s="15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8"/>
      <c r="G686" s="38"/>
      <c r="H686" s="38"/>
      <c r="I686" s="38"/>
      <c r="J686" s="38"/>
      <c r="K686" s="38"/>
      <c r="L686" s="38"/>
      <c r="M686" s="38"/>
      <c r="N686" s="38"/>
      <c r="O686" s="38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125051.72000000002</v>
      </c>
      <c r="G687" s="1">
        <v>253048.02</v>
      </c>
      <c r="H687" s="1">
        <v>420546.82999999996</v>
      </c>
      <c r="I687" s="1">
        <v>0</v>
      </c>
      <c r="J687" s="1">
        <v>1631465.68</v>
      </c>
      <c r="K687" s="1">
        <v>358632.74000000005</v>
      </c>
      <c r="L687" s="1">
        <v>0</v>
      </c>
      <c r="M687" s="1">
        <v>717827.34000000008</v>
      </c>
      <c r="N687" s="1">
        <v>173351.75</v>
      </c>
      <c r="O687" s="1">
        <v>354218.58999999997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125051.72000000002</v>
      </c>
      <c r="G689" s="2">
        <v>253048.02</v>
      </c>
      <c r="H689" s="2">
        <v>420546.82999999996</v>
      </c>
      <c r="I689" s="2">
        <v>0</v>
      </c>
      <c r="J689" s="2">
        <v>1631465.68</v>
      </c>
      <c r="K689" s="2">
        <v>358632.74000000005</v>
      </c>
      <c r="L689" s="2">
        <v>0</v>
      </c>
      <c r="M689" s="2">
        <v>717827.34000000008</v>
      </c>
      <c r="N689" s="2">
        <v>173351.75</v>
      </c>
      <c r="O689" s="2">
        <v>354218.58999999997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1.0289864355508742</v>
      </c>
      <c r="G690" s="31">
        <v>2.0822023089566963</v>
      </c>
      <c r="H690" s="31">
        <v>3.4604640670589686</v>
      </c>
      <c r="I690" s="31">
        <v>0</v>
      </c>
      <c r="J690" s="31">
        <v>13.42449391969005</v>
      </c>
      <c r="K690" s="31">
        <v>2.9510047906933501</v>
      </c>
      <c r="L690" s="31">
        <v>0</v>
      </c>
      <c r="M690" s="31">
        <v>5.9066328390170515</v>
      </c>
      <c r="N690" s="31">
        <v>1.426422598017894</v>
      </c>
      <c r="O690" s="31">
        <v>2.9146830153952017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15"/>
      <c r="G691" s="15"/>
      <c r="H691" s="15"/>
      <c r="I691" s="15"/>
      <c r="J691" s="15"/>
      <c r="K691" s="15"/>
      <c r="L691" s="15"/>
      <c r="M691" s="15"/>
      <c r="N691" s="15"/>
      <c r="O691" s="15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8"/>
      <c r="G692" s="38"/>
      <c r="H692" s="38"/>
      <c r="I692" s="38"/>
      <c r="J692" s="38"/>
      <c r="K692" s="38"/>
      <c r="L692" s="38"/>
      <c r="M692" s="38"/>
      <c r="N692" s="38"/>
      <c r="O692" s="38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28824.69</v>
      </c>
      <c r="G693" s="1">
        <v>27383.27</v>
      </c>
      <c r="H693" s="1">
        <v>67870.53</v>
      </c>
      <c r="I693" s="1">
        <v>0</v>
      </c>
      <c r="J693" s="1">
        <v>49133.310000000005</v>
      </c>
      <c r="K693" s="1">
        <v>0</v>
      </c>
      <c r="L693" s="1">
        <v>0</v>
      </c>
      <c r="M693" s="1">
        <v>37639.30999999999</v>
      </c>
      <c r="N693" s="1">
        <v>1118.96</v>
      </c>
      <c r="O693" s="1">
        <v>6579.32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28824.69</v>
      </c>
      <c r="G695" s="2">
        <v>27383.27</v>
      </c>
      <c r="H695" s="2">
        <v>67870.53</v>
      </c>
      <c r="I695" s="2">
        <v>0</v>
      </c>
      <c r="J695" s="2">
        <v>49133.310000000005</v>
      </c>
      <c r="K695" s="2">
        <v>0</v>
      </c>
      <c r="L695" s="2">
        <v>0</v>
      </c>
      <c r="M695" s="2">
        <v>37639.30999999999</v>
      </c>
      <c r="N695" s="2">
        <v>1118.96</v>
      </c>
      <c r="O695" s="2">
        <v>6579.32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4.4753036271930293</v>
      </c>
      <c r="G696" s="31">
        <v>4.2515096452175571</v>
      </c>
      <c r="H696" s="31">
        <v>10.537536712051832</v>
      </c>
      <c r="I696" s="31">
        <v>0</v>
      </c>
      <c r="J696" s="31">
        <v>7.6284074680074463</v>
      </c>
      <c r="K696" s="31">
        <v>0</v>
      </c>
      <c r="L696" s="31">
        <v>0</v>
      </c>
      <c r="M696" s="31">
        <v>5.8438561028077949</v>
      </c>
      <c r="N696" s="31">
        <v>0.17372904085642943</v>
      </c>
      <c r="O696" s="31">
        <v>1.0215011734892427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15"/>
      <c r="G697" s="15"/>
      <c r="H697" s="15"/>
      <c r="I697" s="15"/>
      <c r="J697" s="15"/>
      <c r="K697" s="15"/>
      <c r="L697" s="15"/>
      <c r="M697" s="15"/>
      <c r="N697" s="15"/>
      <c r="O697" s="15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8"/>
      <c r="G698" s="38"/>
      <c r="H698" s="38"/>
      <c r="I698" s="38"/>
      <c r="J698" s="38"/>
      <c r="K698" s="38"/>
      <c r="L698" s="38"/>
      <c r="M698" s="38"/>
      <c r="N698" s="38"/>
      <c r="O698" s="38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81818.509999999995</v>
      </c>
      <c r="G699" s="1">
        <v>83099.87000000001</v>
      </c>
      <c r="H699" s="1">
        <v>49807.13</v>
      </c>
      <c r="I699" s="1">
        <v>8589.75</v>
      </c>
      <c r="J699" s="1">
        <v>226614.17</v>
      </c>
      <c r="K699" s="1">
        <v>73405.490000000005</v>
      </c>
      <c r="L699" s="1">
        <v>0</v>
      </c>
      <c r="M699" s="1">
        <v>73002.689999999988</v>
      </c>
      <c r="N699" s="1">
        <v>162938.54999999999</v>
      </c>
      <c r="O699" s="1">
        <v>115427.51999999999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81818.509999999995</v>
      </c>
      <c r="G701" s="2">
        <v>83099.87000000001</v>
      </c>
      <c r="H701" s="2">
        <v>49807.13</v>
      </c>
      <c r="I701" s="2">
        <v>8589.75</v>
      </c>
      <c r="J701" s="2">
        <v>226614.17</v>
      </c>
      <c r="K701" s="2">
        <v>73405.490000000005</v>
      </c>
      <c r="L701" s="2">
        <v>0</v>
      </c>
      <c r="M701" s="2">
        <v>73002.689999999988</v>
      </c>
      <c r="N701" s="2">
        <v>162938.54999999999</v>
      </c>
      <c r="O701" s="2">
        <v>115427.51999999999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2.7782933549265874</v>
      </c>
      <c r="G702" s="31">
        <v>2.8218042178507443</v>
      </c>
      <c r="H702" s="31">
        <v>1.691289884244588</v>
      </c>
      <c r="I702" s="31">
        <v>0.29168027314944572</v>
      </c>
      <c r="J702" s="31">
        <v>7.6950880997857825</v>
      </c>
      <c r="K702" s="31">
        <v>2.4926142639621531</v>
      </c>
      <c r="L702" s="31">
        <v>0</v>
      </c>
      <c r="M702" s="31">
        <v>2.4789364719397309</v>
      </c>
      <c r="N702" s="31">
        <v>5.5328689159259135</v>
      </c>
      <c r="O702" s="31">
        <v>3.9195472001586893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15"/>
      <c r="G703" s="15"/>
      <c r="H703" s="15"/>
      <c r="I703" s="15"/>
      <c r="J703" s="15"/>
      <c r="K703" s="15"/>
      <c r="L703" s="15"/>
      <c r="M703" s="15"/>
      <c r="N703" s="15"/>
      <c r="O703" s="15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8"/>
      <c r="G704" s="38"/>
      <c r="H704" s="38"/>
      <c r="I704" s="38"/>
      <c r="J704" s="38"/>
      <c r="K704" s="38"/>
      <c r="L704" s="38"/>
      <c r="M704" s="38"/>
      <c r="N704" s="38"/>
      <c r="O704" s="38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232570.41</v>
      </c>
      <c r="G705" s="1">
        <v>93528.94</v>
      </c>
      <c r="H705" s="1">
        <v>227738.22</v>
      </c>
      <c r="I705" s="1">
        <v>0</v>
      </c>
      <c r="J705" s="1">
        <v>868184.04999999993</v>
      </c>
      <c r="K705" s="1">
        <v>207982.59</v>
      </c>
      <c r="L705" s="1">
        <v>0</v>
      </c>
      <c r="M705" s="1">
        <v>252497.66000000003</v>
      </c>
      <c r="N705" s="1">
        <v>177974.78</v>
      </c>
      <c r="O705" s="1">
        <v>80883.240000000005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5951.4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238521.81</v>
      </c>
      <c r="G707" s="2">
        <v>93528.94</v>
      </c>
      <c r="H707" s="2">
        <v>227738.22</v>
      </c>
      <c r="I707" s="2">
        <v>0</v>
      </c>
      <c r="J707" s="2">
        <v>868184.04999999993</v>
      </c>
      <c r="K707" s="2">
        <v>207982.59</v>
      </c>
      <c r="L707" s="2">
        <v>0</v>
      </c>
      <c r="M707" s="2">
        <v>252497.66000000003</v>
      </c>
      <c r="N707" s="2">
        <v>177974.78</v>
      </c>
      <c r="O707" s="2">
        <v>80883.240000000005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4.2165583467057459</v>
      </c>
      <c r="G708" s="31">
        <v>1.6533927552182373</v>
      </c>
      <c r="H708" s="31">
        <v>4.0259274085036889</v>
      </c>
      <c r="I708" s="31">
        <v>0</v>
      </c>
      <c r="J708" s="31">
        <v>15.34764767424957</v>
      </c>
      <c r="K708" s="31">
        <v>3.6766898835539568</v>
      </c>
      <c r="L708" s="31">
        <v>0</v>
      </c>
      <c r="M708" s="31">
        <v>4.4636216528654948</v>
      </c>
      <c r="N708" s="31">
        <v>3.1462156190753321</v>
      </c>
      <c r="O708" s="31">
        <v>1.4298436722855827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15"/>
      <c r="G709" s="15"/>
      <c r="H709" s="15"/>
      <c r="I709" s="15"/>
      <c r="J709" s="15"/>
      <c r="K709" s="15"/>
      <c r="L709" s="15"/>
      <c r="M709" s="15"/>
      <c r="N709" s="15"/>
      <c r="O709" s="15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8"/>
      <c r="G710" s="38"/>
      <c r="H710" s="38"/>
      <c r="I710" s="38"/>
      <c r="J710" s="38"/>
      <c r="K710" s="38"/>
      <c r="L710" s="38"/>
      <c r="M710" s="38"/>
      <c r="N710" s="38"/>
      <c r="O710" s="38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110316.1</v>
      </c>
      <c r="G711" s="1">
        <v>0</v>
      </c>
      <c r="H711" s="1">
        <v>49580.82</v>
      </c>
      <c r="I711" s="1">
        <v>0</v>
      </c>
      <c r="J711" s="1">
        <v>5298.23</v>
      </c>
      <c r="K711" s="1">
        <v>0</v>
      </c>
      <c r="L711" s="1">
        <v>0</v>
      </c>
      <c r="M711" s="1">
        <v>62095.38</v>
      </c>
      <c r="N711" s="1">
        <v>0</v>
      </c>
      <c r="O711" s="1">
        <v>0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205.74</v>
      </c>
      <c r="G712" s="1">
        <v>0</v>
      </c>
      <c r="H712" s="1">
        <v>522.71</v>
      </c>
      <c r="I712" s="1">
        <v>0</v>
      </c>
      <c r="J712" s="1">
        <v>0</v>
      </c>
      <c r="K712" s="1">
        <v>0</v>
      </c>
      <c r="L712" s="1">
        <v>0</v>
      </c>
      <c r="M712" s="1">
        <v>76.77</v>
      </c>
      <c r="N712" s="1">
        <v>0</v>
      </c>
      <c r="O712" s="1">
        <v>236.57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110521.84000000001</v>
      </c>
      <c r="G713" s="2">
        <v>0</v>
      </c>
      <c r="H713" s="2">
        <v>50103.53</v>
      </c>
      <c r="I713" s="2">
        <v>0</v>
      </c>
      <c r="J713" s="2">
        <v>5298.23</v>
      </c>
      <c r="K713" s="2">
        <v>0</v>
      </c>
      <c r="L713" s="2">
        <v>0</v>
      </c>
      <c r="M713" s="2">
        <v>62172.149999999994</v>
      </c>
      <c r="N713" s="2">
        <v>0</v>
      </c>
      <c r="O713" s="2">
        <v>236.57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17.299162369469961</v>
      </c>
      <c r="G714" s="31">
        <v>0</v>
      </c>
      <c r="H714" s="31">
        <v>7.8423332506372425</v>
      </c>
      <c r="I714" s="31">
        <v>0</v>
      </c>
      <c r="J714" s="31">
        <v>0.82929257276929902</v>
      </c>
      <c r="K714" s="31">
        <v>0</v>
      </c>
      <c r="L714" s="31">
        <v>0</v>
      </c>
      <c r="M714" s="31">
        <v>9.7313446619151609</v>
      </c>
      <c r="N714" s="31">
        <v>0</v>
      </c>
      <c r="O714" s="31">
        <v>3.7028544238365088E-2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15"/>
      <c r="G715" s="15"/>
      <c r="H715" s="15"/>
      <c r="I715" s="15"/>
      <c r="J715" s="15"/>
      <c r="K715" s="15"/>
      <c r="L715" s="15"/>
      <c r="M715" s="15"/>
      <c r="N715" s="15"/>
      <c r="O715" s="15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8"/>
      <c r="G716" s="38"/>
      <c r="H716" s="38"/>
      <c r="I716" s="38"/>
      <c r="J716" s="38"/>
      <c r="K716" s="38"/>
      <c r="L716" s="38"/>
      <c r="M716" s="38"/>
      <c r="N716" s="38"/>
      <c r="O716" s="38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15"/>
      <c r="G721" s="15"/>
      <c r="H721" s="15"/>
      <c r="I721" s="15"/>
      <c r="J721" s="15"/>
      <c r="K721" s="15"/>
      <c r="L721" s="15"/>
      <c r="M721" s="15"/>
      <c r="N721" s="15"/>
      <c r="O721" s="15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8"/>
      <c r="G722" s="38"/>
      <c r="H722" s="38"/>
      <c r="I722" s="38"/>
      <c r="J722" s="38"/>
      <c r="K722" s="38"/>
      <c r="L722" s="38"/>
      <c r="M722" s="38"/>
      <c r="N722" s="38"/>
      <c r="O722" s="38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38627.79</v>
      </c>
      <c r="G723" s="1">
        <v>0</v>
      </c>
      <c r="H723" s="1">
        <v>38358.480000000003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15148.71</v>
      </c>
      <c r="O723" s="1">
        <v>0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38627.79</v>
      </c>
      <c r="G725" s="2">
        <v>0</v>
      </c>
      <c r="H725" s="2">
        <v>38358.480000000003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15148.71</v>
      </c>
      <c r="O725" s="2">
        <v>0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5.8539268191822833</v>
      </c>
      <c r="G726" s="31">
        <v>0</v>
      </c>
      <c r="H726" s="31">
        <v>5.8131136887475892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2.2957419967597121</v>
      </c>
      <c r="O726" s="31">
        <v>0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15"/>
      <c r="G727" s="15"/>
      <c r="H727" s="15"/>
      <c r="I727" s="15"/>
      <c r="J727" s="15"/>
      <c r="K727" s="15"/>
      <c r="L727" s="15"/>
      <c r="M727" s="15"/>
      <c r="N727" s="15"/>
      <c r="O727" s="15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8"/>
      <c r="G728" s="38"/>
      <c r="H728" s="38"/>
      <c r="I728" s="38"/>
      <c r="J728" s="38"/>
      <c r="K728" s="38"/>
      <c r="L728" s="38"/>
      <c r="M728" s="38"/>
      <c r="N728" s="38"/>
      <c r="O728" s="38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15"/>
      <c r="G733" s="15"/>
      <c r="H733" s="15"/>
      <c r="I733" s="15"/>
      <c r="J733" s="15"/>
      <c r="K733" s="15"/>
      <c r="L733" s="15"/>
      <c r="M733" s="15"/>
      <c r="N733" s="15"/>
      <c r="O733" s="15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8"/>
      <c r="G734" s="38"/>
      <c r="H734" s="38"/>
      <c r="I734" s="38"/>
      <c r="J734" s="38"/>
      <c r="K734" s="38"/>
      <c r="L734" s="38"/>
      <c r="M734" s="38"/>
      <c r="N734" s="38"/>
      <c r="O734" s="38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15"/>
      <c r="G739" s="15"/>
      <c r="H739" s="15"/>
      <c r="I739" s="15"/>
      <c r="J739" s="15"/>
      <c r="K739" s="15"/>
      <c r="L739" s="15"/>
      <c r="M739" s="15"/>
      <c r="N739" s="15"/>
      <c r="O739" s="15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8"/>
      <c r="G740" s="38"/>
      <c r="H740" s="38"/>
      <c r="I740" s="38"/>
      <c r="J740" s="38"/>
      <c r="K740" s="38"/>
      <c r="L740" s="38"/>
      <c r="M740" s="38"/>
      <c r="N740" s="38"/>
      <c r="O740" s="38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123572.82999999999</v>
      </c>
      <c r="G741" s="1">
        <v>30393.27</v>
      </c>
      <c r="H741" s="1">
        <v>103493.84</v>
      </c>
      <c r="I741" s="1">
        <v>0</v>
      </c>
      <c r="J741" s="1">
        <v>125426.09</v>
      </c>
      <c r="K741" s="1">
        <v>23952.86</v>
      </c>
      <c r="L741" s="1">
        <v>700</v>
      </c>
      <c r="M741" s="1">
        <v>47134.95</v>
      </c>
      <c r="N741" s="1">
        <v>1225</v>
      </c>
      <c r="O741" s="1">
        <v>10182.219999999999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123572.82999999999</v>
      </c>
      <c r="G743" s="2">
        <v>30393.27</v>
      </c>
      <c r="H743" s="2">
        <v>103493.84</v>
      </c>
      <c r="I743" s="2">
        <v>0</v>
      </c>
      <c r="J743" s="2">
        <v>125426.09</v>
      </c>
      <c r="K743" s="2">
        <v>23952.86</v>
      </c>
      <c r="L743" s="2">
        <v>700</v>
      </c>
      <c r="M743" s="2">
        <v>47134.95</v>
      </c>
      <c r="N743" s="2">
        <v>1225</v>
      </c>
      <c r="O743" s="2">
        <v>10182.219999999999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8.4745030078756134</v>
      </c>
      <c r="G744" s="31">
        <v>2.0843405304723999</v>
      </c>
      <c r="H744" s="31">
        <v>7.0975056440529647</v>
      </c>
      <c r="I744" s="31">
        <v>0</v>
      </c>
      <c r="J744" s="31">
        <v>8.6015977539000872</v>
      </c>
      <c r="K744" s="31">
        <v>1.6426635540937558</v>
      </c>
      <c r="L744" s="31">
        <v>4.8005310758950252E-2</v>
      </c>
      <c r="M744" s="31">
        <v>3.2324684605108311</v>
      </c>
      <c r="N744" s="31">
        <v>8.400929382816294E-2</v>
      </c>
      <c r="O744" s="31">
        <v>0.69828662187999768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15"/>
      <c r="G745" s="15"/>
      <c r="H745" s="15"/>
      <c r="I745" s="15"/>
      <c r="J745" s="15"/>
      <c r="K745" s="15"/>
      <c r="L745" s="15"/>
      <c r="M745" s="15"/>
      <c r="N745" s="15"/>
      <c r="O745" s="15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8"/>
      <c r="G746" s="38"/>
      <c r="H746" s="38"/>
      <c r="I746" s="38"/>
      <c r="J746" s="38"/>
      <c r="K746" s="38"/>
      <c r="L746" s="38"/>
      <c r="M746" s="38"/>
      <c r="N746" s="38"/>
      <c r="O746" s="38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100286.08999999998</v>
      </c>
      <c r="G747" s="1">
        <v>0</v>
      </c>
      <c r="H747" s="1">
        <v>58601.45</v>
      </c>
      <c r="I747" s="1">
        <v>0</v>
      </c>
      <c r="J747" s="1">
        <v>68224.86</v>
      </c>
      <c r="K747" s="1">
        <v>0</v>
      </c>
      <c r="L747" s="1">
        <v>0</v>
      </c>
      <c r="M747" s="1">
        <v>0</v>
      </c>
      <c r="N747" s="1">
        <v>15621.86</v>
      </c>
      <c r="O747" s="1">
        <v>0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1555.01</v>
      </c>
      <c r="G748" s="1">
        <v>0</v>
      </c>
      <c r="H748" s="1">
        <v>593.65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101841.09999999998</v>
      </c>
      <c r="G749" s="2">
        <v>0</v>
      </c>
      <c r="H749" s="2">
        <v>59195.1</v>
      </c>
      <c r="I749" s="2">
        <v>0</v>
      </c>
      <c r="J749" s="2">
        <v>68224.86</v>
      </c>
      <c r="K749" s="2">
        <v>0</v>
      </c>
      <c r="L749" s="2">
        <v>0</v>
      </c>
      <c r="M749" s="2">
        <v>0</v>
      </c>
      <c r="N749" s="2">
        <v>15621.86</v>
      </c>
      <c r="O749" s="2">
        <v>0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17.667397827197224</v>
      </c>
      <c r="G750" s="31">
        <v>0</v>
      </c>
      <c r="H750" s="31">
        <v>10.269168156281919</v>
      </c>
      <c r="I750" s="31">
        <v>0</v>
      </c>
      <c r="J750" s="31">
        <v>11.835651257938446</v>
      </c>
      <c r="K750" s="31">
        <v>0</v>
      </c>
      <c r="L750" s="31">
        <v>0</v>
      </c>
      <c r="M750" s="31">
        <v>0</v>
      </c>
      <c r="N750" s="31">
        <v>2.7100808555757872</v>
      </c>
      <c r="O750" s="31">
        <v>0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15"/>
      <c r="G751" s="15"/>
      <c r="H751" s="15"/>
      <c r="I751" s="15"/>
      <c r="J751" s="15"/>
      <c r="K751" s="15"/>
      <c r="L751" s="15"/>
      <c r="M751" s="15"/>
      <c r="N751" s="15"/>
      <c r="O751" s="15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8"/>
      <c r="G752" s="38"/>
      <c r="H752" s="38"/>
      <c r="I752" s="38"/>
      <c r="J752" s="38"/>
      <c r="K752" s="38"/>
      <c r="L752" s="38"/>
      <c r="M752" s="38"/>
      <c r="N752" s="38"/>
      <c r="O752" s="38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74639.64</v>
      </c>
      <c r="G753" s="1">
        <v>64933.36</v>
      </c>
      <c r="H753" s="1">
        <v>36477.660000000003</v>
      </c>
      <c r="I753" s="1">
        <v>0</v>
      </c>
      <c r="J753" s="1">
        <v>127250.42</v>
      </c>
      <c r="K753" s="1">
        <v>37439.800000000003</v>
      </c>
      <c r="L753" s="1">
        <v>0</v>
      </c>
      <c r="M753" s="1">
        <v>61062.999999999993</v>
      </c>
      <c r="N753" s="1">
        <v>34957.479999999996</v>
      </c>
      <c r="O753" s="1">
        <v>0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74639.64</v>
      </c>
      <c r="G755" s="2">
        <v>64933.36</v>
      </c>
      <c r="H755" s="2">
        <v>36477.660000000003</v>
      </c>
      <c r="I755" s="2">
        <v>0</v>
      </c>
      <c r="J755" s="2">
        <v>127250.42</v>
      </c>
      <c r="K755" s="2">
        <v>37439.800000000003</v>
      </c>
      <c r="L755" s="2">
        <v>0</v>
      </c>
      <c r="M755" s="2">
        <v>61062.999999999993</v>
      </c>
      <c r="N755" s="2">
        <v>34957.479999999996</v>
      </c>
      <c r="O755" s="2">
        <v>0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7.7677826414072646</v>
      </c>
      <c r="G756" s="31">
        <v>6.7576454904692582</v>
      </c>
      <c r="H756" s="31">
        <v>3.796247331138737</v>
      </c>
      <c r="I756" s="31">
        <v>0</v>
      </c>
      <c r="J756" s="31">
        <v>13.243011402356494</v>
      </c>
      <c r="K756" s="31">
        <v>3.8963776960574799</v>
      </c>
      <c r="L756" s="31">
        <v>0</v>
      </c>
      <c r="M756" s="31">
        <v>6.3548552944822854</v>
      </c>
      <c r="N756" s="31">
        <v>3.6380414794516902</v>
      </c>
      <c r="O756" s="31">
        <v>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15"/>
      <c r="G757" s="15"/>
      <c r="H757" s="15"/>
      <c r="I757" s="15"/>
      <c r="J757" s="15"/>
      <c r="K757" s="15"/>
      <c r="L757" s="15"/>
      <c r="M757" s="15"/>
      <c r="N757" s="15"/>
      <c r="O757" s="15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8"/>
      <c r="G758" s="38"/>
      <c r="H758" s="38"/>
      <c r="I758" s="38"/>
      <c r="J758" s="38"/>
      <c r="K758" s="38"/>
      <c r="L758" s="38"/>
      <c r="M758" s="38"/>
      <c r="N758" s="38"/>
      <c r="O758" s="38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17153.82</v>
      </c>
      <c r="H759" s="1">
        <v>90018.57</v>
      </c>
      <c r="I759" s="1">
        <v>0</v>
      </c>
      <c r="J759" s="1">
        <v>87253.27</v>
      </c>
      <c r="K759" s="1">
        <v>42750.14</v>
      </c>
      <c r="L759" s="1">
        <v>5830.24</v>
      </c>
      <c r="M759" s="1">
        <v>34119.74</v>
      </c>
      <c r="N759" s="1">
        <v>0</v>
      </c>
      <c r="O759" s="1">
        <v>12398.609999999999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810.32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912.87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17153.82</v>
      </c>
      <c r="H761" s="2">
        <v>90828.890000000014</v>
      </c>
      <c r="I761" s="2">
        <v>0</v>
      </c>
      <c r="J761" s="2">
        <v>87253.27</v>
      </c>
      <c r="K761" s="2">
        <v>42750.14</v>
      </c>
      <c r="L761" s="2">
        <v>5830.24</v>
      </c>
      <c r="M761" s="2">
        <v>34119.74</v>
      </c>
      <c r="N761" s="2">
        <v>0</v>
      </c>
      <c r="O761" s="2">
        <v>13311.48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2.848324765963846</v>
      </c>
      <c r="H762" s="31">
        <v>15.081782183327441</v>
      </c>
      <c r="I762" s="31">
        <v>0</v>
      </c>
      <c r="J762" s="31">
        <v>14.488064457498695</v>
      </c>
      <c r="K762" s="31">
        <v>7.0984936597458557</v>
      </c>
      <c r="L762" s="31">
        <v>0.96808856473444704</v>
      </c>
      <c r="M762" s="31">
        <v>5.6654494713275101</v>
      </c>
      <c r="N762" s="31">
        <v>0</v>
      </c>
      <c r="O762" s="31">
        <v>2.2103192265998137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15"/>
      <c r="G763" s="15"/>
      <c r="H763" s="15"/>
      <c r="I763" s="15"/>
      <c r="J763" s="15"/>
      <c r="K763" s="15"/>
      <c r="L763" s="15"/>
      <c r="M763" s="15"/>
      <c r="N763" s="15"/>
      <c r="O763" s="15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8"/>
      <c r="G764" s="38"/>
      <c r="H764" s="38"/>
      <c r="I764" s="38"/>
      <c r="J764" s="38"/>
      <c r="K764" s="38"/>
      <c r="L764" s="38"/>
      <c r="M764" s="38"/>
      <c r="N764" s="38"/>
      <c r="O764" s="38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0</v>
      </c>
      <c r="G765" s="1">
        <v>37609.520000000004</v>
      </c>
      <c r="H765" s="1">
        <v>35804.420000000006</v>
      </c>
      <c r="I765" s="1">
        <v>0</v>
      </c>
      <c r="J765" s="1">
        <v>121160.50000000001</v>
      </c>
      <c r="K765" s="1">
        <v>103165.64</v>
      </c>
      <c r="L765" s="1">
        <v>0</v>
      </c>
      <c r="M765" s="1">
        <v>95953.530000000013</v>
      </c>
      <c r="N765" s="1">
        <v>0</v>
      </c>
      <c r="O765" s="1">
        <v>39061.209999999992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0</v>
      </c>
      <c r="G767" s="2">
        <v>37609.520000000004</v>
      </c>
      <c r="H767" s="2">
        <v>35804.420000000006</v>
      </c>
      <c r="I767" s="2">
        <v>0</v>
      </c>
      <c r="J767" s="2">
        <v>121160.50000000001</v>
      </c>
      <c r="K767" s="2">
        <v>103165.64</v>
      </c>
      <c r="L767" s="2">
        <v>0</v>
      </c>
      <c r="M767" s="2">
        <v>95953.530000000013</v>
      </c>
      <c r="N767" s="2">
        <v>0</v>
      </c>
      <c r="O767" s="2">
        <v>39061.209999999992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</v>
      </c>
      <c r="G768" s="31">
        <v>2.9240357006224729</v>
      </c>
      <c r="H768" s="31">
        <v>2.7836941901965595</v>
      </c>
      <c r="I768" s="31">
        <v>0</v>
      </c>
      <c r="J768" s="31">
        <v>9.4198922907090843</v>
      </c>
      <c r="K768" s="31">
        <v>8.020841915492829</v>
      </c>
      <c r="L768" s="31">
        <v>0</v>
      </c>
      <c r="M768" s="31">
        <v>7.460120398259523</v>
      </c>
      <c r="N768" s="31">
        <v>0</v>
      </c>
      <c r="O768" s="31">
        <v>3.0369005653225969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15"/>
      <c r="G769" s="15"/>
      <c r="H769" s="15"/>
      <c r="I769" s="15"/>
      <c r="J769" s="15"/>
      <c r="K769" s="15"/>
      <c r="L769" s="15"/>
      <c r="M769" s="15"/>
      <c r="N769" s="15"/>
      <c r="O769" s="15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8"/>
      <c r="G770" s="38"/>
      <c r="H770" s="38"/>
      <c r="I770" s="38"/>
      <c r="J770" s="38"/>
      <c r="K770" s="38"/>
      <c r="L770" s="38"/>
      <c r="M770" s="38"/>
      <c r="N770" s="38"/>
      <c r="O770" s="38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0</v>
      </c>
      <c r="G771" s="1">
        <v>48637.37</v>
      </c>
      <c r="H771" s="1">
        <v>0</v>
      </c>
      <c r="I771" s="1">
        <v>0</v>
      </c>
      <c r="J771" s="1">
        <v>250039.62999999998</v>
      </c>
      <c r="K771" s="1">
        <v>80251.81</v>
      </c>
      <c r="L771" s="1">
        <v>0</v>
      </c>
      <c r="M771" s="1">
        <v>96736.82</v>
      </c>
      <c r="N771" s="1">
        <v>0</v>
      </c>
      <c r="O771" s="1">
        <v>18684.240000000002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0</v>
      </c>
      <c r="G773" s="2">
        <v>48637.37</v>
      </c>
      <c r="H773" s="2">
        <v>0</v>
      </c>
      <c r="I773" s="2">
        <v>0</v>
      </c>
      <c r="J773" s="2">
        <v>250039.62999999998</v>
      </c>
      <c r="K773" s="2">
        <v>80251.81</v>
      </c>
      <c r="L773" s="2">
        <v>0</v>
      </c>
      <c r="M773" s="2">
        <v>96736.82</v>
      </c>
      <c r="N773" s="2">
        <v>0</v>
      </c>
      <c r="O773" s="2">
        <v>18684.240000000002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0</v>
      </c>
      <c r="G774" s="31">
        <v>2.5439272221731146</v>
      </c>
      <c r="H774" s="31">
        <v>0</v>
      </c>
      <c r="I774" s="31">
        <v>0</v>
      </c>
      <c r="J774" s="31">
        <v>13.078063665430372</v>
      </c>
      <c r="K774" s="31">
        <v>4.1974877360281733</v>
      </c>
      <c r="L774" s="31">
        <v>0</v>
      </c>
      <c r="M774" s="31">
        <v>5.0597190963339633</v>
      </c>
      <c r="N774" s="31">
        <v>0</v>
      </c>
      <c r="O774" s="31">
        <v>0.97725980581630545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15"/>
      <c r="G775" s="15"/>
      <c r="H775" s="15"/>
      <c r="I775" s="15"/>
      <c r="J775" s="15"/>
      <c r="K775" s="15"/>
      <c r="L775" s="15"/>
      <c r="M775" s="15"/>
      <c r="N775" s="15"/>
      <c r="O775" s="15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8"/>
      <c r="G776" s="38"/>
      <c r="H776" s="38"/>
      <c r="I776" s="38"/>
      <c r="J776" s="38"/>
      <c r="K776" s="38"/>
      <c r="L776" s="38"/>
      <c r="M776" s="38"/>
      <c r="N776" s="38"/>
      <c r="O776" s="38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261211.1</v>
      </c>
      <c r="G777" s="1">
        <v>33761.769999999997</v>
      </c>
      <c r="H777" s="1">
        <v>0</v>
      </c>
      <c r="I777" s="1">
        <v>0</v>
      </c>
      <c r="J777" s="1">
        <v>127148.95999999999</v>
      </c>
      <c r="K777" s="1">
        <v>48811.53</v>
      </c>
      <c r="L777" s="1">
        <v>0</v>
      </c>
      <c r="M777" s="1">
        <v>29307.61</v>
      </c>
      <c r="N777" s="1">
        <v>0</v>
      </c>
      <c r="O777" s="1">
        <v>17652.45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30138.26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261211.1</v>
      </c>
      <c r="G779" s="2">
        <v>63900.03</v>
      </c>
      <c r="H779" s="2">
        <v>0</v>
      </c>
      <c r="I779" s="2">
        <v>0</v>
      </c>
      <c r="J779" s="2">
        <v>127148.95999999999</v>
      </c>
      <c r="K779" s="2">
        <v>48811.53</v>
      </c>
      <c r="L779" s="2">
        <v>0</v>
      </c>
      <c r="M779" s="2">
        <v>29307.61</v>
      </c>
      <c r="N779" s="2">
        <v>0</v>
      </c>
      <c r="O779" s="2">
        <v>17652.45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17.069939484146659</v>
      </c>
      <c r="G780" s="31">
        <v>4.1758165910068739</v>
      </c>
      <c r="H780" s="31">
        <v>0</v>
      </c>
      <c r="I780" s="31">
        <v>0</v>
      </c>
      <c r="J780" s="31">
        <v>8.309084310246325</v>
      </c>
      <c r="K780" s="31">
        <v>3.1897950095865339</v>
      </c>
      <c r="L780" s="31">
        <v>0</v>
      </c>
      <c r="M780" s="31">
        <v>1.9152292116413556</v>
      </c>
      <c r="N780" s="31">
        <v>0</v>
      </c>
      <c r="O780" s="31">
        <v>1.1535736928749378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15"/>
      <c r="G781" s="15"/>
      <c r="H781" s="15"/>
      <c r="I781" s="15"/>
      <c r="J781" s="15"/>
      <c r="K781" s="15"/>
      <c r="L781" s="15"/>
      <c r="M781" s="15"/>
      <c r="N781" s="15"/>
      <c r="O781" s="15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8"/>
      <c r="G782" s="38"/>
      <c r="H782" s="38"/>
      <c r="I782" s="38"/>
      <c r="J782" s="38"/>
      <c r="K782" s="38"/>
      <c r="L782" s="38"/>
      <c r="M782" s="38"/>
      <c r="N782" s="38"/>
      <c r="O782" s="38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73117.62</v>
      </c>
      <c r="G783" s="1">
        <v>53646.98</v>
      </c>
      <c r="H783" s="1">
        <v>83366.16</v>
      </c>
      <c r="I783" s="1">
        <v>0</v>
      </c>
      <c r="J783" s="1">
        <v>174199.97</v>
      </c>
      <c r="K783" s="1">
        <v>46558.850000000006</v>
      </c>
      <c r="L783" s="1">
        <v>0</v>
      </c>
      <c r="M783" s="1">
        <v>56055.310000000005</v>
      </c>
      <c r="N783" s="1">
        <v>66372.210000000006</v>
      </c>
      <c r="O783" s="1">
        <v>0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73117.62</v>
      </c>
      <c r="G785" s="2">
        <v>53646.98</v>
      </c>
      <c r="H785" s="2">
        <v>83366.16</v>
      </c>
      <c r="I785" s="2">
        <v>0</v>
      </c>
      <c r="J785" s="2">
        <v>174199.97</v>
      </c>
      <c r="K785" s="2">
        <v>46558.850000000006</v>
      </c>
      <c r="L785" s="2">
        <v>0</v>
      </c>
      <c r="M785" s="2">
        <v>56055.310000000005</v>
      </c>
      <c r="N785" s="2">
        <v>66372.210000000006</v>
      </c>
      <c r="O785" s="2">
        <v>0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4.8709553524771527</v>
      </c>
      <c r="G786" s="31">
        <v>3.5738587275575275</v>
      </c>
      <c r="H786" s="31">
        <v>5.5536933952098924</v>
      </c>
      <c r="I786" s="31">
        <v>0</v>
      </c>
      <c r="J786" s="31">
        <v>11.604867284696349</v>
      </c>
      <c r="K786" s="31">
        <v>3.1016611264518854</v>
      </c>
      <c r="L786" s="31">
        <v>0</v>
      </c>
      <c r="M786" s="31">
        <v>3.7342970446694803</v>
      </c>
      <c r="N786" s="31">
        <v>4.4215890992518307</v>
      </c>
      <c r="O786" s="31">
        <v>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15"/>
      <c r="G787" s="15"/>
      <c r="H787" s="15"/>
      <c r="I787" s="15"/>
      <c r="J787" s="15"/>
      <c r="K787" s="15"/>
      <c r="L787" s="15"/>
      <c r="M787" s="15"/>
      <c r="N787" s="15"/>
      <c r="O787" s="15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8"/>
      <c r="G788" s="38"/>
      <c r="H788" s="38"/>
      <c r="I788" s="38"/>
      <c r="J788" s="38"/>
      <c r="K788" s="38"/>
      <c r="L788" s="38"/>
      <c r="M788" s="38"/>
      <c r="N788" s="38"/>
      <c r="O788" s="38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113399.31000000001</v>
      </c>
      <c r="G789" s="1">
        <v>1913.64</v>
      </c>
      <c r="H789" s="1">
        <v>70522.89</v>
      </c>
      <c r="I789" s="1">
        <v>0</v>
      </c>
      <c r="J789" s="1">
        <v>90131.73</v>
      </c>
      <c r="K789" s="1">
        <v>0</v>
      </c>
      <c r="L789" s="1">
        <v>0</v>
      </c>
      <c r="M789" s="1">
        <v>13871.43</v>
      </c>
      <c r="N789" s="1">
        <v>83201.799999999974</v>
      </c>
      <c r="O789" s="1">
        <v>0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113399.31000000001</v>
      </c>
      <c r="G791" s="2">
        <v>1913.64</v>
      </c>
      <c r="H791" s="2">
        <v>70522.89</v>
      </c>
      <c r="I791" s="2">
        <v>0</v>
      </c>
      <c r="J791" s="2">
        <v>90131.73</v>
      </c>
      <c r="K791" s="2">
        <v>0</v>
      </c>
      <c r="L791" s="2">
        <v>0</v>
      </c>
      <c r="M791" s="2">
        <v>13871.43</v>
      </c>
      <c r="N791" s="2">
        <v>83201.799999999974</v>
      </c>
      <c r="O791" s="2">
        <v>0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10.788691339095095</v>
      </c>
      <c r="G792" s="31">
        <v>0.18206170120564172</v>
      </c>
      <c r="H792" s="31">
        <v>6.709473739751644</v>
      </c>
      <c r="I792" s="31">
        <v>0</v>
      </c>
      <c r="J792" s="31">
        <v>8.5750381975750773</v>
      </c>
      <c r="K792" s="31">
        <v>0</v>
      </c>
      <c r="L792" s="31">
        <v>0</v>
      </c>
      <c r="M792" s="31">
        <v>1.3197132919227097</v>
      </c>
      <c r="N792" s="31">
        <v>7.9157319304422744</v>
      </c>
      <c r="O792" s="31">
        <v>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15"/>
      <c r="G793" s="15"/>
      <c r="H793" s="15"/>
      <c r="I793" s="15"/>
      <c r="J793" s="15"/>
      <c r="K793" s="15"/>
      <c r="L793" s="15"/>
      <c r="M793" s="15"/>
      <c r="N793" s="15"/>
      <c r="O793" s="15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8"/>
      <c r="G794" s="38"/>
      <c r="H794" s="38"/>
      <c r="I794" s="38"/>
      <c r="J794" s="38"/>
      <c r="K794" s="38"/>
      <c r="L794" s="38"/>
      <c r="M794" s="38"/>
      <c r="N794" s="38"/>
      <c r="O794" s="38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0</v>
      </c>
      <c r="G795" s="1">
        <v>233966.43</v>
      </c>
      <c r="H795" s="1">
        <v>141401.44999999998</v>
      </c>
      <c r="I795" s="1">
        <v>121604.48</v>
      </c>
      <c r="J795" s="1">
        <v>682158.91999999993</v>
      </c>
      <c r="K795" s="1">
        <v>425912.95</v>
      </c>
      <c r="L795" s="1">
        <v>0</v>
      </c>
      <c r="M795" s="1">
        <v>415973.89</v>
      </c>
      <c r="N795" s="1">
        <v>532.16</v>
      </c>
      <c r="O795" s="1">
        <v>209946.26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0</v>
      </c>
      <c r="G797" s="2">
        <v>233966.43</v>
      </c>
      <c r="H797" s="2">
        <v>141401.44999999998</v>
      </c>
      <c r="I797" s="2">
        <v>121604.48</v>
      </c>
      <c r="J797" s="2">
        <v>682158.91999999993</v>
      </c>
      <c r="K797" s="2">
        <v>425912.95</v>
      </c>
      <c r="L797" s="2">
        <v>0</v>
      </c>
      <c r="M797" s="2">
        <v>415973.89</v>
      </c>
      <c r="N797" s="2">
        <v>532.16</v>
      </c>
      <c r="O797" s="2">
        <v>209946.26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0</v>
      </c>
      <c r="G798" s="31">
        <v>3.1620214895459484</v>
      </c>
      <c r="H798" s="31">
        <v>1.9110195576047251</v>
      </c>
      <c r="I798" s="31">
        <v>1.6434664536491859</v>
      </c>
      <c r="J798" s="31">
        <v>9.2192763052607809</v>
      </c>
      <c r="K798" s="31">
        <v>5.7561501475912982</v>
      </c>
      <c r="L798" s="31">
        <v>0</v>
      </c>
      <c r="M798" s="31">
        <v>5.6218252305256895</v>
      </c>
      <c r="N798" s="31">
        <v>7.1920632198250482E-3</v>
      </c>
      <c r="O798" s="31">
        <v>2.8373924659610399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15"/>
      <c r="G799" s="15"/>
      <c r="H799" s="15"/>
      <c r="I799" s="15"/>
      <c r="J799" s="15"/>
      <c r="K799" s="15"/>
      <c r="L799" s="15"/>
      <c r="M799" s="15"/>
      <c r="N799" s="15"/>
      <c r="O799" s="15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8"/>
      <c r="G800" s="38"/>
      <c r="H800" s="38"/>
      <c r="I800" s="38"/>
      <c r="J800" s="38"/>
      <c r="K800" s="38"/>
      <c r="L800" s="38"/>
      <c r="M800" s="38"/>
      <c r="N800" s="38"/>
      <c r="O800" s="38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64392.39</v>
      </c>
      <c r="G801" s="1">
        <v>0</v>
      </c>
      <c r="H801" s="1">
        <v>36969.909999999996</v>
      </c>
      <c r="I801" s="1">
        <v>0</v>
      </c>
      <c r="J801" s="1">
        <v>90509.040000000008</v>
      </c>
      <c r="K801" s="1">
        <v>0</v>
      </c>
      <c r="L801" s="1">
        <v>0</v>
      </c>
      <c r="M801" s="1">
        <v>22459.200000000001</v>
      </c>
      <c r="N801" s="1">
        <v>44427.170000000006</v>
      </c>
      <c r="O801" s="1">
        <v>28124.41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64392.39</v>
      </c>
      <c r="G803" s="2">
        <v>0</v>
      </c>
      <c r="H803" s="2">
        <v>36969.909999999996</v>
      </c>
      <c r="I803" s="2">
        <v>0</v>
      </c>
      <c r="J803" s="2">
        <v>90509.040000000008</v>
      </c>
      <c r="K803" s="2">
        <v>0</v>
      </c>
      <c r="L803" s="2">
        <v>0</v>
      </c>
      <c r="M803" s="2">
        <v>22459.200000000001</v>
      </c>
      <c r="N803" s="2">
        <v>44427.170000000006</v>
      </c>
      <c r="O803" s="2">
        <v>28124.41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9.2656376257433752</v>
      </c>
      <c r="G804" s="31">
        <v>0</v>
      </c>
      <c r="H804" s="31">
        <v>5.3197247239362637</v>
      </c>
      <c r="I804" s="31">
        <v>0</v>
      </c>
      <c r="J804" s="31">
        <v>13.023650255781968</v>
      </c>
      <c r="K804" s="31">
        <v>0</v>
      </c>
      <c r="L804" s="31">
        <v>0</v>
      </c>
      <c r="M804" s="31">
        <v>3.2317298451586534</v>
      </c>
      <c r="N804" s="31">
        <v>6.3927749530231353</v>
      </c>
      <c r="O804" s="31">
        <v>4.0469159709374543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15"/>
      <c r="G805" s="15"/>
      <c r="H805" s="15"/>
      <c r="I805" s="15"/>
      <c r="J805" s="15"/>
      <c r="K805" s="15"/>
      <c r="L805" s="15"/>
      <c r="M805" s="15"/>
      <c r="N805" s="15"/>
      <c r="O805" s="15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8"/>
      <c r="G806" s="38"/>
      <c r="H806" s="38"/>
      <c r="I806" s="38"/>
      <c r="J806" s="38"/>
      <c r="K806" s="38"/>
      <c r="L806" s="38"/>
      <c r="M806" s="38"/>
      <c r="N806" s="38"/>
      <c r="O806" s="38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83382.559999999998</v>
      </c>
      <c r="G807" s="1">
        <v>62515.759999999995</v>
      </c>
      <c r="H807" s="1">
        <v>15</v>
      </c>
      <c r="I807" s="1">
        <v>55512.31</v>
      </c>
      <c r="J807" s="1">
        <v>191271.88</v>
      </c>
      <c r="K807" s="1">
        <v>0</v>
      </c>
      <c r="L807" s="1">
        <v>0</v>
      </c>
      <c r="M807" s="1">
        <v>142254.70000000001</v>
      </c>
      <c r="N807" s="1">
        <v>0</v>
      </c>
      <c r="O807" s="1">
        <v>15482.35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83382.559999999998</v>
      </c>
      <c r="G809" s="2">
        <v>62515.759999999995</v>
      </c>
      <c r="H809" s="2">
        <v>15</v>
      </c>
      <c r="I809" s="2">
        <v>55512.31</v>
      </c>
      <c r="J809" s="2">
        <v>191271.88</v>
      </c>
      <c r="K809" s="2">
        <v>0</v>
      </c>
      <c r="L809" s="2">
        <v>0</v>
      </c>
      <c r="M809" s="2">
        <v>142254.70000000001</v>
      </c>
      <c r="N809" s="2">
        <v>0</v>
      </c>
      <c r="O809" s="2">
        <v>15482.35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4.1043423110529913</v>
      </c>
      <c r="G810" s="31">
        <v>3.077215173960048</v>
      </c>
      <c r="H810" s="31">
        <v>7.3834546055907705E-4</v>
      </c>
      <c r="I810" s="31">
        <v>2.7324841395765502</v>
      </c>
      <c r="J810" s="31">
        <v>9.4149816220400346</v>
      </c>
      <c r="K810" s="31">
        <v>0</v>
      </c>
      <c r="L810" s="31">
        <v>0</v>
      </c>
      <c r="M810" s="31">
        <v>7.0022074658795566</v>
      </c>
      <c r="N810" s="31">
        <v>0</v>
      </c>
      <c r="O810" s="31">
        <v>0.76208818941912171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15"/>
      <c r="G811" s="15"/>
      <c r="H811" s="15"/>
      <c r="I811" s="15"/>
      <c r="J811" s="15"/>
      <c r="K811" s="15"/>
      <c r="L811" s="15"/>
      <c r="M811" s="15"/>
      <c r="N811" s="15"/>
      <c r="O811" s="15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8"/>
      <c r="G812" s="38"/>
      <c r="H812" s="38"/>
      <c r="I812" s="38"/>
      <c r="J812" s="38"/>
      <c r="K812" s="38"/>
      <c r="L812" s="38"/>
      <c r="M812" s="38"/>
      <c r="N812" s="38"/>
      <c r="O812" s="38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63886.67</v>
      </c>
      <c r="G813" s="1">
        <v>53544.800000000003</v>
      </c>
      <c r="H813" s="1">
        <v>0</v>
      </c>
      <c r="I813" s="1">
        <v>0</v>
      </c>
      <c r="J813" s="1">
        <v>55950.979999999996</v>
      </c>
      <c r="K813" s="1">
        <v>68041.61</v>
      </c>
      <c r="L813" s="1">
        <v>0</v>
      </c>
      <c r="M813" s="1">
        <v>51504.740000000005</v>
      </c>
      <c r="N813" s="1">
        <v>55837.05</v>
      </c>
      <c r="O813" s="1">
        <v>0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63886.67</v>
      </c>
      <c r="G815" s="2">
        <v>53544.800000000003</v>
      </c>
      <c r="H815" s="2">
        <v>0</v>
      </c>
      <c r="I815" s="2">
        <v>0</v>
      </c>
      <c r="J815" s="2">
        <v>55950.979999999996</v>
      </c>
      <c r="K815" s="2">
        <v>68041.61</v>
      </c>
      <c r="L815" s="2">
        <v>0</v>
      </c>
      <c r="M815" s="2">
        <v>51504.740000000005</v>
      </c>
      <c r="N815" s="2">
        <v>55837.05</v>
      </c>
      <c r="O815" s="2">
        <v>0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10.898586784430991</v>
      </c>
      <c r="G816" s="31">
        <v>9.1343413212020685</v>
      </c>
      <c r="H816" s="31">
        <v>0</v>
      </c>
      <c r="I816" s="31">
        <v>0</v>
      </c>
      <c r="J816" s="31">
        <v>9.5448175840744671</v>
      </c>
      <c r="K816" s="31">
        <v>11.607388388491803</v>
      </c>
      <c r="L816" s="31">
        <v>0</v>
      </c>
      <c r="M816" s="31">
        <v>8.7863223846156693</v>
      </c>
      <c r="N816" s="31">
        <v>9.5253819804915896</v>
      </c>
      <c r="O816" s="31">
        <v>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15"/>
      <c r="G817" s="15"/>
      <c r="H817" s="15"/>
      <c r="I817" s="15"/>
      <c r="J817" s="15"/>
      <c r="K817" s="15"/>
      <c r="L817" s="15"/>
      <c r="M817" s="15"/>
      <c r="N817" s="15"/>
      <c r="O817" s="15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8"/>
      <c r="G818" s="38"/>
      <c r="H818" s="38"/>
      <c r="I818" s="38"/>
      <c r="J818" s="38"/>
      <c r="K818" s="38"/>
      <c r="L818" s="38"/>
      <c r="M818" s="38"/>
      <c r="N818" s="38"/>
      <c r="O818" s="38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15"/>
      <c r="G823" s="15"/>
      <c r="H823" s="15"/>
      <c r="I823" s="15"/>
      <c r="J823" s="15"/>
      <c r="K823" s="15"/>
      <c r="L823" s="15"/>
      <c r="M823" s="15"/>
      <c r="N823" s="15"/>
      <c r="O823" s="15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8"/>
      <c r="G824" s="38"/>
      <c r="H824" s="38"/>
      <c r="I824" s="38"/>
      <c r="J824" s="38"/>
      <c r="K824" s="38"/>
      <c r="L824" s="38"/>
      <c r="M824" s="38"/>
      <c r="N824" s="38"/>
      <c r="O824" s="38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0</v>
      </c>
      <c r="G825" s="1">
        <v>390275.83</v>
      </c>
      <c r="H825" s="1">
        <v>264824.5</v>
      </c>
      <c r="I825" s="1">
        <v>307914.19000000006</v>
      </c>
      <c r="J825" s="1">
        <v>2235969.8800000004</v>
      </c>
      <c r="K825" s="1">
        <v>965967.73</v>
      </c>
      <c r="L825" s="1">
        <v>281511.04999999993</v>
      </c>
      <c r="M825" s="1">
        <v>1979144.0500000003</v>
      </c>
      <c r="N825" s="1">
        <v>242994.59</v>
      </c>
      <c r="O825" s="1">
        <v>547739.25000000012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12490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8500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0</v>
      </c>
      <c r="G827" s="2">
        <v>390275.83</v>
      </c>
      <c r="H827" s="2">
        <v>264824.5</v>
      </c>
      <c r="I827" s="2">
        <v>320404.19000000006</v>
      </c>
      <c r="J827" s="2">
        <v>2235969.8800000004</v>
      </c>
      <c r="K827" s="2">
        <v>965967.73</v>
      </c>
      <c r="L827" s="2">
        <v>281511.04999999993</v>
      </c>
      <c r="M827" s="2">
        <v>1979144.0500000003</v>
      </c>
      <c r="N827" s="2">
        <v>242994.59</v>
      </c>
      <c r="O827" s="2">
        <v>556239.25000000012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0</v>
      </c>
      <c r="G828" s="31">
        <v>1.772693821562956</v>
      </c>
      <c r="H828" s="31">
        <v>1.2028742721487493</v>
      </c>
      <c r="I828" s="31">
        <v>1.4553259114608341</v>
      </c>
      <c r="J828" s="31">
        <v>10.156124686165844</v>
      </c>
      <c r="K828" s="31">
        <v>4.3875764143533909</v>
      </c>
      <c r="L828" s="31">
        <v>1.2786671904245266</v>
      </c>
      <c r="M828" s="31">
        <v>8.9895816233818184</v>
      </c>
      <c r="N828" s="31">
        <v>1.1037194088248397</v>
      </c>
      <c r="O828" s="31">
        <v>2.5265256159619534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15"/>
      <c r="G829" s="15"/>
      <c r="H829" s="15"/>
      <c r="I829" s="15"/>
      <c r="J829" s="15"/>
      <c r="K829" s="15"/>
      <c r="L829" s="15"/>
      <c r="M829" s="15"/>
      <c r="N829" s="15"/>
      <c r="O829" s="15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38"/>
      <c r="G830" s="38"/>
      <c r="H830" s="38"/>
      <c r="I830" s="38"/>
      <c r="J830" s="38"/>
      <c r="K830" s="38"/>
      <c r="L830" s="38"/>
      <c r="M830" s="38"/>
      <c r="N830" s="38"/>
      <c r="O830" s="38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172866.94</v>
      </c>
      <c r="G831" s="1">
        <v>196410.50999999995</v>
      </c>
      <c r="H831" s="1">
        <v>16172.72</v>
      </c>
      <c r="I831" s="1">
        <v>393320.71</v>
      </c>
      <c r="J831" s="1">
        <v>1881783.5200000003</v>
      </c>
      <c r="K831" s="1">
        <v>561590.90999999992</v>
      </c>
      <c r="L831" s="1">
        <v>5982.95</v>
      </c>
      <c r="M831" s="1">
        <v>1232095.44</v>
      </c>
      <c r="N831" s="1">
        <v>26643.41</v>
      </c>
      <c r="O831" s="1">
        <v>364263.85999999993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48484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20694.98</v>
      </c>
      <c r="N832" s="1">
        <v>0</v>
      </c>
      <c r="O832" s="1">
        <v>0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221350.94</v>
      </c>
      <c r="G833" s="2">
        <v>196410.50999999995</v>
      </c>
      <c r="H833" s="2">
        <v>16172.72</v>
      </c>
      <c r="I833" s="2">
        <v>393320.71</v>
      </c>
      <c r="J833" s="2">
        <v>1881783.5200000003</v>
      </c>
      <c r="K833" s="2">
        <v>561590.90999999992</v>
      </c>
      <c r="L833" s="2">
        <v>5982.95</v>
      </c>
      <c r="M833" s="2">
        <v>1252790.42</v>
      </c>
      <c r="N833" s="2">
        <v>26643.41</v>
      </c>
      <c r="O833" s="2">
        <v>364263.85999999993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1.3559152887437955</v>
      </c>
      <c r="G834" s="31">
        <v>1.2031392926497897</v>
      </c>
      <c r="H834" s="31">
        <v>9.9068195999405084E-2</v>
      </c>
      <c r="I834" s="31">
        <v>2.4093395043570389</v>
      </c>
      <c r="J834" s="31">
        <v>11.527120891712121</v>
      </c>
      <c r="K834" s="31">
        <v>3.4401015007595666</v>
      </c>
      <c r="L834" s="31">
        <v>3.6649373961500642E-2</v>
      </c>
      <c r="M834" s="31">
        <v>7.6741381087867113</v>
      </c>
      <c r="N834" s="31">
        <v>0.16320783170502609</v>
      </c>
      <c r="O834" s="31">
        <v>2.2313478176818649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15"/>
      <c r="G835" s="15"/>
      <c r="H835" s="15"/>
      <c r="I835" s="15"/>
      <c r="J835" s="15"/>
      <c r="K835" s="15"/>
      <c r="L835" s="15"/>
      <c r="M835" s="15"/>
      <c r="N835" s="15"/>
      <c r="O835" s="15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8"/>
      <c r="G836" s="38"/>
      <c r="H836" s="38"/>
      <c r="I836" s="38"/>
      <c r="J836" s="38"/>
      <c r="K836" s="38"/>
      <c r="L836" s="38"/>
      <c r="M836" s="38"/>
      <c r="N836" s="38"/>
      <c r="O836" s="38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91846.56</v>
      </c>
      <c r="G837" s="1">
        <v>106301.89</v>
      </c>
      <c r="H837" s="1">
        <v>0</v>
      </c>
      <c r="I837" s="1">
        <v>0</v>
      </c>
      <c r="J837" s="1">
        <v>163169.68</v>
      </c>
      <c r="K837" s="1">
        <v>80185.33</v>
      </c>
      <c r="L837" s="1">
        <v>0</v>
      </c>
      <c r="M837" s="1">
        <v>12858.97</v>
      </c>
      <c r="N837" s="1">
        <v>118936.98000000001</v>
      </c>
      <c r="O837" s="1">
        <v>102836.28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91846.56</v>
      </c>
      <c r="G839" s="2">
        <v>106301.89</v>
      </c>
      <c r="H839" s="2">
        <v>0</v>
      </c>
      <c r="I839" s="2">
        <v>0</v>
      </c>
      <c r="J839" s="2">
        <v>163169.68</v>
      </c>
      <c r="K839" s="2">
        <v>80185.33</v>
      </c>
      <c r="L839" s="2">
        <v>0</v>
      </c>
      <c r="M839" s="2">
        <v>12858.97</v>
      </c>
      <c r="N839" s="2">
        <v>118936.98000000001</v>
      </c>
      <c r="O839" s="2">
        <v>102836.28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4.385942644333956</v>
      </c>
      <c r="G840" s="31">
        <v>5.0762270522085675</v>
      </c>
      <c r="H840" s="31">
        <v>0</v>
      </c>
      <c r="I840" s="31">
        <v>0</v>
      </c>
      <c r="J840" s="31">
        <v>7.791830829312774</v>
      </c>
      <c r="K840" s="31">
        <v>3.8290847071135912</v>
      </c>
      <c r="L840" s="31">
        <v>0</v>
      </c>
      <c r="M840" s="31">
        <v>0.61405353543138697</v>
      </c>
      <c r="N840" s="31">
        <v>5.6795896609551288</v>
      </c>
      <c r="O840" s="31">
        <v>4.9107340093811587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15"/>
      <c r="G841" s="15"/>
      <c r="H841" s="15"/>
      <c r="I841" s="15"/>
      <c r="J841" s="15"/>
      <c r="K841" s="15"/>
      <c r="L841" s="15"/>
      <c r="M841" s="15"/>
      <c r="N841" s="15"/>
      <c r="O841" s="15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8"/>
      <c r="G842" s="38"/>
      <c r="H842" s="38"/>
      <c r="I842" s="38"/>
      <c r="J842" s="38"/>
      <c r="K842" s="38"/>
      <c r="L842" s="38"/>
      <c r="M842" s="38"/>
      <c r="N842" s="38"/>
      <c r="O842" s="38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140325.03</v>
      </c>
      <c r="G843" s="1">
        <v>83339.69</v>
      </c>
      <c r="H843" s="1">
        <v>80243.58</v>
      </c>
      <c r="I843" s="1">
        <v>0</v>
      </c>
      <c r="J843" s="1">
        <v>116692.45999999999</v>
      </c>
      <c r="K843" s="1">
        <v>1.59</v>
      </c>
      <c r="L843" s="1">
        <v>0</v>
      </c>
      <c r="M843" s="1">
        <v>98801.21</v>
      </c>
      <c r="N843" s="1">
        <v>2570.13</v>
      </c>
      <c r="O843" s="1">
        <v>12.89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140325.03</v>
      </c>
      <c r="G845" s="2">
        <v>83339.69</v>
      </c>
      <c r="H845" s="2">
        <v>80243.58</v>
      </c>
      <c r="I845" s="2">
        <v>0</v>
      </c>
      <c r="J845" s="2">
        <v>116692.45999999999</v>
      </c>
      <c r="K845" s="2">
        <v>1.59</v>
      </c>
      <c r="L845" s="2">
        <v>0</v>
      </c>
      <c r="M845" s="2">
        <v>98801.21</v>
      </c>
      <c r="N845" s="2">
        <v>2570.13</v>
      </c>
      <c r="O845" s="2">
        <v>12.89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8.1964116704400798</v>
      </c>
      <c r="G846" s="31">
        <v>4.8678871312328136</v>
      </c>
      <c r="H846" s="31">
        <v>4.6870427577310494</v>
      </c>
      <c r="I846" s="31">
        <v>0</v>
      </c>
      <c r="J846" s="31">
        <v>6.8160287654765668</v>
      </c>
      <c r="K846" s="31">
        <v>9.287220217234038E-5</v>
      </c>
      <c r="L846" s="31">
        <v>0</v>
      </c>
      <c r="M846" s="31">
        <v>5.7709974528250676</v>
      </c>
      <c r="N846" s="31">
        <v>0.15012178174163346</v>
      </c>
      <c r="O846" s="31">
        <v>7.5290734968645745E-4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15"/>
      <c r="G847" s="15"/>
      <c r="H847" s="15"/>
      <c r="I847" s="15"/>
      <c r="J847" s="15"/>
      <c r="K847" s="15"/>
      <c r="L847" s="15"/>
      <c r="M847" s="15"/>
      <c r="N847" s="15"/>
      <c r="O847" s="15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38"/>
      <c r="G848" s="38"/>
      <c r="H848" s="38"/>
      <c r="I848" s="38"/>
      <c r="J848" s="38"/>
      <c r="K848" s="38"/>
      <c r="L848" s="38"/>
      <c r="M848" s="38"/>
      <c r="N848" s="38"/>
      <c r="O848" s="38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15"/>
      <c r="G853" s="15"/>
      <c r="H853" s="15"/>
      <c r="I853" s="15"/>
      <c r="J853" s="15"/>
      <c r="K853" s="15"/>
      <c r="L853" s="15"/>
      <c r="M853" s="15"/>
      <c r="N853" s="15"/>
      <c r="O853" s="15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8"/>
      <c r="G854" s="38"/>
      <c r="H854" s="38"/>
      <c r="I854" s="38"/>
      <c r="J854" s="38"/>
      <c r="K854" s="38"/>
      <c r="L854" s="38"/>
      <c r="M854" s="38"/>
      <c r="N854" s="38"/>
      <c r="O854" s="38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5236.21</v>
      </c>
      <c r="G855" s="1">
        <v>77324.070000000007</v>
      </c>
      <c r="H855" s="1">
        <v>16176.619999999999</v>
      </c>
      <c r="I855" s="1">
        <v>0</v>
      </c>
      <c r="J855" s="1">
        <v>247386.37000000002</v>
      </c>
      <c r="K855" s="1">
        <v>70090.599999999991</v>
      </c>
      <c r="L855" s="1">
        <v>0</v>
      </c>
      <c r="M855" s="1">
        <v>166719.83000000002</v>
      </c>
      <c r="N855" s="1">
        <v>3600</v>
      </c>
      <c r="O855" s="1">
        <v>81476.150000000023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3856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1221.53</v>
      </c>
      <c r="N856" s="1">
        <v>0</v>
      </c>
      <c r="O856" s="1">
        <v>31320.44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9092.2099999999991</v>
      </c>
      <c r="G857" s="2">
        <v>77324.070000000007</v>
      </c>
      <c r="H857" s="2">
        <v>16176.619999999999</v>
      </c>
      <c r="I857" s="2">
        <v>0</v>
      </c>
      <c r="J857" s="2">
        <v>247386.37000000002</v>
      </c>
      <c r="K857" s="2">
        <v>70090.599999999991</v>
      </c>
      <c r="L857" s="2">
        <v>0</v>
      </c>
      <c r="M857" s="2">
        <v>167941.36000000002</v>
      </c>
      <c r="N857" s="2">
        <v>3600</v>
      </c>
      <c r="O857" s="2">
        <v>112796.59000000003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0.44179889532904909</v>
      </c>
      <c r="G858" s="31">
        <v>3.7572480957155707</v>
      </c>
      <c r="H858" s="31">
        <v>0.78603693119250451</v>
      </c>
      <c r="I858" s="31">
        <v>0</v>
      </c>
      <c r="J858" s="31">
        <v>12.020732581568556</v>
      </c>
      <c r="K858" s="31">
        <v>3.4057670965530105</v>
      </c>
      <c r="L858" s="31">
        <v>0</v>
      </c>
      <c r="M858" s="31">
        <v>8.1604260491187706</v>
      </c>
      <c r="N858" s="31">
        <v>0.17492733044931616</v>
      </c>
      <c r="O858" s="31">
        <v>5.480890659023899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15"/>
      <c r="G859" s="15"/>
      <c r="H859" s="15"/>
      <c r="I859" s="15"/>
      <c r="J859" s="15"/>
      <c r="K859" s="15"/>
      <c r="L859" s="15"/>
      <c r="M859" s="15"/>
      <c r="N859" s="15"/>
      <c r="O859" s="15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8"/>
      <c r="G860" s="38"/>
      <c r="H860" s="38"/>
      <c r="I860" s="38"/>
      <c r="J860" s="38"/>
      <c r="K860" s="38"/>
      <c r="L860" s="38"/>
      <c r="M860" s="38"/>
      <c r="N860" s="38"/>
      <c r="O860" s="38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57139.420000000006</v>
      </c>
      <c r="G861" s="1">
        <v>55841.81</v>
      </c>
      <c r="H861" s="1">
        <v>61914.649999999994</v>
      </c>
      <c r="I861" s="1">
        <v>0</v>
      </c>
      <c r="J861" s="1">
        <v>54024.789999999994</v>
      </c>
      <c r="K861" s="1">
        <v>70771.31</v>
      </c>
      <c r="L861" s="1">
        <v>0</v>
      </c>
      <c r="M861" s="1">
        <v>52270.210000000006</v>
      </c>
      <c r="N861" s="1">
        <v>0</v>
      </c>
      <c r="O861" s="1">
        <v>22836.02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500</v>
      </c>
      <c r="G862" s="1">
        <v>318.58999999999997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57639.420000000006</v>
      </c>
      <c r="G863" s="2">
        <v>56160.399999999994</v>
      </c>
      <c r="H863" s="2">
        <v>61914.649999999994</v>
      </c>
      <c r="I863" s="2">
        <v>0</v>
      </c>
      <c r="J863" s="2">
        <v>54024.789999999994</v>
      </c>
      <c r="K863" s="2">
        <v>70771.31</v>
      </c>
      <c r="L863" s="2">
        <v>0</v>
      </c>
      <c r="M863" s="2">
        <v>52270.210000000006</v>
      </c>
      <c r="N863" s="2">
        <v>0</v>
      </c>
      <c r="O863" s="2">
        <v>22836.02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7.5825913527279143</v>
      </c>
      <c r="G864" s="31">
        <v>7.388023047520961</v>
      </c>
      <c r="H864" s="31">
        <v>8.1450071790655638</v>
      </c>
      <c r="I864" s="31">
        <v>0</v>
      </c>
      <c r="J864" s="31">
        <v>7.1070788964729585</v>
      </c>
      <c r="K864" s="31">
        <v>9.3101201092451387</v>
      </c>
      <c r="L864" s="31">
        <v>0</v>
      </c>
      <c r="M864" s="31">
        <v>6.8762600725557634</v>
      </c>
      <c r="N864" s="31">
        <v>0</v>
      </c>
      <c r="O864" s="31">
        <v>3.0041282126489421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15"/>
      <c r="G865" s="15"/>
      <c r="H865" s="15"/>
      <c r="I865" s="15"/>
      <c r="J865" s="15"/>
      <c r="K865" s="15"/>
      <c r="L865" s="15"/>
      <c r="M865" s="15"/>
      <c r="N865" s="15"/>
      <c r="O865" s="15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8"/>
      <c r="G866" s="38"/>
      <c r="H866" s="38"/>
      <c r="I866" s="38"/>
      <c r="J866" s="38"/>
      <c r="K866" s="38"/>
      <c r="L866" s="38"/>
      <c r="M866" s="38"/>
      <c r="N866" s="38"/>
      <c r="O866" s="38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0</v>
      </c>
      <c r="G867" s="1">
        <v>20523.650000000001</v>
      </c>
      <c r="H867" s="1">
        <v>60512.75</v>
      </c>
      <c r="I867" s="1">
        <v>0</v>
      </c>
      <c r="J867" s="1">
        <v>105525.95</v>
      </c>
      <c r="K867" s="1">
        <v>45096.62</v>
      </c>
      <c r="L867" s="1">
        <v>0</v>
      </c>
      <c r="M867" s="1">
        <v>63437.069999999992</v>
      </c>
      <c r="N867" s="1">
        <v>0</v>
      </c>
      <c r="O867" s="1">
        <v>488258.49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0</v>
      </c>
      <c r="G869" s="2">
        <v>20523.650000000001</v>
      </c>
      <c r="H869" s="2">
        <v>60512.75</v>
      </c>
      <c r="I869" s="2">
        <v>0</v>
      </c>
      <c r="J869" s="2">
        <v>105525.95</v>
      </c>
      <c r="K869" s="2">
        <v>45096.62</v>
      </c>
      <c r="L869" s="2">
        <v>0</v>
      </c>
      <c r="M869" s="2">
        <v>63437.069999999992</v>
      </c>
      <c r="N869" s="2">
        <v>0</v>
      </c>
      <c r="O869" s="2">
        <v>488258.49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0</v>
      </c>
      <c r="G870" s="31">
        <v>1.2657436723346955</v>
      </c>
      <c r="H870" s="31">
        <v>3.7319692358850078</v>
      </c>
      <c r="I870" s="31">
        <v>0</v>
      </c>
      <c r="J870" s="31">
        <v>6.5080433295055915</v>
      </c>
      <c r="K870" s="31">
        <v>2.7812188089683012</v>
      </c>
      <c r="L870" s="31">
        <v>0</v>
      </c>
      <c r="M870" s="31">
        <v>3.9123191997501965</v>
      </c>
      <c r="N870" s="31">
        <v>0</v>
      </c>
      <c r="O870" s="31">
        <v>30.112094787291397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15"/>
      <c r="G871" s="15"/>
      <c r="H871" s="15"/>
      <c r="I871" s="15"/>
      <c r="J871" s="15"/>
      <c r="K871" s="15"/>
      <c r="L871" s="15"/>
      <c r="M871" s="15"/>
      <c r="N871" s="15"/>
      <c r="O871" s="15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8"/>
      <c r="G872" s="38"/>
      <c r="H872" s="38"/>
      <c r="I872" s="38"/>
      <c r="J872" s="38"/>
      <c r="K872" s="38"/>
      <c r="L872" s="38"/>
      <c r="M872" s="38"/>
      <c r="N872" s="38"/>
      <c r="O872" s="38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0</v>
      </c>
      <c r="G873" s="1">
        <v>221402.29</v>
      </c>
      <c r="H873" s="1">
        <v>319883.57999999996</v>
      </c>
      <c r="I873" s="1">
        <v>0</v>
      </c>
      <c r="J873" s="1">
        <v>791827.91999999993</v>
      </c>
      <c r="K873" s="1">
        <v>428916.97000000003</v>
      </c>
      <c r="L873" s="1">
        <v>91312.53</v>
      </c>
      <c r="M873" s="1">
        <v>120703.67</v>
      </c>
      <c r="N873" s="1">
        <v>0</v>
      </c>
      <c r="O873" s="1">
        <v>59389.38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0</v>
      </c>
      <c r="G875" s="2">
        <v>221402.29</v>
      </c>
      <c r="H875" s="2">
        <v>319883.57999999996</v>
      </c>
      <c r="I875" s="2">
        <v>0</v>
      </c>
      <c r="J875" s="2">
        <v>791827.91999999993</v>
      </c>
      <c r="K875" s="2">
        <v>428916.97000000003</v>
      </c>
      <c r="L875" s="2">
        <v>91312.53</v>
      </c>
      <c r="M875" s="2">
        <v>120703.67</v>
      </c>
      <c r="N875" s="2">
        <v>0</v>
      </c>
      <c r="O875" s="2">
        <v>59389.38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0</v>
      </c>
      <c r="G876" s="31">
        <v>3.2620505265007065</v>
      </c>
      <c r="H876" s="31">
        <v>4.713033458497339</v>
      </c>
      <c r="I876" s="31">
        <v>0</v>
      </c>
      <c r="J876" s="31">
        <v>11.666467782848855</v>
      </c>
      <c r="K876" s="31">
        <v>6.3194867036541851</v>
      </c>
      <c r="L876" s="31">
        <v>1.3453613626246215</v>
      </c>
      <c r="M876" s="31">
        <v>1.7783983637841667</v>
      </c>
      <c r="N876" s="31">
        <v>0</v>
      </c>
      <c r="O876" s="31">
        <v>0.87501876469999718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15"/>
      <c r="G877" s="15"/>
      <c r="H877" s="15"/>
      <c r="I877" s="15"/>
      <c r="J877" s="15"/>
      <c r="K877" s="15"/>
      <c r="L877" s="15"/>
      <c r="M877" s="15"/>
      <c r="N877" s="15"/>
      <c r="O877" s="15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8"/>
      <c r="G878" s="38"/>
      <c r="H878" s="38"/>
      <c r="I878" s="38"/>
      <c r="J878" s="38"/>
      <c r="K878" s="38"/>
      <c r="L878" s="38"/>
      <c r="M878" s="38"/>
      <c r="N878" s="38"/>
      <c r="O878" s="38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151251.5</v>
      </c>
      <c r="G879" s="1">
        <v>42488.62</v>
      </c>
      <c r="H879" s="1">
        <v>164073.04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53101.27</v>
      </c>
      <c r="G880" s="1">
        <v>0</v>
      </c>
      <c r="H880" s="1">
        <v>24283.71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204352.77</v>
      </c>
      <c r="G881" s="2">
        <v>42488.62</v>
      </c>
      <c r="H881" s="2">
        <v>188356.75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13.311645058808107</v>
      </c>
      <c r="G882" s="31">
        <v>2.7677306673091606</v>
      </c>
      <c r="H882" s="31">
        <v>12.269656048365061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15"/>
      <c r="G883" s="15"/>
      <c r="H883" s="15"/>
      <c r="I883" s="15"/>
      <c r="J883" s="15"/>
      <c r="K883" s="15"/>
      <c r="L883" s="15"/>
      <c r="M883" s="15"/>
      <c r="N883" s="15"/>
      <c r="O883" s="15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8"/>
      <c r="G884" s="38"/>
      <c r="H884" s="38"/>
      <c r="I884" s="38"/>
      <c r="J884" s="38"/>
      <c r="K884" s="38"/>
      <c r="L884" s="38"/>
      <c r="M884" s="38"/>
      <c r="N884" s="38"/>
      <c r="O884" s="38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0</v>
      </c>
      <c r="G885" s="1">
        <v>-410.20000000000005</v>
      </c>
      <c r="H885" s="1">
        <v>22219.54</v>
      </c>
      <c r="I885" s="1">
        <v>0</v>
      </c>
      <c r="J885" s="1">
        <v>54905.280000000006</v>
      </c>
      <c r="K885" s="1">
        <v>0</v>
      </c>
      <c r="L885" s="1">
        <v>0</v>
      </c>
      <c r="M885" s="1">
        <v>0</v>
      </c>
      <c r="N885" s="1">
        <v>0</v>
      </c>
      <c r="O885" s="1">
        <v>532.29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0</v>
      </c>
      <c r="G887" s="2">
        <v>-410.20000000000005</v>
      </c>
      <c r="H887" s="2">
        <v>22219.54</v>
      </c>
      <c r="I887" s="2">
        <v>0</v>
      </c>
      <c r="J887" s="2">
        <v>54905.280000000006</v>
      </c>
      <c r="K887" s="2">
        <v>0</v>
      </c>
      <c r="L887" s="2">
        <v>0</v>
      </c>
      <c r="M887" s="2">
        <v>0</v>
      </c>
      <c r="N887" s="2">
        <v>0</v>
      </c>
      <c r="O887" s="2">
        <v>532.29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0</v>
      </c>
      <c r="G888" s="31">
        <v>-0.15682571898972122</v>
      </c>
      <c r="H888" s="31">
        <v>8.4948691763063628</v>
      </c>
      <c r="I888" s="31">
        <v>0</v>
      </c>
      <c r="J888" s="31">
        <v>20.99112630992677</v>
      </c>
      <c r="K888" s="31">
        <v>0</v>
      </c>
      <c r="L888" s="31">
        <v>0</v>
      </c>
      <c r="M888" s="31">
        <v>0</v>
      </c>
      <c r="N888" s="31">
        <v>0</v>
      </c>
      <c r="O888" s="31">
        <v>0.20350258888600364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15"/>
      <c r="G889" s="15"/>
      <c r="H889" s="15"/>
      <c r="I889" s="15"/>
      <c r="J889" s="15"/>
      <c r="K889" s="15"/>
      <c r="L889" s="15"/>
      <c r="M889" s="15"/>
      <c r="N889" s="15"/>
      <c r="O889" s="15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8"/>
      <c r="G890" s="38"/>
      <c r="H890" s="38"/>
      <c r="I890" s="38"/>
      <c r="J890" s="38"/>
      <c r="K890" s="38"/>
      <c r="L890" s="38"/>
      <c r="M890" s="38"/>
      <c r="N890" s="38"/>
      <c r="O890" s="38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40509.35</v>
      </c>
      <c r="K891" s="1">
        <v>0</v>
      </c>
      <c r="L891" s="1">
        <v>0</v>
      </c>
      <c r="M891" s="1">
        <v>0</v>
      </c>
      <c r="N891" s="1">
        <v>0</v>
      </c>
      <c r="O891" s="1">
        <v>32040.12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40509.35</v>
      </c>
      <c r="K893" s="2">
        <v>0</v>
      </c>
      <c r="L893" s="2">
        <v>0</v>
      </c>
      <c r="M893" s="2">
        <v>0</v>
      </c>
      <c r="N893" s="2">
        <v>0</v>
      </c>
      <c r="O893" s="2">
        <v>32040.12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15.253993420983758</v>
      </c>
      <c r="K894" s="31">
        <v>0</v>
      </c>
      <c r="L894" s="31">
        <v>0</v>
      </c>
      <c r="M894" s="31">
        <v>0</v>
      </c>
      <c r="N894" s="31">
        <v>0</v>
      </c>
      <c r="O894" s="31">
        <v>12.064863536134995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15"/>
      <c r="G895" s="15"/>
      <c r="H895" s="15"/>
      <c r="I895" s="15"/>
      <c r="J895" s="15"/>
      <c r="K895" s="15"/>
      <c r="L895" s="15"/>
      <c r="M895" s="15"/>
      <c r="N895" s="15"/>
      <c r="O895" s="15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8"/>
      <c r="G896" s="38"/>
      <c r="H896" s="38"/>
      <c r="I896" s="38"/>
      <c r="J896" s="38"/>
      <c r="K896" s="38"/>
      <c r="L896" s="38"/>
      <c r="M896" s="38"/>
      <c r="N896" s="38"/>
      <c r="O896" s="38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0</v>
      </c>
      <c r="G897" s="1">
        <v>48856.86</v>
      </c>
      <c r="H897" s="1">
        <v>0</v>
      </c>
      <c r="I897" s="1">
        <v>0</v>
      </c>
      <c r="J897" s="1">
        <v>136935.17000000001</v>
      </c>
      <c r="K897" s="1">
        <v>23188.23</v>
      </c>
      <c r="L897" s="1">
        <v>0</v>
      </c>
      <c r="M897" s="1">
        <v>66039.839999999997</v>
      </c>
      <c r="N897" s="1">
        <v>23562.510000000002</v>
      </c>
      <c r="O897" s="1">
        <v>62202.990000000005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0</v>
      </c>
      <c r="G899" s="2">
        <v>48856.86</v>
      </c>
      <c r="H899" s="2">
        <v>0</v>
      </c>
      <c r="I899" s="2">
        <v>0</v>
      </c>
      <c r="J899" s="2">
        <v>136935.17000000001</v>
      </c>
      <c r="K899" s="2">
        <v>23188.23</v>
      </c>
      <c r="L899" s="2">
        <v>0</v>
      </c>
      <c r="M899" s="2">
        <v>66039.839999999997</v>
      </c>
      <c r="N899" s="2">
        <v>23562.510000000002</v>
      </c>
      <c r="O899" s="2">
        <v>62202.990000000005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0</v>
      </c>
      <c r="G900" s="31">
        <v>4.2513785737337138</v>
      </c>
      <c r="H900" s="31">
        <v>0</v>
      </c>
      <c r="I900" s="31">
        <v>0</v>
      </c>
      <c r="J900" s="31">
        <v>11.915691015111976</v>
      </c>
      <c r="K900" s="31">
        <v>2.0177707733327379</v>
      </c>
      <c r="L900" s="31">
        <v>0</v>
      </c>
      <c r="M900" s="31">
        <v>5.7465903619021503</v>
      </c>
      <c r="N900" s="31">
        <v>2.0503395051869151</v>
      </c>
      <c r="O900" s="31">
        <v>5.412719092225176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15"/>
      <c r="G901" s="15"/>
      <c r="H901" s="15"/>
      <c r="I901" s="15"/>
      <c r="J901" s="15"/>
      <c r="K901" s="15"/>
      <c r="L901" s="15"/>
      <c r="M901" s="15"/>
      <c r="N901" s="15"/>
      <c r="O901" s="15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8"/>
      <c r="G902" s="38"/>
      <c r="H902" s="38"/>
      <c r="I902" s="38"/>
      <c r="J902" s="38"/>
      <c r="K902" s="38"/>
      <c r="L902" s="38"/>
      <c r="M902" s="38"/>
      <c r="N902" s="38"/>
      <c r="O902" s="38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15"/>
      <c r="G907" s="15"/>
      <c r="H907" s="15"/>
      <c r="I907" s="15"/>
      <c r="J907" s="15"/>
      <c r="K907" s="15"/>
      <c r="L907" s="15"/>
      <c r="M907" s="15"/>
      <c r="N907" s="15"/>
      <c r="O907" s="15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8"/>
      <c r="G908" s="38"/>
      <c r="H908" s="38"/>
      <c r="I908" s="38"/>
      <c r="J908" s="38"/>
      <c r="K908" s="38"/>
      <c r="L908" s="38"/>
      <c r="M908" s="38"/>
      <c r="N908" s="38"/>
      <c r="O908" s="38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0</v>
      </c>
      <c r="G909" s="1">
        <v>67215.67</v>
      </c>
      <c r="H909" s="1">
        <v>14866.550000000001</v>
      </c>
      <c r="I909" s="1">
        <v>0</v>
      </c>
      <c r="J909" s="1">
        <v>343233.94</v>
      </c>
      <c r="K909" s="1">
        <v>164321.36000000002</v>
      </c>
      <c r="L909" s="1">
        <v>0</v>
      </c>
      <c r="M909" s="1">
        <v>103760.04999999999</v>
      </c>
      <c r="N909" s="1">
        <v>30574.27</v>
      </c>
      <c r="O909" s="1">
        <v>156265.00999999998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0</v>
      </c>
      <c r="G911" s="2">
        <v>67215.67</v>
      </c>
      <c r="H911" s="2">
        <v>14866.550000000001</v>
      </c>
      <c r="I911" s="2">
        <v>0</v>
      </c>
      <c r="J911" s="2">
        <v>343233.94</v>
      </c>
      <c r="K911" s="2">
        <v>164321.36000000002</v>
      </c>
      <c r="L911" s="2">
        <v>0</v>
      </c>
      <c r="M911" s="2">
        <v>103760.04999999999</v>
      </c>
      <c r="N911" s="2">
        <v>30574.27</v>
      </c>
      <c r="O911" s="2">
        <v>156265.00999999998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0</v>
      </c>
      <c r="G912" s="31">
        <v>2.0850062292565621</v>
      </c>
      <c r="H912" s="31">
        <v>0.46115510501575224</v>
      </c>
      <c r="I912" s="31">
        <v>0</v>
      </c>
      <c r="J912" s="31">
        <v>10.646995008638211</v>
      </c>
      <c r="K912" s="31">
        <v>5.0971902712553501</v>
      </c>
      <c r="L912" s="31">
        <v>0</v>
      </c>
      <c r="M912" s="31">
        <v>3.2185999276355099</v>
      </c>
      <c r="N912" s="31">
        <v>0.94840300490900453</v>
      </c>
      <c r="O912" s="31">
        <v>4.8472851533703221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15"/>
      <c r="G913" s="15"/>
      <c r="H913" s="15"/>
      <c r="I913" s="15"/>
      <c r="J913" s="15"/>
      <c r="K913" s="15"/>
      <c r="L913" s="15"/>
      <c r="M913" s="15"/>
      <c r="N913" s="15"/>
      <c r="O913" s="15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8"/>
      <c r="G914" s="38"/>
      <c r="H914" s="38"/>
      <c r="I914" s="38"/>
      <c r="J914" s="38"/>
      <c r="K914" s="38"/>
      <c r="L914" s="38"/>
      <c r="M914" s="38"/>
      <c r="N914" s="38"/>
      <c r="O914" s="38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6666.27</v>
      </c>
      <c r="G915" s="1">
        <v>62673.930000000008</v>
      </c>
      <c r="H915" s="1">
        <v>0</v>
      </c>
      <c r="I915" s="1">
        <v>0</v>
      </c>
      <c r="J915" s="1">
        <v>83452.570000000007</v>
      </c>
      <c r="K915" s="1">
        <v>14337.5</v>
      </c>
      <c r="L915" s="1">
        <v>0</v>
      </c>
      <c r="M915" s="1">
        <v>55404.93</v>
      </c>
      <c r="N915" s="1">
        <v>0</v>
      </c>
      <c r="O915" s="1">
        <v>33681.82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6666.27</v>
      </c>
      <c r="G917" s="2">
        <v>62673.930000000008</v>
      </c>
      <c r="H917" s="2">
        <v>0</v>
      </c>
      <c r="I917" s="2">
        <v>0</v>
      </c>
      <c r="J917" s="2">
        <v>83452.570000000007</v>
      </c>
      <c r="K917" s="2">
        <v>14337.5</v>
      </c>
      <c r="L917" s="2">
        <v>0</v>
      </c>
      <c r="M917" s="2">
        <v>55404.93</v>
      </c>
      <c r="N917" s="2">
        <v>0</v>
      </c>
      <c r="O917" s="2">
        <v>33681.82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1.3491581733623941</v>
      </c>
      <c r="G918" s="31">
        <v>12.684311453967895</v>
      </c>
      <c r="H918" s="31">
        <v>0</v>
      </c>
      <c r="I918" s="31">
        <v>0</v>
      </c>
      <c r="J918" s="31">
        <v>16.889612467481417</v>
      </c>
      <c r="K918" s="31">
        <v>2.90170594809141</v>
      </c>
      <c r="L918" s="31">
        <v>0</v>
      </c>
      <c r="M918" s="31">
        <v>11.213169306684444</v>
      </c>
      <c r="N918" s="31">
        <v>0</v>
      </c>
      <c r="O918" s="31">
        <v>6.8167210069080539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15"/>
      <c r="G919" s="15"/>
      <c r="H919" s="15"/>
      <c r="I919" s="15"/>
      <c r="J919" s="15"/>
      <c r="K919" s="15"/>
      <c r="L919" s="15"/>
      <c r="M919" s="15"/>
      <c r="N919" s="15"/>
      <c r="O919" s="15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8"/>
      <c r="G920" s="38"/>
      <c r="H920" s="38"/>
      <c r="I920" s="38"/>
      <c r="J920" s="38"/>
      <c r="K920" s="38"/>
      <c r="L920" s="38"/>
      <c r="M920" s="38"/>
      <c r="N920" s="38"/>
      <c r="O920" s="38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15"/>
      <c r="G925" s="15"/>
      <c r="H925" s="15"/>
      <c r="I925" s="15"/>
      <c r="J925" s="15"/>
      <c r="K925" s="15"/>
      <c r="L925" s="15"/>
      <c r="M925" s="15"/>
      <c r="N925" s="15"/>
      <c r="O925" s="15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38"/>
      <c r="G926" s="38"/>
      <c r="H926" s="38"/>
      <c r="I926" s="38"/>
      <c r="J926" s="38"/>
      <c r="K926" s="38"/>
      <c r="L926" s="38"/>
      <c r="M926" s="38"/>
      <c r="N926" s="38"/>
      <c r="O926" s="38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15"/>
      <c r="G931" s="15"/>
      <c r="H931" s="15"/>
      <c r="I931" s="15"/>
      <c r="J931" s="15"/>
      <c r="K931" s="15"/>
      <c r="L931" s="15"/>
      <c r="M931" s="15"/>
      <c r="N931" s="15"/>
      <c r="O931" s="15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8"/>
      <c r="G932" s="38"/>
      <c r="H932" s="38"/>
      <c r="I932" s="38"/>
      <c r="J932" s="38"/>
      <c r="K932" s="38"/>
      <c r="L932" s="38"/>
      <c r="M932" s="38"/>
      <c r="N932" s="38"/>
      <c r="O932" s="38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0</v>
      </c>
      <c r="G933" s="1">
        <v>322440.18</v>
      </c>
      <c r="H933" s="1">
        <v>71815.47</v>
      </c>
      <c r="I933" s="1">
        <v>3105.58</v>
      </c>
      <c r="J933" s="1">
        <v>886205.25</v>
      </c>
      <c r="K933" s="1">
        <v>1063027.22</v>
      </c>
      <c r="L933" s="1">
        <v>50268.92</v>
      </c>
      <c r="M933" s="1">
        <v>448327.13999999996</v>
      </c>
      <c r="N933" s="1">
        <v>203473.75</v>
      </c>
      <c r="O933" s="1">
        <v>356382.84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795.47</v>
      </c>
      <c r="O934" s="1">
        <v>0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0</v>
      </c>
      <c r="G935" s="2">
        <v>322440.18</v>
      </c>
      <c r="H935" s="2">
        <v>71815.47</v>
      </c>
      <c r="I935" s="2">
        <v>3105.58</v>
      </c>
      <c r="J935" s="2">
        <v>886205.25</v>
      </c>
      <c r="K935" s="2">
        <v>1063027.22</v>
      </c>
      <c r="L935" s="2">
        <v>50268.92</v>
      </c>
      <c r="M935" s="2">
        <v>448327.13999999996</v>
      </c>
      <c r="N935" s="2">
        <v>204269.22</v>
      </c>
      <c r="O935" s="2">
        <v>356382.84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0</v>
      </c>
      <c r="G936" s="31">
        <v>3.1281360106258775</v>
      </c>
      <c r="H936" s="31">
        <v>0.6967139077611928</v>
      </c>
      <c r="I936" s="31">
        <v>3.0128616823993565E-2</v>
      </c>
      <c r="J936" s="31">
        <v>8.5974724221116254</v>
      </c>
      <c r="K936" s="31">
        <v>10.312901224523312</v>
      </c>
      <c r="L936" s="31">
        <v>0.4876812153723255</v>
      </c>
      <c r="M936" s="31">
        <v>4.3494215614657863</v>
      </c>
      <c r="N936" s="31">
        <v>1.9817068175078545</v>
      </c>
      <c r="O936" s="31">
        <v>3.4574288954097492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15"/>
      <c r="G937" s="15"/>
      <c r="H937" s="15"/>
      <c r="I937" s="15"/>
      <c r="J937" s="15"/>
      <c r="K937" s="15"/>
      <c r="L937" s="15"/>
      <c r="M937" s="15"/>
      <c r="N937" s="15"/>
      <c r="O937" s="15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8"/>
      <c r="G938" s="38"/>
      <c r="H938" s="38"/>
      <c r="I938" s="38"/>
      <c r="J938" s="38"/>
      <c r="K938" s="38"/>
      <c r="L938" s="38"/>
      <c r="M938" s="38"/>
      <c r="N938" s="38"/>
      <c r="O938" s="38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15"/>
      <c r="G943" s="15"/>
      <c r="H943" s="15"/>
      <c r="I943" s="15"/>
      <c r="J943" s="15"/>
      <c r="K943" s="15"/>
      <c r="L943" s="15"/>
      <c r="M943" s="15"/>
      <c r="N943" s="15"/>
      <c r="O943" s="15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8"/>
      <c r="G944" s="38"/>
      <c r="H944" s="38"/>
      <c r="I944" s="38"/>
      <c r="J944" s="38"/>
      <c r="K944" s="38"/>
      <c r="L944" s="38"/>
      <c r="M944" s="38"/>
      <c r="N944" s="38"/>
      <c r="O944" s="38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0</v>
      </c>
      <c r="G945" s="1">
        <v>133418.56</v>
      </c>
      <c r="H945" s="1">
        <v>133117.07</v>
      </c>
      <c r="I945" s="1">
        <v>0</v>
      </c>
      <c r="J945" s="1">
        <v>407878.69</v>
      </c>
      <c r="K945" s="1">
        <v>90491.55</v>
      </c>
      <c r="L945" s="1">
        <v>0</v>
      </c>
      <c r="M945" s="1">
        <v>259363.24</v>
      </c>
      <c r="N945" s="1">
        <v>129538.56999999999</v>
      </c>
      <c r="O945" s="1">
        <v>126808.26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214.85</v>
      </c>
      <c r="N946" s="1">
        <v>0</v>
      </c>
      <c r="O946" s="1">
        <v>11537.1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0</v>
      </c>
      <c r="G947" s="2">
        <v>133418.56</v>
      </c>
      <c r="H947" s="2">
        <v>133117.07</v>
      </c>
      <c r="I947" s="2">
        <v>0</v>
      </c>
      <c r="J947" s="2">
        <v>407878.69</v>
      </c>
      <c r="K947" s="2">
        <v>90491.55</v>
      </c>
      <c r="L947" s="2">
        <v>0</v>
      </c>
      <c r="M947" s="2">
        <v>259578.09</v>
      </c>
      <c r="N947" s="2">
        <v>129538.56999999999</v>
      </c>
      <c r="O947" s="2">
        <v>138345.35999999999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0</v>
      </c>
      <c r="G948" s="31">
        <v>3.1414693535019635</v>
      </c>
      <c r="H948" s="31">
        <v>3.1343704791370532</v>
      </c>
      <c r="I948" s="31">
        <v>0</v>
      </c>
      <c r="J948" s="31">
        <v>9.6038992219787698</v>
      </c>
      <c r="K948" s="31">
        <v>2.1307112824174581</v>
      </c>
      <c r="L948" s="31">
        <v>0</v>
      </c>
      <c r="M948" s="31">
        <v>6.1120178075342331</v>
      </c>
      <c r="N948" s="31">
        <v>3.0501112270396922</v>
      </c>
      <c r="O948" s="31">
        <v>3.2574756363672068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15"/>
      <c r="G949" s="15"/>
      <c r="H949" s="15"/>
      <c r="I949" s="15"/>
      <c r="J949" s="15"/>
      <c r="K949" s="15"/>
      <c r="L949" s="15"/>
      <c r="M949" s="15"/>
      <c r="N949" s="15"/>
      <c r="O949" s="15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8"/>
      <c r="G950" s="38"/>
      <c r="H950" s="38"/>
      <c r="I950" s="38"/>
      <c r="J950" s="38"/>
      <c r="K950" s="38"/>
      <c r="L950" s="38"/>
      <c r="M950" s="38"/>
      <c r="N950" s="38"/>
      <c r="O950" s="38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85958.45</v>
      </c>
      <c r="G951" s="1">
        <v>29818.28</v>
      </c>
      <c r="H951" s="1">
        <v>104540.31999999998</v>
      </c>
      <c r="I951" s="1">
        <v>0</v>
      </c>
      <c r="J951" s="1">
        <v>87017.220000000016</v>
      </c>
      <c r="K951" s="1">
        <v>0</v>
      </c>
      <c r="L951" s="1">
        <v>0</v>
      </c>
      <c r="M951" s="1">
        <v>23418.52</v>
      </c>
      <c r="N951" s="1">
        <v>66969.069999999992</v>
      </c>
      <c r="O951" s="1">
        <v>94765.36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12450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85958.45</v>
      </c>
      <c r="G953" s="2">
        <v>29818.28</v>
      </c>
      <c r="H953" s="2">
        <v>104540.31999999998</v>
      </c>
      <c r="I953" s="2">
        <v>0</v>
      </c>
      <c r="J953" s="2">
        <v>87017.220000000016</v>
      </c>
      <c r="K953" s="2">
        <v>0</v>
      </c>
      <c r="L953" s="2">
        <v>0</v>
      </c>
      <c r="M953" s="2">
        <v>23418.52</v>
      </c>
      <c r="N953" s="2">
        <v>66969.069999999992</v>
      </c>
      <c r="O953" s="2">
        <v>107215.36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6.8532231737836042</v>
      </c>
      <c r="G954" s="31">
        <v>2.3773268072931537</v>
      </c>
      <c r="H954" s="31">
        <v>8.334702913078976</v>
      </c>
      <c r="I954" s="31">
        <v>0</v>
      </c>
      <c r="J954" s="31">
        <v>6.9376358999287016</v>
      </c>
      <c r="K954" s="31">
        <v>0</v>
      </c>
      <c r="L954" s="31">
        <v>0</v>
      </c>
      <c r="M954" s="31">
        <v>1.8670921120578003</v>
      </c>
      <c r="N954" s="31">
        <v>5.3392538191502563</v>
      </c>
      <c r="O954" s="31">
        <v>8.5479762575703937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15"/>
      <c r="G955" s="15"/>
      <c r="H955" s="15"/>
      <c r="I955" s="15"/>
      <c r="J955" s="15"/>
      <c r="K955" s="15"/>
      <c r="L955" s="15"/>
      <c r="M955" s="15"/>
      <c r="N955" s="15"/>
      <c r="O955" s="15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8"/>
      <c r="G956" s="38"/>
      <c r="H956" s="38"/>
      <c r="I956" s="38"/>
      <c r="J956" s="38"/>
      <c r="K956" s="38"/>
      <c r="L956" s="38"/>
      <c r="M956" s="38"/>
      <c r="N956" s="38"/>
      <c r="O956" s="38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15"/>
      <c r="G961" s="15"/>
      <c r="H961" s="15"/>
      <c r="I961" s="15"/>
      <c r="J961" s="15"/>
      <c r="K961" s="15"/>
      <c r="L961" s="15"/>
      <c r="M961" s="15"/>
      <c r="N961" s="15"/>
      <c r="O961" s="15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8"/>
      <c r="G962" s="38"/>
      <c r="H962" s="38"/>
      <c r="I962" s="38"/>
      <c r="J962" s="38"/>
      <c r="K962" s="38"/>
      <c r="L962" s="38"/>
      <c r="M962" s="38"/>
      <c r="N962" s="38"/>
      <c r="O962" s="38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58717.009999999995</v>
      </c>
      <c r="K963" s="1">
        <v>25.52</v>
      </c>
      <c r="L963" s="1">
        <v>0</v>
      </c>
      <c r="M963" s="1">
        <v>0</v>
      </c>
      <c r="N963" s="1">
        <v>0</v>
      </c>
      <c r="O963" s="1">
        <v>0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58717.009999999995</v>
      </c>
      <c r="K965" s="2">
        <v>25.52</v>
      </c>
      <c r="L965" s="2">
        <v>0</v>
      </c>
      <c r="M965" s="2">
        <v>0</v>
      </c>
      <c r="N965" s="2">
        <v>0</v>
      </c>
      <c r="O965" s="2">
        <v>0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66.007995783007459</v>
      </c>
      <c r="K966" s="31">
        <v>2.8688859538017183E-2</v>
      </c>
      <c r="L966" s="31">
        <v>0</v>
      </c>
      <c r="M966" s="31">
        <v>0</v>
      </c>
      <c r="N966" s="31">
        <v>0</v>
      </c>
      <c r="O966" s="31">
        <v>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15"/>
      <c r="G967" s="15"/>
      <c r="H967" s="15"/>
      <c r="I967" s="15"/>
      <c r="J967" s="15"/>
      <c r="K967" s="15"/>
      <c r="L967" s="15"/>
      <c r="M967" s="15"/>
      <c r="N967" s="15"/>
      <c r="O967" s="15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8"/>
      <c r="G968" s="38"/>
      <c r="H968" s="38"/>
      <c r="I968" s="38"/>
      <c r="J968" s="38"/>
      <c r="K968" s="38"/>
      <c r="L968" s="38"/>
      <c r="M968" s="38"/>
      <c r="N968" s="38"/>
      <c r="O968" s="38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90235.579999999987</v>
      </c>
      <c r="G969" s="1">
        <v>0</v>
      </c>
      <c r="H969" s="1">
        <v>59758.749999999993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500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90735.579999999987</v>
      </c>
      <c r="G971" s="2">
        <v>0</v>
      </c>
      <c r="H971" s="2">
        <v>59758.749999999993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60.291693381405132</v>
      </c>
      <c r="G972" s="31">
        <v>0</v>
      </c>
      <c r="H972" s="31">
        <v>39.708306618594861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15"/>
      <c r="G973" s="15"/>
      <c r="H973" s="15"/>
      <c r="I973" s="15"/>
      <c r="J973" s="15"/>
      <c r="K973" s="15"/>
      <c r="L973" s="15"/>
      <c r="M973" s="15"/>
      <c r="N973" s="15"/>
      <c r="O973" s="15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8"/>
      <c r="G974" s="38"/>
      <c r="H974" s="38"/>
      <c r="I974" s="38"/>
      <c r="J974" s="38"/>
      <c r="K974" s="38"/>
      <c r="L974" s="38"/>
      <c r="M974" s="38"/>
      <c r="N974" s="38"/>
      <c r="O974" s="38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15"/>
      <c r="G979" s="15"/>
      <c r="H979" s="15"/>
      <c r="I979" s="15"/>
      <c r="J979" s="15"/>
      <c r="K979" s="15"/>
      <c r="L979" s="15"/>
      <c r="M979" s="15"/>
      <c r="N979" s="15"/>
      <c r="O979" s="15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8"/>
      <c r="G980" s="38"/>
      <c r="H980" s="38"/>
      <c r="I980" s="38"/>
      <c r="J980" s="38"/>
      <c r="K980" s="38"/>
      <c r="L980" s="38"/>
      <c r="M980" s="38"/>
      <c r="N980" s="38"/>
      <c r="O980" s="38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145357.87</v>
      </c>
      <c r="G981" s="1">
        <v>67001.22</v>
      </c>
      <c r="H981" s="1">
        <v>111285.79999999999</v>
      </c>
      <c r="I981" s="1">
        <v>0</v>
      </c>
      <c r="J981" s="1">
        <v>581487.24</v>
      </c>
      <c r="K981" s="1">
        <v>91642.74</v>
      </c>
      <c r="L981" s="1">
        <v>0</v>
      </c>
      <c r="M981" s="1">
        <v>245236.33</v>
      </c>
      <c r="N981" s="1">
        <v>95959.23000000001</v>
      </c>
      <c r="O981" s="1">
        <v>62375.289999999994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145357.87</v>
      </c>
      <c r="G983" s="2">
        <v>67001.22</v>
      </c>
      <c r="H983" s="2">
        <v>111285.79999999999</v>
      </c>
      <c r="I983" s="2">
        <v>0</v>
      </c>
      <c r="J983" s="2">
        <v>581487.24</v>
      </c>
      <c r="K983" s="2">
        <v>91642.74</v>
      </c>
      <c r="L983" s="2">
        <v>0</v>
      </c>
      <c r="M983" s="2">
        <v>245236.33</v>
      </c>
      <c r="N983" s="2">
        <v>95959.23000000001</v>
      </c>
      <c r="O983" s="2">
        <v>62375.289999999994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3.2994847827590768</v>
      </c>
      <c r="G984" s="31">
        <v>1.5208636850298722</v>
      </c>
      <c r="H984" s="31">
        <v>2.5260813441829471</v>
      </c>
      <c r="I984" s="31">
        <v>0</v>
      </c>
      <c r="J984" s="31">
        <v>13.199204829766527</v>
      </c>
      <c r="K984" s="31">
        <v>2.0802026479911038</v>
      </c>
      <c r="L984" s="31">
        <v>0</v>
      </c>
      <c r="M984" s="31">
        <v>5.5666304068344097</v>
      </c>
      <c r="N984" s="31">
        <v>2.1781828472739613</v>
      </c>
      <c r="O984" s="31">
        <v>1.4158594933675377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15"/>
      <c r="G985" s="15"/>
      <c r="H985" s="15"/>
      <c r="I985" s="15"/>
      <c r="J985" s="15"/>
      <c r="K985" s="15"/>
      <c r="L985" s="15"/>
      <c r="M985" s="15"/>
      <c r="N985" s="15"/>
      <c r="O985" s="15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8"/>
      <c r="G986" s="38"/>
      <c r="H986" s="38"/>
      <c r="I986" s="38"/>
      <c r="J986" s="38"/>
      <c r="K986" s="38"/>
      <c r="L986" s="38"/>
      <c r="M986" s="38"/>
      <c r="N986" s="38"/>
      <c r="O986" s="38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205932.69</v>
      </c>
      <c r="G987" s="1">
        <v>38797.279999999999</v>
      </c>
      <c r="H987" s="1">
        <v>146624.93</v>
      </c>
      <c r="I987" s="1">
        <v>0</v>
      </c>
      <c r="J987" s="1">
        <v>433211.65</v>
      </c>
      <c r="K987" s="1">
        <v>141872.76999999999</v>
      </c>
      <c r="L987" s="1">
        <v>0</v>
      </c>
      <c r="M987" s="1">
        <v>208371.38999999998</v>
      </c>
      <c r="N987" s="1">
        <v>11998.37</v>
      </c>
      <c r="O987" s="1">
        <v>82906.47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205932.69</v>
      </c>
      <c r="G989" s="2">
        <v>38797.279999999999</v>
      </c>
      <c r="H989" s="2">
        <v>146624.93</v>
      </c>
      <c r="I989" s="2">
        <v>0</v>
      </c>
      <c r="J989" s="2">
        <v>433211.65</v>
      </c>
      <c r="K989" s="2">
        <v>141872.76999999999</v>
      </c>
      <c r="L989" s="2">
        <v>0</v>
      </c>
      <c r="M989" s="2">
        <v>208371.38999999998</v>
      </c>
      <c r="N989" s="2">
        <v>11998.37</v>
      </c>
      <c r="O989" s="2">
        <v>82906.47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3.4405691528232989</v>
      </c>
      <c r="G990" s="31">
        <v>0.64819589731697436</v>
      </c>
      <c r="H990" s="31">
        <v>2.4496995168318123</v>
      </c>
      <c r="I990" s="31">
        <v>0</v>
      </c>
      <c r="J990" s="31">
        <v>7.237775797682648</v>
      </c>
      <c r="K990" s="31">
        <v>2.370303986645319</v>
      </c>
      <c r="L990" s="31">
        <v>0</v>
      </c>
      <c r="M990" s="31">
        <v>3.4813131259777799</v>
      </c>
      <c r="N990" s="31">
        <v>0.20045977987351343</v>
      </c>
      <c r="O990" s="31">
        <v>1.3851392086000054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15"/>
      <c r="G991" s="15"/>
      <c r="H991" s="15"/>
      <c r="I991" s="15"/>
      <c r="J991" s="15"/>
      <c r="K991" s="15"/>
      <c r="L991" s="15"/>
      <c r="M991" s="15"/>
      <c r="N991" s="15"/>
      <c r="O991" s="15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38"/>
      <c r="G992" s="38"/>
      <c r="H992" s="38"/>
      <c r="I992" s="38"/>
      <c r="J992" s="38"/>
      <c r="K992" s="38"/>
      <c r="L992" s="38"/>
      <c r="M992" s="38"/>
      <c r="N992" s="38"/>
      <c r="O992" s="38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201674.08</v>
      </c>
      <c r="G993" s="1">
        <v>133842.28</v>
      </c>
      <c r="H993" s="1">
        <v>102506.76</v>
      </c>
      <c r="I993" s="1">
        <v>0</v>
      </c>
      <c r="J993" s="1">
        <v>387319.24000000005</v>
      </c>
      <c r="K993" s="1">
        <v>268749.02</v>
      </c>
      <c r="L993" s="1">
        <v>0</v>
      </c>
      <c r="M993" s="1">
        <v>268281.31</v>
      </c>
      <c r="N993" s="1">
        <v>109818.56999999999</v>
      </c>
      <c r="O993" s="1">
        <v>105660.1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201674.08</v>
      </c>
      <c r="G995" s="2">
        <v>133842.28</v>
      </c>
      <c r="H995" s="2">
        <v>102506.76</v>
      </c>
      <c r="I995" s="2">
        <v>0</v>
      </c>
      <c r="J995" s="2">
        <v>387319.24000000005</v>
      </c>
      <c r="K995" s="2">
        <v>268749.02</v>
      </c>
      <c r="L995" s="2">
        <v>0</v>
      </c>
      <c r="M995" s="2">
        <v>268281.31</v>
      </c>
      <c r="N995" s="2">
        <v>109818.56999999999</v>
      </c>
      <c r="O995" s="2">
        <v>105660.1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4.2666196111787835</v>
      </c>
      <c r="G996" s="31">
        <v>2.8315691171264148</v>
      </c>
      <c r="H996" s="31">
        <v>2.1686344248819527</v>
      </c>
      <c r="I996" s="31">
        <v>0</v>
      </c>
      <c r="J996" s="31">
        <v>8.1941311703063811</v>
      </c>
      <c r="K996" s="31">
        <v>5.6856579646580236</v>
      </c>
      <c r="L996" s="31">
        <v>0</v>
      </c>
      <c r="M996" s="31">
        <v>5.6757630854631138</v>
      </c>
      <c r="N996" s="31">
        <v>2.3233231778402565</v>
      </c>
      <c r="O996" s="31">
        <v>2.235346529306649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15"/>
      <c r="G997" s="15"/>
      <c r="H997" s="15"/>
      <c r="I997" s="15"/>
      <c r="J997" s="15"/>
      <c r="K997" s="15"/>
      <c r="L997" s="15"/>
      <c r="M997" s="15"/>
      <c r="N997" s="15"/>
      <c r="O997" s="15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8"/>
      <c r="G998" s="38"/>
      <c r="H998" s="38"/>
      <c r="I998" s="38"/>
      <c r="J998" s="38"/>
      <c r="K998" s="38"/>
      <c r="L998" s="38"/>
      <c r="M998" s="38"/>
      <c r="N998" s="38"/>
      <c r="O998" s="38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426393.38</v>
      </c>
      <c r="G999" s="1">
        <v>511434.55000000005</v>
      </c>
      <c r="H999" s="1">
        <v>341369.85</v>
      </c>
      <c r="I999" s="1">
        <v>0</v>
      </c>
      <c r="J999" s="1">
        <v>1268382.73</v>
      </c>
      <c r="K999" s="1">
        <v>644052.04999999993</v>
      </c>
      <c r="L999" s="1">
        <v>0</v>
      </c>
      <c r="M999" s="1">
        <v>847551.95000000007</v>
      </c>
      <c r="N999" s="1">
        <v>589641.94000000006</v>
      </c>
      <c r="O999" s="1">
        <v>145453.9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44208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98248</v>
      </c>
      <c r="O1000" s="1">
        <v>0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470601.38</v>
      </c>
      <c r="G1001" s="2">
        <v>511434.55000000005</v>
      </c>
      <c r="H1001" s="2">
        <v>341369.85</v>
      </c>
      <c r="I1001" s="2">
        <v>0</v>
      </c>
      <c r="J1001" s="2">
        <v>1268382.73</v>
      </c>
      <c r="K1001" s="2">
        <v>644052.04999999993</v>
      </c>
      <c r="L1001" s="2">
        <v>0</v>
      </c>
      <c r="M1001" s="2">
        <v>847551.95000000007</v>
      </c>
      <c r="N1001" s="2">
        <v>687889.94000000006</v>
      </c>
      <c r="O1001" s="2">
        <v>145453.9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3.6693282442316928</v>
      </c>
      <c r="G1002" s="31">
        <v>3.9877087470311414</v>
      </c>
      <c r="H1002" s="31">
        <v>2.6616964708733666</v>
      </c>
      <c r="I1002" s="31">
        <v>0</v>
      </c>
      <c r="J1002" s="31">
        <v>9.8897129789222049</v>
      </c>
      <c r="K1002" s="31">
        <v>5.0217412830797947</v>
      </c>
      <c r="L1002" s="31">
        <v>0</v>
      </c>
      <c r="M1002" s="31">
        <v>6.6084513151845146</v>
      </c>
      <c r="N1002" s="31">
        <v>5.3635499023926458</v>
      </c>
      <c r="O1002" s="31">
        <v>1.1341192911581606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206572</v>
      </c>
      <c r="G1005" s="1">
        <v>251944.28999999998</v>
      </c>
      <c r="H1005" s="1">
        <v>198822.46</v>
      </c>
      <c r="I1005" s="1">
        <v>1230</v>
      </c>
      <c r="J1005" s="1">
        <v>553834.99000000011</v>
      </c>
      <c r="K1005" s="1">
        <v>312403.07999999996</v>
      </c>
      <c r="L1005" s="1">
        <v>67001.88</v>
      </c>
      <c r="M1005" s="1">
        <v>372058.12000000005</v>
      </c>
      <c r="N1005" s="1">
        <v>103725.63999999998</v>
      </c>
      <c r="O1005" s="1">
        <v>134188.34999999998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19353.86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206572</v>
      </c>
      <c r="G1007" s="2">
        <v>251944.28999999998</v>
      </c>
      <c r="H1007" s="2">
        <v>198822.46</v>
      </c>
      <c r="I1007" s="2">
        <v>20583.86</v>
      </c>
      <c r="J1007" s="2">
        <v>553834.99000000011</v>
      </c>
      <c r="K1007" s="2">
        <v>312403.07999999996</v>
      </c>
      <c r="L1007" s="2">
        <v>67001.88</v>
      </c>
      <c r="M1007" s="2">
        <v>372058.12000000005</v>
      </c>
      <c r="N1007" s="2">
        <v>103725.63999999998</v>
      </c>
      <c r="O1007" s="2">
        <v>134188.34999999998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2.9554811431004779</v>
      </c>
      <c r="G1008" s="31">
        <v>3.6046346949578747</v>
      </c>
      <c r="H1008" s="31">
        <v>2.8446063907734298</v>
      </c>
      <c r="I1008" s="31">
        <v>0.29449881921180121</v>
      </c>
      <c r="J1008" s="31">
        <v>7.9238661064144313</v>
      </c>
      <c r="K1008" s="31">
        <v>4.4696348584828041</v>
      </c>
      <c r="L1008" s="31">
        <v>0.95861391133493912</v>
      </c>
      <c r="M1008" s="31">
        <v>5.323135554660916</v>
      </c>
      <c r="N1008" s="31">
        <v>1.4840306192321737</v>
      </c>
      <c r="O1008" s="31">
        <v>1.9198688014288816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467136.97</v>
      </c>
      <c r="G1011" s="1">
        <v>961144.37000000023</v>
      </c>
      <c r="H1011" s="1">
        <v>582897.83999999985</v>
      </c>
      <c r="I1011" s="1">
        <v>2634.97</v>
      </c>
      <c r="J1011" s="1">
        <v>4115411.7700000005</v>
      </c>
      <c r="K1011" s="1">
        <v>1083846.1199999999</v>
      </c>
      <c r="L1011" s="1">
        <v>85197.31</v>
      </c>
      <c r="M1011" s="1">
        <v>1679971.9299999997</v>
      </c>
      <c r="N1011" s="1">
        <v>585292.38000000012</v>
      </c>
      <c r="O1011" s="1">
        <v>349565.00999999995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467136.97</v>
      </c>
      <c r="G1013" s="2">
        <v>961144.37000000023</v>
      </c>
      <c r="H1013" s="2">
        <v>582897.83999999985</v>
      </c>
      <c r="I1013" s="2">
        <v>2634.97</v>
      </c>
      <c r="J1013" s="2">
        <v>4115411.7700000005</v>
      </c>
      <c r="K1013" s="2">
        <v>1083846.1199999999</v>
      </c>
      <c r="L1013" s="2">
        <v>85197.31</v>
      </c>
      <c r="M1013" s="2">
        <v>1679971.9299999997</v>
      </c>
      <c r="N1013" s="2">
        <v>585292.38000000012</v>
      </c>
      <c r="O1013" s="2">
        <v>349565.00999999995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1.4607750921662843</v>
      </c>
      <c r="G1014" s="31">
        <v>3.0055761925069975</v>
      </c>
      <c r="H1014" s="31">
        <v>1.822768696619169</v>
      </c>
      <c r="I1014" s="31">
        <v>8.2397643342281245E-3</v>
      </c>
      <c r="J1014" s="31">
        <v>12.869225502798381</v>
      </c>
      <c r="K1014" s="31">
        <v>3.389274490171629</v>
      </c>
      <c r="L1014" s="31">
        <v>0.26641888002906189</v>
      </c>
      <c r="M1014" s="31">
        <v>5.2534081189988449</v>
      </c>
      <c r="N1014" s="31">
        <v>1.8302566168948777</v>
      </c>
      <c r="O1014" s="31">
        <v>1.0931180627832946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204138.34</v>
      </c>
      <c r="G1017" s="1">
        <v>112270.95999999999</v>
      </c>
      <c r="H1017" s="1">
        <v>236587.72</v>
      </c>
      <c r="I1017" s="1">
        <v>0</v>
      </c>
      <c r="J1017" s="1">
        <v>392849.3</v>
      </c>
      <c r="K1017" s="1">
        <v>88350.889999999985</v>
      </c>
      <c r="L1017" s="1">
        <v>0</v>
      </c>
      <c r="M1017" s="1">
        <v>174462.93000000002</v>
      </c>
      <c r="N1017" s="1">
        <v>187202.29</v>
      </c>
      <c r="O1017" s="1">
        <v>0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204138.34</v>
      </c>
      <c r="G1019" s="2">
        <v>112270.95999999999</v>
      </c>
      <c r="H1019" s="2">
        <v>236587.72</v>
      </c>
      <c r="I1019" s="2">
        <v>0</v>
      </c>
      <c r="J1019" s="2">
        <v>392849.3</v>
      </c>
      <c r="K1019" s="2">
        <v>88350.889999999985</v>
      </c>
      <c r="L1019" s="2">
        <v>0</v>
      </c>
      <c r="M1019" s="2">
        <v>174462.93000000002</v>
      </c>
      <c r="N1019" s="2">
        <v>187202.29</v>
      </c>
      <c r="O1019" s="2">
        <v>0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5.2930782925246227</v>
      </c>
      <c r="G1020" s="31">
        <v>2.9110601235265268</v>
      </c>
      <c r="H1020" s="31">
        <v>6.1344543362598793</v>
      </c>
      <c r="I1020" s="31">
        <v>0</v>
      </c>
      <c r="J1020" s="31">
        <v>10.186141917601041</v>
      </c>
      <c r="K1020" s="31">
        <v>2.2908395257070802</v>
      </c>
      <c r="L1020" s="31">
        <v>0</v>
      </c>
      <c r="M1020" s="31">
        <v>4.5236281809347672</v>
      </c>
      <c r="N1020" s="31">
        <v>4.8539455033772656</v>
      </c>
      <c r="O1020" s="31">
        <v>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0</v>
      </c>
      <c r="G1023" s="1">
        <v>154544.56</v>
      </c>
      <c r="H1023" s="1">
        <v>89687.510000000009</v>
      </c>
      <c r="I1023" s="1">
        <v>10160.530000000001</v>
      </c>
      <c r="J1023" s="1">
        <v>510250.25999999995</v>
      </c>
      <c r="K1023" s="1">
        <v>460538.73</v>
      </c>
      <c r="L1023" s="1">
        <v>0</v>
      </c>
      <c r="M1023" s="1">
        <v>184753.6</v>
      </c>
      <c r="N1023" s="1">
        <v>77871.780000000013</v>
      </c>
      <c r="O1023" s="1">
        <v>51276.249999999993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0</v>
      </c>
      <c r="G1025" s="2">
        <v>154544.56</v>
      </c>
      <c r="H1025" s="2">
        <v>89687.510000000009</v>
      </c>
      <c r="I1025" s="2">
        <v>10160.530000000001</v>
      </c>
      <c r="J1025" s="2">
        <v>510250.25999999995</v>
      </c>
      <c r="K1025" s="2">
        <v>460538.73</v>
      </c>
      <c r="L1025" s="2">
        <v>0</v>
      </c>
      <c r="M1025" s="2">
        <v>184753.6</v>
      </c>
      <c r="N1025" s="2">
        <v>77871.780000000013</v>
      </c>
      <c r="O1025" s="2">
        <v>51276.249999999993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0</v>
      </c>
      <c r="G1026" s="31">
        <v>3.2238798547540415</v>
      </c>
      <c r="H1026" s="31">
        <v>1.8709280786852134</v>
      </c>
      <c r="I1026" s="31">
        <v>0.21195393730212234</v>
      </c>
      <c r="J1026" s="31">
        <v>10.644085654629395</v>
      </c>
      <c r="K1026" s="31">
        <v>9.607077298489255</v>
      </c>
      <c r="L1026" s="31">
        <v>0</v>
      </c>
      <c r="M1026" s="31">
        <v>3.8540561319873454</v>
      </c>
      <c r="N1026" s="31">
        <v>1.6244458090005802</v>
      </c>
      <c r="O1026" s="31">
        <v>1.0696492286906243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158787.39000000001</v>
      </c>
      <c r="G1029" s="1">
        <v>68446.010000000009</v>
      </c>
      <c r="H1029" s="1">
        <v>53314.96</v>
      </c>
      <c r="I1029" s="1">
        <v>0</v>
      </c>
      <c r="J1029" s="1">
        <v>314829.52</v>
      </c>
      <c r="K1029" s="1">
        <v>0</v>
      </c>
      <c r="L1029" s="1">
        <v>0</v>
      </c>
      <c r="M1029" s="1">
        <v>136167.78</v>
      </c>
      <c r="N1029" s="1">
        <v>0</v>
      </c>
      <c r="O1029" s="1">
        <v>0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158787.39000000001</v>
      </c>
      <c r="G1031" s="2">
        <v>68446.010000000009</v>
      </c>
      <c r="H1031" s="2">
        <v>53314.96</v>
      </c>
      <c r="I1031" s="2">
        <v>0</v>
      </c>
      <c r="J1031" s="2">
        <v>314829.52</v>
      </c>
      <c r="K1031" s="2">
        <v>0</v>
      </c>
      <c r="L1031" s="2">
        <v>0</v>
      </c>
      <c r="M1031" s="2">
        <v>136167.78</v>
      </c>
      <c r="N1031" s="2">
        <v>0</v>
      </c>
      <c r="O1031" s="2">
        <v>0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7.7528358810599034</v>
      </c>
      <c r="G1032" s="31">
        <v>3.3418943547304671</v>
      </c>
      <c r="H1032" s="31">
        <v>2.6031168777651268</v>
      </c>
      <c r="I1032" s="31">
        <v>0</v>
      </c>
      <c r="J1032" s="31">
        <v>15.37163372401843</v>
      </c>
      <c r="K1032" s="31">
        <v>0</v>
      </c>
      <c r="L1032" s="31">
        <v>0</v>
      </c>
      <c r="M1032" s="31">
        <v>6.6484275018833108</v>
      </c>
      <c r="N1032" s="31">
        <v>0</v>
      </c>
      <c r="O1032" s="31">
        <v>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93117.84</v>
      </c>
      <c r="G1035" s="1">
        <v>0</v>
      </c>
      <c r="H1035" s="1">
        <v>89346.41</v>
      </c>
      <c r="I1035" s="1">
        <v>0</v>
      </c>
      <c r="J1035" s="1">
        <v>149327.75</v>
      </c>
      <c r="K1035" s="1">
        <v>0</v>
      </c>
      <c r="L1035" s="1">
        <v>0</v>
      </c>
      <c r="M1035" s="1">
        <v>73698.02</v>
      </c>
      <c r="N1035" s="1">
        <v>59897.259999999995</v>
      </c>
      <c r="O1035" s="1">
        <v>0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93117.84</v>
      </c>
      <c r="G1037" s="2">
        <v>0</v>
      </c>
      <c r="H1037" s="2">
        <v>89346.41</v>
      </c>
      <c r="I1037" s="2">
        <v>0</v>
      </c>
      <c r="J1037" s="2">
        <v>149327.75</v>
      </c>
      <c r="K1037" s="2">
        <v>0</v>
      </c>
      <c r="L1037" s="2">
        <v>0</v>
      </c>
      <c r="M1037" s="2">
        <v>73698.02</v>
      </c>
      <c r="N1037" s="2">
        <v>59897.259999999995</v>
      </c>
      <c r="O1037" s="2">
        <v>0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9.7130997540125463</v>
      </c>
      <c r="G1038" s="31">
        <v>0</v>
      </c>
      <c r="H1038" s="31">
        <v>9.3197027872736751</v>
      </c>
      <c r="I1038" s="31">
        <v>0</v>
      </c>
      <c r="J1038" s="31">
        <v>15.576342103642512</v>
      </c>
      <c r="K1038" s="31">
        <v>0</v>
      </c>
      <c r="L1038" s="31">
        <v>0</v>
      </c>
      <c r="M1038" s="31">
        <v>7.6874229463786063</v>
      </c>
      <c r="N1038" s="31">
        <v>6.2478689515567103</v>
      </c>
      <c r="O1038" s="31">
        <v>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99318.630000000019</v>
      </c>
      <c r="G1041" s="1">
        <v>40155.39</v>
      </c>
      <c r="H1041" s="1">
        <v>77702.7</v>
      </c>
      <c r="I1041" s="1">
        <v>0</v>
      </c>
      <c r="J1041" s="1">
        <v>66594.78</v>
      </c>
      <c r="K1041" s="1">
        <v>0</v>
      </c>
      <c r="L1041" s="1">
        <v>0</v>
      </c>
      <c r="M1041" s="1">
        <v>74557.53</v>
      </c>
      <c r="N1041" s="1">
        <v>0</v>
      </c>
      <c r="O1041" s="1">
        <v>0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99318.630000000019</v>
      </c>
      <c r="G1043" s="2">
        <v>40155.39</v>
      </c>
      <c r="H1043" s="2">
        <v>77702.7</v>
      </c>
      <c r="I1043" s="2">
        <v>0</v>
      </c>
      <c r="J1043" s="2">
        <v>66594.78</v>
      </c>
      <c r="K1043" s="2">
        <v>0</v>
      </c>
      <c r="L1043" s="2">
        <v>0</v>
      </c>
      <c r="M1043" s="2">
        <v>74557.53</v>
      </c>
      <c r="N1043" s="2">
        <v>0</v>
      </c>
      <c r="O1043" s="2">
        <v>0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11.009581216889881</v>
      </c>
      <c r="G1044" s="31">
        <v>4.4512698926766081</v>
      </c>
      <c r="H1044" s="31">
        <v>8.6134312003863656</v>
      </c>
      <c r="I1044" s="31">
        <v>0</v>
      </c>
      <c r="J1044" s="31">
        <v>7.3821058449045642</v>
      </c>
      <c r="K1044" s="31">
        <v>0</v>
      </c>
      <c r="L1044" s="31">
        <v>0</v>
      </c>
      <c r="M1044" s="31">
        <v>8.2647855882194872</v>
      </c>
      <c r="N1044" s="31">
        <v>0</v>
      </c>
      <c r="O1044" s="31">
        <v>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54301.450000000004</v>
      </c>
      <c r="G1047" s="1">
        <v>5289.5700000000006</v>
      </c>
      <c r="H1047" s="1">
        <v>46403.819999999992</v>
      </c>
      <c r="I1047" s="1">
        <v>0</v>
      </c>
      <c r="J1047" s="1">
        <v>25980.6</v>
      </c>
      <c r="K1047" s="1">
        <v>11250.14</v>
      </c>
      <c r="L1047" s="1">
        <v>0</v>
      </c>
      <c r="M1047" s="1">
        <v>20268.769999999997</v>
      </c>
      <c r="N1047" s="1">
        <v>0</v>
      </c>
      <c r="O1047" s="1">
        <v>0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54301.450000000004</v>
      </c>
      <c r="G1049" s="2">
        <v>5289.5700000000006</v>
      </c>
      <c r="H1049" s="2">
        <v>46403.819999999992</v>
      </c>
      <c r="I1049" s="2">
        <v>0</v>
      </c>
      <c r="J1049" s="2">
        <v>25980.6</v>
      </c>
      <c r="K1049" s="2">
        <v>11250.14</v>
      </c>
      <c r="L1049" s="2">
        <v>0</v>
      </c>
      <c r="M1049" s="2">
        <v>20268.769999999997</v>
      </c>
      <c r="N1049" s="2">
        <v>0</v>
      </c>
      <c r="O1049" s="2">
        <v>0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17.661937427020419</v>
      </c>
      <c r="G1050" s="31">
        <v>1.7204707122156846</v>
      </c>
      <c r="H1050" s="31">
        <v>15.093176429261437</v>
      </c>
      <c r="I1050" s="31">
        <v>0</v>
      </c>
      <c r="J1050" s="31">
        <v>8.4503771357200712</v>
      </c>
      <c r="K1050" s="31">
        <v>3.6591890037046793</v>
      </c>
      <c r="L1050" s="31">
        <v>0</v>
      </c>
      <c r="M1050" s="31">
        <v>6.5925633194448494</v>
      </c>
      <c r="N1050" s="31">
        <v>0</v>
      </c>
      <c r="O1050" s="31">
        <v>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84435.599999999991</v>
      </c>
      <c r="G1053" s="1">
        <v>73975.81</v>
      </c>
      <c r="H1053" s="1">
        <v>62233.7</v>
      </c>
      <c r="I1053" s="1">
        <v>0</v>
      </c>
      <c r="J1053" s="1">
        <v>135063.73000000001</v>
      </c>
      <c r="K1053" s="1">
        <v>0</v>
      </c>
      <c r="L1053" s="1">
        <v>0</v>
      </c>
      <c r="M1053" s="1">
        <v>78849.45</v>
      </c>
      <c r="N1053" s="1">
        <v>177518.45</v>
      </c>
      <c r="O1053" s="1">
        <v>0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37.74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84473.34</v>
      </c>
      <c r="G1055" s="2">
        <v>73975.81</v>
      </c>
      <c r="H1055" s="2">
        <v>62233.7</v>
      </c>
      <c r="I1055" s="2">
        <v>0</v>
      </c>
      <c r="J1055" s="2">
        <v>135063.73000000001</v>
      </c>
      <c r="K1055" s="2">
        <v>0</v>
      </c>
      <c r="L1055" s="2">
        <v>0</v>
      </c>
      <c r="M1055" s="2">
        <v>78849.45</v>
      </c>
      <c r="N1055" s="2">
        <v>177518.45</v>
      </c>
      <c r="O1055" s="2">
        <v>0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4.4349900865588996</v>
      </c>
      <c r="G1056" s="31">
        <v>3.8838523964503437</v>
      </c>
      <c r="H1056" s="31">
        <v>3.2673721975463565</v>
      </c>
      <c r="I1056" s="31">
        <v>0</v>
      </c>
      <c r="J1056" s="31">
        <v>7.091069248637119</v>
      </c>
      <c r="K1056" s="31">
        <v>0</v>
      </c>
      <c r="L1056" s="31">
        <v>0</v>
      </c>
      <c r="M1056" s="31">
        <v>4.139726558469472</v>
      </c>
      <c r="N1056" s="31">
        <v>9.3200122776168399</v>
      </c>
      <c r="O1056" s="31">
        <v>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73356.78</v>
      </c>
      <c r="G1059" s="1">
        <v>60080.24</v>
      </c>
      <c r="H1059" s="1">
        <v>86530.22</v>
      </c>
      <c r="I1059" s="1">
        <v>0</v>
      </c>
      <c r="J1059" s="1">
        <v>227729.85999999996</v>
      </c>
      <c r="K1059" s="1">
        <v>15413.28</v>
      </c>
      <c r="L1059" s="1">
        <v>0</v>
      </c>
      <c r="M1059" s="1">
        <v>76986.22</v>
      </c>
      <c r="N1059" s="1">
        <v>91828.339999999982</v>
      </c>
      <c r="O1059" s="1">
        <v>2865.38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6462.8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433.56</v>
      </c>
      <c r="N1060" s="1">
        <v>0</v>
      </c>
      <c r="O1060" s="1">
        <v>0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79819.58</v>
      </c>
      <c r="G1061" s="2">
        <v>60080.24</v>
      </c>
      <c r="H1061" s="2">
        <v>86530.22</v>
      </c>
      <c r="I1061" s="2">
        <v>0</v>
      </c>
      <c r="J1061" s="2">
        <v>227729.85999999996</v>
      </c>
      <c r="K1061" s="2">
        <v>15413.28</v>
      </c>
      <c r="L1061" s="2">
        <v>0</v>
      </c>
      <c r="M1061" s="2">
        <v>77419.78</v>
      </c>
      <c r="N1061" s="2">
        <v>91828.339999999982</v>
      </c>
      <c r="O1061" s="2">
        <v>2865.38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2.9826070532974538</v>
      </c>
      <c r="G1062" s="31">
        <v>2.2450099034322633</v>
      </c>
      <c r="H1062" s="31">
        <v>3.2333625971895672</v>
      </c>
      <c r="I1062" s="31">
        <v>0</v>
      </c>
      <c r="J1062" s="31">
        <v>8.5095497455942724</v>
      </c>
      <c r="K1062" s="31">
        <v>0.57594587245947149</v>
      </c>
      <c r="L1062" s="31">
        <v>0</v>
      </c>
      <c r="M1062" s="31">
        <v>2.8929340632052583</v>
      </c>
      <c r="N1062" s="31">
        <v>3.431336704309853</v>
      </c>
      <c r="O1062" s="31">
        <v>0.10707025266704559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65672.990000000005</v>
      </c>
      <c r="G1065" s="1">
        <v>27537.78</v>
      </c>
      <c r="H1065" s="1">
        <v>93112.85</v>
      </c>
      <c r="I1065" s="1">
        <v>0</v>
      </c>
      <c r="J1065" s="1">
        <v>21866.1</v>
      </c>
      <c r="K1065" s="1">
        <v>17782.560000000001</v>
      </c>
      <c r="L1065" s="1">
        <v>0</v>
      </c>
      <c r="M1065" s="1">
        <v>6675.87</v>
      </c>
      <c r="N1065" s="1">
        <v>0</v>
      </c>
      <c r="O1065" s="1">
        <v>0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65672.990000000005</v>
      </c>
      <c r="G1067" s="2">
        <v>27537.78</v>
      </c>
      <c r="H1067" s="2">
        <v>93112.85</v>
      </c>
      <c r="I1067" s="2">
        <v>0</v>
      </c>
      <c r="J1067" s="2">
        <v>21866.1</v>
      </c>
      <c r="K1067" s="2">
        <v>17782.560000000001</v>
      </c>
      <c r="L1067" s="2">
        <v>0</v>
      </c>
      <c r="M1067" s="2">
        <v>6675.87</v>
      </c>
      <c r="N1067" s="2">
        <v>0</v>
      </c>
      <c r="O1067" s="2">
        <v>0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11.813916707134432</v>
      </c>
      <c r="G1068" s="31">
        <v>4.9537723076015334</v>
      </c>
      <c r="H1068" s="31">
        <v>16.750074182154677</v>
      </c>
      <c r="I1068" s="31">
        <v>0</v>
      </c>
      <c r="J1068" s="31">
        <v>3.933493573383398</v>
      </c>
      <c r="K1068" s="31">
        <v>3.1989054050930297</v>
      </c>
      <c r="L1068" s="31">
        <v>0</v>
      </c>
      <c r="M1068" s="31">
        <v>1.2009225120960314</v>
      </c>
      <c r="N1068" s="31">
        <v>0</v>
      </c>
      <c r="O1068" s="31">
        <v>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319.52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10796.199999999999</v>
      </c>
      <c r="M1077" s="1">
        <v>0</v>
      </c>
      <c r="N1077" s="1">
        <v>0</v>
      </c>
      <c r="O1077" s="1">
        <v>67647.73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319.52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10796.199999999999</v>
      </c>
      <c r="M1079" s="2">
        <v>0</v>
      </c>
      <c r="N1079" s="2">
        <v>0</v>
      </c>
      <c r="O1079" s="2">
        <v>67647.73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1.8866106383300326E-3</v>
      </c>
      <c r="G1080" s="31">
        <v>0</v>
      </c>
      <c r="H1080" s="31">
        <v>0</v>
      </c>
      <c r="I1080" s="31">
        <v>0</v>
      </c>
      <c r="J1080" s="31">
        <v>0</v>
      </c>
      <c r="K1080" s="31">
        <v>0</v>
      </c>
      <c r="L1080" s="31">
        <v>6.374632502985321E-2</v>
      </c>
      <c r="M1080" s="31">
        <v>0</v>
      </c>
      <c r="N1080" s="31">
        <v>0</v>
      </c>
      <c r="O1080" s="31">
        <v>0.39942703767175036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</row>
    <row r="1088" spans="1:15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</row>
    <row r="1089" spans="1:15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</row>
    <row r="1093" spans="1:15" x14ac:dyDescent="0.2">
      <c r="A1093" s="7" t="s">
        <v>198</v>
      </c>
      <c r="B1093" s="7" t="s">
        <v>707</v>
      </c>
      <c r="C1093" s="12"/>
      <c r="D1093" s="13"/>
      <c r="E1093" s="17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</row>
    <row r="1094" spans="1:15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</row>
    <row r="1095" spans="1:15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</row>
    <row r="1099" spans="1:15" x14ac:dyDescent="0.2">
      <c r="A1099" s="10" t="s">
        <v>703</v>
      </c>
      <c r="B1099" s="7" t="s">
        <v>704</v>
      </c>
      <c r="C1099" s="12"/>
      <c r="D1099" s="13"/>
      <c r="E1099" s="17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</row>
    <row r="1101" spans="1:15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</row>
    <row r="1105" spans="1:15" x14ac:dyDescent="0.2">
      <c r="A1105" s="10" t="s">
        <v>709</v>
      </c>
      <c r="B1105" s="7" t="s">
        <v>711</v>
      </c>
      <c r="C1105" s="12"/>
      <c r="D1105" s="13"/>
      <c r="E1105" s="17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0</v>
      </c>
      <c r="M1146" s="31">
        <v>0</v>
      </c>
      <c r="N1146" s="31">
        <v>0</v>
      </c>
      <c r="O1146" s="31">
        <v>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1493.3899999999999</v>
      </c>
      <c r="G1185" s="1">
        <v>0</v>
      </c>
      <c r="H1185" s="1">
        <v>0</v>
      </c>
      <c r="I1185" s="1">
        <v>23715.530000000002</v>
      </c>
      <c r="J1185" s="1">
        <v>0</v>
      </c>
      <c r="K1185" s="1">
        <v>0</v>
      </c>
      <c r="L1185" s="1">
        <v>14045.539999999999</v>
      </c>
      <c r="M1185" s="1">
        <v>7537.87</v>
      </c>
      <c r="N1185" s="1">
        <v>738.93</v>
      </c>
      <c r="O1185" s="1">
        <v>104231.33000000002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1493.3899999999999</v>
      </c>
      <c r="G1187" s="2">
        <v>0</v>
      </c>
      <c r="H1187" s="2">
        <v>0</v>
      </c>
      <c r="I1187" s="2">
        <v>23715.530000000002</v>
      </c>
      <c r="J1187" s="2">
        <v>0</v>
      </c>
      <c r="K1187" s="2">
        <v>0</v>
      </c>
      <c r="L1187" s="2">
        <v>14045.539999999999</v>
      </c>
      <c r="M1187" s="2">
        <v>7537.87</v>
      </c>
      <c r="N1187" s="2">
        <v>738.93</v>
      </c>
      <c r="O1187" s="2">
        <v>104231.33000000002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0.10568811601787868</v>
      </c>
      <c r="G1188" s="31">
        <v>0</v>
      </c>
      <c r="H1188" s="31">
        <v>0</v>
      </c>
      <c r="I1188" s="31">
        <v>1.6783624412012155</v>
      </c>
      <c r="J1188" s="31">
        <v>0</v>
      </c>
      <c r="K1188" s="31">
        <v>0</v>
      </c>
      <c r="L1188" s="31">
        <v>0.99401138420222179</v>
      </c>
      <c r="M1188" s="31">
        <v>0.53345963150127373</v>
      </c>
      <c r="N1188" s="31">
        <v>5.2294524249587249E-2</v>
      </c>
      <c r="O1188" s="31">
        <v>7.3765144387854491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</row>
    <row r="1220" spans="1:15" x14ac:dyDescent="0.2">
      <c r="A1220" s="7" t="s">
        <v>702</v>
      </c>
      <c r="B1220" s="7" t="s">
        <v>708</v>
      </c>
      <c r="C1220" s="12"/>
      <c r="D1220" s="19"/>
      <c r="E1220" s="11" t="s">
        <v>715</v>
      </c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</row>
    <row r="1221" spans="1:15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</row>
    <row r="1225" spans="1:15" x14ac:dyDescent="0.2">
      <c r="A1225" s="7" t="s">
        <v>702</v>
      </c>
      <c r="B1225" s="7" t="s">
        <v>708</v>
      </c>
      <c r="C1225" s="12"/>
      <c r="D1225" s="13"/>
      <c r="E1225" s="4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</row>
    <row r="1226" spans="1:15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</row>
    <row r="1227" spans="1:15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46561.75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318741.99999999994</v>
      </c>
    </row>
    <row r="1228" spans="1:15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247886.15</v>
      </c>
    </row>
    <row r="1229" spans="1:15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46561.75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566628.14999999991</v>
      </c>
    </row>
    <row r="1230" spans="1:15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2.1365296977914778</v>
      </c>
      <c r="G1230" s="31">
        <v>0</v>
      </c>
      <c r="H1230" s="31">
        <v>0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</v>
      </c>
      <c r="O1230" s="31">
        <v>26.00026567041926</v>
      </c>
    </row>
    <row r="1231" spans="1:15" x14ac:dyDescent="0.2">
      <c r="A1231" s="10" t="s">
        <v>712</v>
      </c>
      <c r="B1231" s="7" t="s">
        <v>714</v>
      </c>
      <c r="C1231" s="12"/>
      <c r="D1231" s="13"/>
      <c r="E1231" s="4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</row>
    <row r="1232" spans="1:15" x14ac:dyDescent="0.2">
      <c r="A1232" s="7"/>
      <c r="B1232" s="7"/>
      <c r="C1232" s="18"/>
      <c r="D1232" s="19" t="s">
        <v>203</v>
      </c>
      <c r="E1232" s="21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</row>
    <row r="1233" spans="1:15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9734357.1499999985</v>
      </c>
      <c r="G1233" s="33">
        <f t="shared" ref="G1233:O1233" si="0">SUMIF($D$7:$D$1081,$D1233,G$7:G$1081)</f>
        <v>53399711.549999967</v>
      </c>
      <c r="H1233" s="33">
        <f t="shared" si="0"/>
        <v>24788367.789999999</v>
      </c>
      <c r="I1233" s="33">
        <f t="shared" si="0"/>
        <v>3747991.56</v>
      </c>
      <c r="J1233" s="33">
        <f t="shared" si="0"/>
        <v>171014943.64999998</v>
      </c>
      <c r="K1233" s="33">
        <f t="shared" si="0"/>
        <v>74016465.069999993</v>
      </c>
      <c r="L1233" s="33">
        <f t="shared" si="0"/>
        <v>4940407.7300000004</v>
      </c>
      <c r="M1233" s="33">
        <f t="shared" si="0"/>
        <v>75785208.269999996</v>
      </c>
      <c r="N1233" s="33">
        <f t="shared" si="0"/>
        <v>22357897.760000017</v>
      </c>
      <c r="O1233" s="33">
        <f t="shared" si="0"/>
        <v>31030887.429999989</v>
      </c>
    </row>
    <row r="1234" spans="1:15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 t="shared" ref="F1234:O1234" si="1">SUMIF($D$7:$D$1081,$D1234,F$7:F$1081)</f>
        <v>335779.80999999994</v>
      </c>
      <c r="G1234" s="33">
        <f t="shared" si="1"/>
        <v>145634.25</v>
      </c>
      <c r="H1234" s="33">
        <f t="shared" si="1"/>
        <v>664104.06999999995</v>
      </c>
      <c r="I1234" s="33">
        <f t="shared" si="1"/>
        <v>50985.84</v>
      </c>
      <c r="J1234" s="33">
        <f t="shared" si="1"/>
        <v>139466.78</v>
      </c>
      <c r="K1234" s="33">
        <f t="shared" si="1"/>
        <v>23902.660000000003</v>
      </c>
      <c r="L1234" s="33">
        <f t="shared" si="1"/>
        <v>436811.45</v>
      </c>
      <c r="M1234" s="33">
        <f t="shared" si="1"/>
        <v>142238.45000000001</v>
      </c>
      <c r="N1234" s="33">
        <f t="shared" si="1"/>
        <v>168133.59</v>
      </c>
      <c r="O1234" s="33">
        <f t="shared" si="1"/>
        <v>1273529.8700000001</v>
      </c>
    </row>
    <row r="1235" spans="1:15" x14ac:dyDescent="0.2">
      <c r="A1235" s="7"/>
      <c r="B1235" s="7"/>
      <c r="C1235" s="16" t="s">
        <v>200</v>
      </c>
      <c r="D1235" s="23" t="s">
        <v>456</v>
      </c>
      <c r="E1235" s="23"/>
      <c r="F1235" s="33">
        <f>F1233+F1234</f>
        <v>10070136.959999999</v>
      </c>
      <c r="G1235" s="33">
        <f t="shared" ref="G1235:O1235" si="2">G1233+G1234</f>
        <v>53545345.799999967</v>
      </c>
      <c r="H1235" s="33">
        <f t="shared" si="2"/>
        <v>25452471.859999999</v>
      </c>
      <c r="I1235" s="33">
        <f t="shared" si="2"/>
        <v>3798977.4</v>
      </c>
      <c r="J1235" s="33">
        <f t="shared" si="2"/>
        <v>171154410.42999998</v>
      </c>
      <c r="K1235" s="33">
        <f t="shared" si="2"/>
        <v>74040367.729999989</v>
      </c>
      <c r="L1235" s="33">
        <f t="shared" si="2"/>
        <v>5377219.1800000006</v>
      </c>
      <c r="M1235" s="33">
        <f t="shared" si="2"/>
        <v>75927446.719999999</v>
      </c>
      <c r="N1235" s="33">
        <f t="shared" si="2"/>
        <v>22526031.350000016</v>
      </c>
      <c r="O1235" s="33">
        <f t="shared" si="2"/>
        <v>32304417.29999999</v>
      </c>
    </row>
    <row r="1236" spans="1:15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IFERROR((F1235/IIID!$O1235)*100,0)</f>
        <v>0.62382220355939366</v>
      </c>
      <c r="G1236" s="31">
        <f>IFERROR((G1235/IIID!$O1235)*100,0)</f>
        <v>3.3170130396424824</v>
      </c>
      <c r="H1236" s="31">
        <f>IFERROR((H1235/IIID!$O1235)*100,0)</f>
        <v>1.5767230520108695</v>
      </c>
      <c r="I1236" s="31">
        <f>IFERROR((I1235/IIID!$O1235)*100,0)</f>
        <v>0.23533805571402436</v>
      </c>
      <c r="J1236" s="31">
        <f>IFERROR((J1235/IIID!$O1235)*100,0)</f>
        <v>10.602628533003731</v>
      </c>
      <c r="K1236" s="31">
        <f>IFERROR((K1235/IIID!$O1235)*100,0)</f>
        <v>4.5866332834540131</v>
      </c>
      <c r="L1236" s="31">
        <f>IFERROR((L1235/IIID!$O1235)*100,0)</f>
        <v>0.33310656361613539</v>
      </c>
      <c r="M1236" s="31">
        <f>IFERROR((M1235/IIID!$O1235)*100,0)</f>
        <v>4.7035335578503252</v>
      </c>
      <c r="N1236" s="31">
        <f>IFERROR((N1235/IIID!$O1235)*100,0)</f>
        <v>1.3954366827405089</v>
      </c>
      <c r="O1236" s="31">
        <f>IFERROR((O1235/IIID!$O1235)*100,0)</f>
        <v>2.0011855712425377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>SUMIF($D$1082:$D$1231,$D1239,F$1082:F$1231)</f>
        <v>48055.14</v>
      </c>
      <c r="G1239" s="33">
        <f t="shared" ref="G1239:O1239" si="3">SUMIF($D$1082:$D$1231,$D1239,G$1082:G$1231)</f>
        <v>0</v>
      </c>
      <c r="H1239" s="33">
        <f t="shared" si="3"/>
        <v>0</v>
      </c>
      <c r="I1239" s="33">
        <f t="shared" si="3"/>
        <v>23715.530000000002</v>
      </c>
      <c r="J1239" s="33">
        <f t="shared" si="3"/>
        <v>0</v>
      </c>
      <c r="K1239" s="33">
        <f t="shared" si="3"/>
        <v>0</v>
      </c>
      <c r="L1239" s="33">
        <f t="shared" si="3"/>
        <v>14045.539999999999</v>
      </c>
      <c r="M1239" s="33">
        <f t="shared" si="3"/>
        <v>7537.87</v>
      </c>
      <c r="N1239" s="33">
        <f t="shared" si="3"/>
        <v>738.93</v>
      </c>
      <c r="O1239" s="33">
        <f t="shared" si="3"/>
        <v>422973.32999999996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0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0</v>
      </c>
      <c r="M1240" s="33">
        <f t="shared" si="4"/>
        <v>0</v>
      </c>
      <c r="N1240" s="33">
        <f t="shared" si="4"/>
        <v>0</v>
      </c>
      <c r="O1240" s="33">
        <f t="shared" si="4"/>
        <v>247886.15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>F1239+F1240</f>
        <v>48055.14</v>
      </c>
      <c r="G1241" s="33">
        <f t="shared" ref="G1241:O1241" si="5">G1239+G1240</f>
        <v>0</v>
      </c>
      <c r="H1241" s="33">
        <f t="shared" si="5"/>
        <v>0</v>
      </c>
      <c r="I1241" s="33">
        <f t="shared" si="5"/>
        <v>23715.530000000002</v>
      </c>
      <c r="J1241" s="33">
        <f t="shared" si="5"/>
        <v>0</v>
      </c>
      <c r="K1241" s="33">
        <f t="shared" si="5"/>
        <v>0</v>
      </c>
      <c r="L1241" s="33">
        <f t="shared" si="5"/>
        <v>14045.539999999999</v>
      </c>
      <c r="M1241" s="33">
        <f t="shared" si="5"/>
        <v>7537.87</v>
      </c>
      <c r="N1241" s="33">
        <f t="shared" si="5"/>
        <v>738.93</v>
      </c>
      <c r="O1241" s="33">
        <f t="shared" si="5"/>
        <v>670859.48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1.132249960866158</v>
      </c>
      <c r="G1242" s="31">
        <f>IFERROR((G1241/IIID!$O1241)*100,0)</f>
        <v>0</v>
      </c>
      <c r="H1242" s="31">
        <f>IFERROR((H1241/IIID!$O1241)*100,0)</f>
        <v>0</v>
      </c>
      <c r="I1242" s="31">
        <f>IFERROR((I1241/IIID!$O1241)*100,0)</f>
        <v>0.55877285789657882</v>
      </c>
      <c r="J1242" s="31">
        <f>IFERROR((J1241/IIID!$O1241)*100,0)</f>
        <v>0</v>
      </c>
      <c r="K1242" s="31">
        <f>IFERROR((K1241/IIID!$O1241)*100,0)</f>
        <v>0</v>
      </c>
      <c r="L1242" s="31">
        <f>IFERROR((L1241/IIID!$O1241)*100,0)</f>
        <v>0.33093363405754417</v>
      </c>
      <c r="M1242" s="31">
        <f>IFERROR((M1241/IIID!$O1241)*100,0)</f>
        <v>0.1776033325990557</v>
      </c>
      <c r="N1242" s="31">
        <f>IFERROR((N1241/IIID!$O1241)*100,0)</f>
        <v>1.7410280431663087E-2</v>
      </c>
      <c r="O1242" s="31">
        <f>IFERROR((O1241/IIID!$O1241)*100,0)</f>
        <v>15.806438603169006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>F1233+F1239</f>
        <v>9782412.2899999991</v>
      </c>
      <c r="G1245" s="33">
        <f t="shared" ref="G1245:O1245" si="6">G1233+G1239</f>
        <v>53399711.549999967</v>
      </c>
      <c r="H1245" s="33">
        <f t="shared" si="6"/>
        <v>24788367.789999999</v>
      </c>
      <c r="I1245" s="33">
        <f t="shared" si="6"/>
        <v>3771707.09</v>
      </c>
      <c r="J1245" s="33">
        <f t="shared" si="6"/>
        <v>171014943.64999998</v>
      </c>
      <c r="K1245" s="33">
        <f t="shared" si="6"/>
        <v>74016465.069999993</v>
      </c>
      <c r="L1245" s="33">
        <f t="shared" si="6"/>
        <v>4954453.2700000005</v>
      </c>
      <c r="M1245" s="33">
        <f t="shared" si="6"/>
        <v>75792746.140000001</v>
      </c>
      <c r="N1245" s="33">
        <f t="shared" si="6"/>
        <v>22358636.690000016</v>
      </c>
      <c r="O1245" s="33">
        <f t="shared" si="6"/>
        <v>31453860.759999987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335779.80999999994</v>
      </c>
      <c r="G1246" s="33">
        <f t="shared" si="7"/>
        <v>145634.25</v>
      </c>
      <c r="H1246" s="33">
        <f t="shared" si="7"/>
        <v>664104.06999999995</v>
      </c>
      <c r="I1246" s="33">
        <f t="shared" si="7"/>
        <v>50985.84</v>
      </c>
      <c r="J1246" s="33">
        <f t="shared" si="7"/>
        <v>139466.78</v>
      </c>
      <c r="K1246" s="33">
        <f t="shared" si="7"/>
        <v>23902.660000000003</v>
      </c>
      <c r="L1246" s="33">
        <f t="shared" si="7"/>
        <v>436811.45</v>
      </c>
      <c r="M1246" s="33">
        <f t="shared" si="7"/>
        <v>142238.45000000001</v>
      </c>
      <c r="N1246" s="33">
        <f t="shared" si="7"/>
        <v>168133.59</v>
      </c>
      <c r="O1246" s="33">
        <f t="shared" si="7"/>
        <v>1521416.02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>F1245+F1246</f>
        <v>10118192.1</v>
      </c>
      <c r="G1247" s="33">
        <f t="shared" ref="G1247:O1247" si="8">G1245+G1246</f>
        <v>53545345.799999967</v>
      </c>
      <c r="H1247" s="33">
        <f t="shared" si="8"/>
        <v>25452471.859999999</v>
      </c>
      <c r="I1247" s="33">
        <f t="shared" si="8"/>
        <v>3822692.9299999997</v>
      </c>
      <c r="J1247" s="33">
        <f t="shared" si="8"/>
        <v>171154410.42999998</v>
      </c>
      <c r="K1247" s="33">
        <f t="shared" si="8"/>
        <v>74040367.729999989</v>
      </c>
      <c r="L1247" s="33">
        <f t="shared" si="8"/>
        <v>5391264.7200000007</v>
      </c>
      <c r="M1247" s="33">
        <f t="shared" si="8"/>
        <v>75934984.590000004</v>
      </c>
      <c r="N1247" s="33">
        <f t="shared" si="8"/>
        <v>22526770.280000016</v>
      </c>
      <c r="O1247" s="33">
        <f t="shared" si="8"/>
        <v>32975276.779999986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0.62515545447101073</v>
      </c>
      <c r="G1248" s="31">
        <f>IFERROR((G1247/IIID!$O1247)*100,0)</f>
        <v>3.3083148311056876</v>
      </c>
      <c r="H1248" s="31">
        <f>IFERROR((H1247/IIID!$O1247)*100,0)</f>
        <v>1.57258840865938</v>
      </c>
      <c r="I1248" s="31">
        <f>IFERROR((I1247/IIID!$O1247)*100,0)</f>
        <v>0.23618619930701545</v>
      </c>
      <c r="J1248" s="31">
        <f>IFERROR((J1247/IIID!$O1247)*100,0)</f>
        <v>10.5748252434429</v>
      </c>
      <c r="K1248" s="31">
        <f>IFERROR((K1247/IIID!$O1247)*100,0)</f>
        <v>4.5746057477450837</v>
      </c>
      <c r="L1248" s="31">
        <f>IFERROR((L1247/IIID!$O1247)*100,0)</f>
        <v>0.33310086553951934</v>
      </c>
      <c r="M1248" s="31">
        <f>IFERROR((M1247/IIID!$O1247)*100,0)</f>
        <v>4.6916652038668696</v>
      </c>
      <c r="N1248" s="31">
        <f>IFERROR((N1247/IIID!$O1247)*100,0)</f>
        <v>1.3918230819275972</v>
      </c>
      <c r="O1248" s="31">
        <f>IFERROR((O1247/IIID!$O1247)*100,0)</f>
        <v>2.0373871080890291</v>
      </c>
    </row>
    <row r="1249" spans="1:15" ht="15" x14ac:dyDescent="0.25">
      <c r="A1249"/>
      <c r="B1249"/>
      <c r="C1249" s="12"/>
      <c r="D1249" s="13"/>
      <c r="E1249" s="4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</row>
    <row r="1250" spans="1:15" ht="15" x14ac:dyDescent="0.25">
      <c r="A1250"/>
      <c r="B1250"/>
      <c r="C1250" s="12"/>
      <c r="D1250" s="13"/>
      <c r="E1250" s="4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</row>
    <row r="1251" spans="1:15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L1251" s="15"/>
      <c r="M1251" s="15"/>
      <c r="N1251" s="15"/>
      <c r="O1251" s="15"/>
    </row>
    <row r="1252" spans="1:15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L1252" s="15"/>
      <c r="M1252" s="15"/>
      <c r="N1252" s="15"/>
      <c r="O1252" s="15"/>
    </row>
    <row r="1253" spans="1:15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L1253" s="15"/>
      <c r="M1253" s="15"/>
      <c r="N1253" s="15"/>
      <c r="O1253" s="15"/>
    </row>
    <row r="1254" spans="1:15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L1254" s="15"/>
      <c r="M1254" s="15"/>
      <c r="N1254" s="15"/>
      <c r="O1254" s="15"/>
    </row>
    <row r="1255" spans="1:15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L1255" s="15"/>
      <c r="M1255" s="15"/>
      <c r="N1255" s="15"/>
      <c r="O1255" s="15"/>
    </row>
    <row r="1256" spans="1:15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L1256" s="15"/>
      <c r="M1256" s="15"/>
      <c r="N1256" s="15"/>
      <c r="O1256" s="15"/>
    </row>
    <row r="1257" spans="1:15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L1257" s="15"/>
      <c r="M1257" s="15"/>
      <c r="N1257" s="15"/>
      <c r="O1257" s="15"/>
    </row>
    <row r="1258" spans="1:15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L1258" s="15"/>
      <c r="M1258" s="15"/>
      <c r="N1258" s="15"/>
      <c r="O1258" s="15"/>
    </row>
    <row r="1259" spans="1:15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L1259" s="15"/>
      <c r="M1259" s="15"/>
      <c r="N1259" s="15"/>
      <c r="O1259" s="15"/>
    </row>
    <row r="1260" spans="1:15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L1260" s="15"/>
      <c r="M1260" s="15"/>
      <c r="N1260" s="15"/>
      <c r="O1260" s="15"/>
    </row>
    <row r="1261" spans="1:15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L1261" s="15"/>
      <c r="M1261" s="15"/>
      <c r="N1261" s="15"/>
      <c r="O1261" s="15"/>
    </row>
    <row r="1262" spans="1:15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L1262" s="15"/>
      <c r="M1262" s="15"/>
      <c r="N1262" s="15"/>
      <c r="O1262" s="15"/>
    </row>
    <row r="1263" spans="1:15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L1263" s="15"/>
      <c r="M1263" s="15"/>
      <c r="N1263" s="15"/>
      <c r="O1263" s="15"/>
    </row>
    <row r="1264" spans="1:15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L1264" s="15"/>
      <c r="M1264" s="15"/>
      <c r="N1264" s="15"/>
      <c r="O1264" s="15"/>
    </row>
    <row r="1265" spans="1:15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L1265" s="15"/>
      <c r="M1265" s="15"/>
      <c r="N1265" s="15"/>
      <c r="O1265" s="15"/>
    </row>
    <row r="1266" spans="1:15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L1266" s="15"/>
      <c r="M1266" s="15"/>
      <c r="N1266" s="15"/>
      <c r="O1266" s="15"/>
    </row>
    <row r="1267" spans="1:15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L1267" s="15"/>
      <c r="M1267" s="15"/>
      <c r="N1267" s="15"/>
      <c r="O1267" s="15"/>
    </row>
    <row r="1268" spans="1:15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L1268" s="15"/>
      <c r="M1268" s="15"/>
      <c r="N1268" s="15"/>
      <c r="O1268" s="15"/>
    </row>
    <row r="1269" spans="1:15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L1269" s="15"/>
      <c r="M1269" s="15"/>
      <c r="N1269" s="15"/>
      <c r="O1269" s="15"/>
    </row>
    <row r="1270" spans="1:15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L1270" s="15"/>
      <c r="M1270" s="15"/>
      <c r="N1270" s="15"/>
      <c r="O1270" s="15"/>
    </row>
    <row r="1271" spans="1:15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L1271" s="15"/>
      <c r="M1271" s="15"/>
      <c r="N1271" s="15"/>
      <c r="O1271" s="15"/>
    </row>
    <row r="1272" spans="1:15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L1272" s="15"/>
      <c r="M1272" s="15"/>
      <c r="N1272" s="15"/>
      <c r="O1272" s="15"/>
    </row>
    <row r="1273" spans="1:15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L1273" s="15"/>
      <c r="M1273" s="15"/>
      <c r="N1273" s="15"/>
      <c r="O1273" s="15"/>
    </row>
    <row r="1274" spans="1:15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L1274" s="15"/>
      <c r="M1274" s="15"/>
      <c r="N1274" s="15"/>
      <c r="O1274" s="15"/>
    </row>
    <row r="1275" spans="1:15" ht="13.15" customHeight="1" x14ac:dyDescent="0.25">
      <c r="A1275"/>
      <c r="B1275"/>
      <c r="C1275" s="12"/>
      <c r="D1275" s="12"/>
      <c r="E1275" s="12"/>
      <c r="F1275" s="12"/>
      <c r="G1275" s="15"/>
      <c r="H1275" s="15"/>
      <c r="I1275" s="15"/>
      <c r="J1275" s="15"/>
      <c r="K1275" s="15"/>
      <c r="L1275" s="15"/>
      <c r="M1275" s="15"/>
      <c r="N1275" s="15"/>
      <c r="O1275" s="15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O1275"/>
  <sheetViews>
    <sheetView tabSelected="1" zoomScale="80" zoomScaleNormal="80" zoomScalePageLayoutView="47" workbookViewId="0">
      <pane ySplit="6" topLeftCell="A7" activePane="bottomLeft" state="frozen"/>
      <selection activeCell="E1202" sqref="E1202"/>
      <selection pane="bottomLeft" activeCell="W16" sqref="W16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.7109375" style="14" customWidth="1"/>
    <col min="6" max="10" width="16.7109375" style="27" customWidth="1"/>
    <col min="11" max="11" width="20.85546875" style="27" bestFit="1" customWidth="1"/>
    <col min="12" max="15" width="16.7109375" style="27" customWidth="1"/>
    <col min="16" max="93" width="8.7109375" style="14"/>
    <col min="94" max="94" width="2.42578125" style="14" customWidth="1"/>
    <col min="95" max="95" width="17.7109375" style="14" customWidth="1"/>
    <col min="96" max="96" width="9.7109375" style="14" customWidth="1"/>
    <col min="97" max="106" width="17.7109375" style="14" customWidth="1"/>
    <col min="107" max="349" width="8.7109375" style="14"/>
    <col min="350" max="350" width="2.42578125" style="14" customWidth="1"/>
    <col min="351" max="351" width="17.7109375" style="14" customWidth="1"/>
    <col min="352" max="352" width="9.7109375" style="14" customWidth="1"/>
    <col min="353" max="362" width="17.7109375" style="14" customWidth="1"/>
    <col min="363" max="605" width="8.7109375" style="14"/>
    <col min="606" max="606" width="2.42578125" style="14" customWidth="1"/>
    <col min="607" max="607" width="17.7109375" style="14" customWidth="1"/>
    <col min="608" max="608" width="9.7109375" style="14" customWidth="1"/>
    <col min="609" max="618" width="17.7109375" style="14" customWidth="1"/>
    <col min="619" max="861" width="8.7109375" style="14"/>
    <col min="862" max="862" width="2.42578125" style="14" customWidth="1"/>
    <col min="863" max="863" width="17.7109375" style="14" customWidth="1"/>
    <col min="864" max="864" width="9.7109375" style="14" customWidth="1"/>
    <col min="865" max="874" width="17.7109375" style="14" customWidth="1"/>
    <col min="875" max="1117" width="8.7109375" style="14"/>
    <col min="1118" max="1118" width="2.42578125" style="14" customWidth="1"/>
    <col min="1119" max="1119" width="17.7109375" style="14" customWidth="1"/>
    <col min="1120" max="1120" width="9.7109375" style="14" customWidth="1"/>
    <col min="1121" max="1130" width="17.7109375" style="14" customWidth="1"/>
    <col min="1131" max="1373" width="8.7109375" style="14"/>
    <col min="1374" max="1374" width="2.42578125" style="14" customWidth="1"/>
    <col min="1375" max="1375" width="17.7109375" style="14" customWidth="1"/>
    <col min="1376" max="1376" width="9.7109375" style="14" customWidth="1"/>
    <col min="1377" max="1386" width="17.7109375" style="14" customWidth="1"/>
    <col min="1387" max="1629" width="8.7109375" style="14"/>
    <col min="1630" max="1630" width="2.42578125" style="14" customWidth="1"/>
    <col min="1631" max="1631" width="17.7109375" style="14" customWidth="1"/>
    <col min="1632" max="1632" width="9.7109375" style="14" customWidth="1"/>
    <col min="1633" max="1642" width="17.7109375" style="14" customWidth="1"/>
    <col min="1643" max="1885" width="8.7109375" style="14"/>
    <col min="1886" max="1886" width="2.42578125" style="14" customWidth="1"/>
    <col min="1887" max="1887" width="17.7109375" style="14" customWidth="1"/>
    <col min="1888" max="1888" width="9.7109375" style="14" customWidth="1"/>
    <col min="1889" max="1898" width="17.7109375" style="14" customWidth="1"/>
    <col min="1899" max="2141" width="8.7109375" style="14"/>
    <col min="2142" max="2142" width="2.42578125" style="14" customWidth="1"/>
    <col min="2143" max="2143" width="17.7109375" style="14" customWidth="1"/>
    <col min="2144" max="2144" width="9.7109375" style="14" customWidth="1"/>
    <col min="2145" max="2154" width="17.7109375" style="14" customWidth="1"/>
    <col min="2155" max="2397" width="8.7109375" style="14"/>
    <col min="2398" max="2398" width="2.42578125" style="14" customWidth="1"/>
    <col min="2399" max="2399" width="17.7109375" style="14" customWidth="1"/>
    <col min="2400" max="2400" width="9.7109375" style="14" customWidth="1"/>
    <col min="2401" max="2410" width="17.7109375" style="14" customWidth="1"/>
    <col min="2411" max="2653" width="8.7109375" style="14"/>
    <col min="2654" max="2654" width="2.42578125" style="14" customWidth="1"/>
    <col min="2655" max="2655" width="17.7109375" style="14" customWidth="1"/>
    <col min="2656" max="2656" width="9.7109375" style="14" customWidth="1"/>
    <col min="2657" max="2666" width="17.7109375" style="14" customWidth="1"/>
    <col min="2667" max="2909" width="8.7109375" style="14"/>
    <col min="2910" max="2910" width="2.42578125" style="14" customWidth="1"/>
    <col min="2911" max="2911" width="17.7109375" style="14" customWidth="1"/>
    <col min="2912" max="2912" width="9.7109375" style="14" customWidth="1"/>
    <col min="2913" max="2922" width="17.7109375" style="14" customWidth="1"/>
    <col min="2923" max="3165" width="8.7109375" style="14"/>
    <col min="3166" max="3166" width="2.42578125" style="14" customWidth="1"/>
    <col min="3167" max="3167" width="17.7109375" style="14" customWidth="1"/>
    <col min="3168" max="3168" width="9.7109375" style="14" customWidth="1"/>
    <col min="3169" max="3178" width="17.7109375" style="14" customWidth="1"/>
    <col min="3179" max="3421" width="8.7109375" style="14"/>
    <col min="3422" max="3422" width="2.42578125" style="14" customWidth="1"/>
    <col min="3423" max="3423" width="17.7109375" style="14" customWidth="1"/>
    <col min="3424" max="3424" width="9.7109375" style="14" customWidth="1"/>
    <col min="3425" max="3434" width="17.7109375" style="14" customWidth="1"/>
    <col min="3435" max="3677" width="8.7109375" style="14"/>
    <col min="3678" max="3678" width="2.42578125" style="14" customWidth="1"/>
    <col min="3679" max="3679" width="17.7109375" style="14" customWidth="1"/>
    <col min="3680" max="3680" width="9.7109375" style="14" customWidth="1"/>
    <col min="3681" max="3690" width="17.7109375" style="14" customWidth="1"/>
    <col min="3691" max="3933" width="8.7109375" style="14"/>
    <col min="3934" max="3934" width="2.42578125" style="14" customWidth="1"/>
    <col min="3935" max="3935" width="17.7109375" style="14" customWidth="1"/>
    <col min="3936" max="3936" width="9.7109375" style="14" customWidth="1"/>
    <col min="3937" max="3946" width="17.7109375" style="14" customWidth="1"/>
    <col min="3947" max="4189" width="8.7109375" style="14"/>
    <col min="4190" max="4190" width="2.42578125" style="14" customWidth="1"/>
    <col min="4191" max="4191" width="17.7109375" style="14" customWidth="1"/>
    <col min="4192" max="4192" width="9.7109375" style="14" customWidth="1"/>
    <col min="4193" max="4202" width="17.7109375" style="14" customWidth="1"/>
    <col min="4203" max="4445" width="8.7109375" style="14"/>
    <col min="4446" max="4446" width="2.42578125" style="14" customWidth="1"/>
    <col min="4447" max="4447" width="17.7109375" style="14" customWidth="1"/>
    <col min="4448" max="4448" width="9.7109375" style="14" customWidth="1"/>
    <col min="4449" max="4458" width="17.7109375" style="14" customWidth="1"/>
    <col min="4459" max="4701" width="8.7109375" style="14"/>
    <col min="4702" max="4702" width="2.42578125" style="14" customWidth="1"/>
    <col min="4703" max="4703" width="17.7109375" style="14" customWidth="1"/>
    <col min="4704" max="4704" width="9.7109375" style="14" customWidth="1"/>
    <col min="4705" max="4714" width="17.7109375" style="14" customWidth="1"/>
    <col min="4715" max="4957" width="8.7109375" style="14"/>
    <col min="4958" max="4958" width="2.42578125" style="14" customWidth="1"/>
    <col min="4959" max="4959" width="17.7109375" style="14" customWidth="1"/>
    <col min="4960" max="4960" width="9.7109375" style="14" customWidth="1"/>
    <col min="4961" max="4970" width="17.7109375" style="14" customWidth="1"/>
    <col min="4971" max="5213" width="8.7109375" style="14"/>
    <col min="5214" max="5214" width="2.42578125" style="14" customWidth="1"/>
    <col min="5215" max="5215" width="17.7109375" style="14" customWidth="1"/>
    <col min="5216" max="5216" width="9.7109375" style="14" customWidth="1"/>
    <col min="5217" max="5226" width="17.7109375" style="14" customWidth="1"/>
    <col min="5227" max="5469" width="8.7109375" style="14"/>
    <col min="5470" max="5470" width="2.42578125" style="14" customWidth="1"/>
    <col min="5471" max="5471" width="17.7109375" style="14" customWidth="1"/>
    <col min="5472" max="5472" width="9.7109375" style="14" customWidth="1"/>
    <col min="5473" max="5482" width="17.7109375" style="14" customWidth="1"/>
    <col min="5483" max="5725" width="8.7109375" style="14"/>
    <col min="5726" max="5726" width="2.42578125" style="14" customWidth="1"/>
    <col min="5727" max="5727" width="17.7109375" style="14" customWidth="1"/>
    <col min="5728" max="5728" width="9.7109375" style="14" customWidth="1"/>
    <col min="5729" max="5738" width="17.7109375" style="14" customWidth="1"/>
    <col min="5739" max="5981" width="8.7109375" style="14"/>
    <col min="5982" max="5982" width="2.42578125" style="14" customWidth="1"/>
    <col min="5983" max="5983" width="17.7109375" style="14" customWidth="1"/>
    <col min="5984" max="5984" width="9.7109375" style="14" customWidth="1"/>
    <col min="5985" max="5994" width="17.7109375" style="14" customWidth="1"/>
    <col min="5995" max="6237" width="8.7109375" style="14"/>
    <col min="6238" max="6238" width="2.42578125" style="14" customWidth="1"/>
    <col min="6239" max="6239" width="17.7109375" style="14" customWidth="1"/>
    <col min="6240" max="6240" width="9.7109375" style="14" customWidth="1"/>
    <col min="6241" max="6250" width="17.7109375" style="14" customWidth="1"/>
    <col min="6251" max="6493" width="8.7109375" style="14"/>
    <col min="6494" max="6494" width="2.42578125" style="14" customWidth="1"/>
    <col min="6495" max="6495" width="17.7109375" style="14" customWidth="1"/>
    <col min="6496" max="6496" width="9.7109375" style="14" customWidth="1"/>
    <col min="6497" max="6506" width="17.7109375" style="14" customWidth="1"/>
    <col min="6507" max="6749" width="8.7109375" style="14"/>
    <col min="6750" max="6750" width="2.42578125" style="14" customWidth="1"/>
    <col min="6751" max="6751" width="17.7109375" style="14" customWidth="1"/>
    <col min="6752" max="6752" width="9.7109375" style="14" customWidth="1"/>
    <col min="6753" max="6762" width="17.7109375" style="14" customWidth="1"/>
    <col min="6763" max="7005" width="8.7109375" style="14"/>
    <col min="7006" max="7006" width="2.42578125" style="14" customWidth="1"/>
    <col min="7007" max="7007" width="17.7109375" style="14" customWidth="1"/>
    <col min="7008" max="7008" width="9.7109375" style="14" customWidth="1"/>
    <col min="7009" max="7018" width="17.7109375" style="14" customWidth="1"/>
    <col min="7019" max="7261" width="8.7109375" style="14"/>
    <col min="7262" max="7262" width="2.42578125" style="14" customWidth="1"/>
    <col min="7263" max="7263" width="17.7109375" style="14" customWidth="1"/>
    <col min="7264" max="7264" width="9.7109375" style="14" customWidth="1"/>
    <col min="7265" max="7274" width="17.7109375" style="14" customWidth="1"/>
    <col min="7275" max="7517" width="8.7109375" style="14"/>
    <col min="7518" max="7518" width="2.42578125" style="14" customWidth="1"/>
    <col min="7519" max="7519" width="17.7109375" style="14" customWidth="1"/>
    <col min="7520" max="7520" width="9.7109375" style="14" customWidth="1"/>
    <col min="7521" max="7530" width="17.7109375" style="14" customWidth="1"/>
    <col min="7531" max="7773" width="8.7109375" style="14"/>
    <col min="7774" max="7774" width="2.42578125" style="14" customWidth="1"/>
    <col min="7775" max="7775" width="17.7109375" style="14" customWidth="1"/>
    <col min="7776" max="7776" width="9.7109375" style="14" customWidth="1"/>
    <col min="7777" max="7786" width="17.7109375" style="14" customWidth="1"/>
    <col min="7787" max="8029" width="8.7109375" style="14"/>
    <col min="8030" max="8030" width="2.42578125" style="14" customWidth="1"/>
    <col min="8031" max="8031" width="17.7109375" style="14" customWidth="1"/>
    <col min="8032" max="8032" width="9.7109375" style="14" customWidth="1"/>
    <col min="8033" max="8042" width="17.7109375" style="14" customWidth="1"/>
    <col min="8043" max="8285" width="8.7109375" style="14"/>
    <col min="8286" max="8286" width="2.42578125" style="14" customWidth="1"/>
    <col min="8287" max="8287" width="17.7109375" style="14" customWidth="1"/>
    <col min="8288" max="8288" width="9.7109375" style="14" customWidth="1"/>
    <col min="8289" max="8298" width="17.7109375" style="14" customWidth="1"/>
    <col min="8299" max="8541" width="8.7109375" style="14"/>
    <col min="8542" max="8542" width="2.42578125" style="14" customWidth="1"/>
    <col min="8543" max="8543" width="17.7109375" style="14" customWidth="1"/>
    <col min="8544" max="8544" width="9.7109375" style="14" customWidth="1"/>
    <col min="8545" max="8554" width="17.7109375" style="14" customWidth="1"/>
    <col min="8555" max="8797" width="8.7109375" style="14"/>
    <col min="8798" max="8798" width="2.42578125" style="14" customWidth="1"/>
    <col min="8799" max="8799" width="17.7109375" style="14" customWidth="1"/>
    <col min="8800" max="8800" width="9.7109375" style="14" customWidth="1"/>
    <col min="8801" max="8810" width="17.7109375" style="14" customWidth="1"/>
    <col min="8811" max="9053" width="8.7109375" style="14"/>
    <col min="9054" max="9054" width="2.42578125" style="14" customWidth="1"/>
    <col min="9055" max="9055" width="17.7109375" style="14" customWidth="1"/>
    <col min="9056" max="9056" width="9.7109375" style="14" customWidth="1"/>
    <col min="9057" max="9066" width="17.7109375" style="14" customWidth="1"/>
    <col min="9067" max="9309" width="8.7109375" style="14"/>
    <col min="9310" max="9310" width="2.42578125" style="14" customWidth="1"/>
    <col min="9311" max="9311" width="17.7109375" style="14" customWidth="1"/>
    <col min="9312" max="9312" width="9.7109375" style="14" customWidth="1"/>
    <col min="9313" max="9322" width="17.7109375" style="14" customWidth="1"/>
    <col min="9323" max="9565" width="8.7109375" style="14"/>
    <col min="9566" max="9566" width="2.42578125" style="14" customWidth="1"/>
    <col min="9567" max="9567" width="17.7109375" style="14" customWidth="1"/>
    <col min="9568" max="9568" width="9.7109375" style="14" customWidth="1"/>
    <col min="9569" max="9578" width="17.7109375" style="14" customWidth="1"/>
    <col min="9579" max="9821" width="8.7109375" style="14"/>
    <col min="9822" max="9822" width="2.42578125" style="14" customWidth="1"/>
    <col min="9823" max="9823" width="17.7109375" style="14" customWidth="1"/>
    <col min="9824" max="9824" width="9.7109375" style="14" customWidth="1"/>
    <col min="9825" max="9834" width="17.7109375" style="14" customWidth="1"/>
    <col min="9835" max="10077" width="8.7109375" style="14"/>
    <col min="10078" max="10078" width="2.42578125" style="14" customWidth="1"/>
    <col min="10079" max="10079" width="17.7109375" style="14" customWidth="1"/>
    <col min="10080" max="10080" width="9.7109375" style="14" customWidth="1"/>
    <col min="10081" max="10090" width="17.7109375" style="14" customWidth="1"/>
    <col min="10091" max="10333" width="8.7109375" style="14"/>
    <col min="10334" max="10334" width="2.42578125" style="14" customWidth="1"/>
    <col min="10335" max="10335" width="17.7109375" style="14" customWidth="1"/>
    <col min="10336" max="10336" width="9.7109375" style="14" customWidth="1"/>
    <col min="10337" max="10346" width="17.7109375" style="14" customWidth="1"/>
    <col min="10347" max="10589" width="8.7109375" style="14"/>
    <col min="10590" max="10590" width="2.42578125" style="14" customWidth="1"/>
    <col min="10591" max="10591" width="17.7109375" style="14" customWidth="1"/>
    <col min="10592" max="10592" width="9.7109375" style="14" customWidth="1"/>
    <col min="10593" max="10602" width="17.7109375" style="14" customWidth="1"/>
    <col min="10603" max="10845" width="8.7109375" style="14"/>
    <col min="10846" max="10846" width="2.42578125" style="14" customWidth="1"/>
    <col min="10847" max="10847" width="17.7109375" style="14" customWidth="1"/>
    <col min="10848" max="10848" width="9.7109375" style="14" customWidth="1"/>
    <col min="10849" max="10858" width="17.7109375" style="14" customWidth="1"/>
    <col min="10859" max="11101" width="8.7109375" style="14"/>
    <col min="11102" max="11102" width="2.42578125" style="14" customWidth="1"/>
    <col min="11103" max="11103" width="17.7109375" style="14" customWidth="1"/>
    <col min="11104" max="11104" width="9.7109375" style="14" customWidth="1"/>
    <col min="11105" max="11114" width="17.7109375" style="14" customWidth="1"/>
    <col min="11115" max="11357" width="8.7109375" style="14"/>
    <col min="11358" max="11358" width="2.42578125" style="14" customWidth="1"/>
    <col min="11359" max="11359" width="17.7109375" style="14" customWidth="1"/>
    <col min="11360" max="11360" width="9.7109375" style="14" customWidth="1"/>
    <col min="11361" max="11370" width="17.7109375" style="14" customWidth="1"/>
    <col min="11371" max="11613" width="8.7109375" style="14"/>
    <col min="11614" max="11614" width="2.42578125" style="14" customWidth="1"/>
    <col min="11615" max="11615" width="17.7109375" style="14" customWidth="1"/>
    <col min="11616" max="11616" width="9.7109375" style="14" customWidth="1"/>
    <col min="11617" max="11626" width="17.7109375" style="14" customWidth="1"/>
    <col min="11627" max="11869" width="8.7109375" style="14"/>
    <col min="11870" max="11870" width="2.42578125" style="14" customWidth="1"/>
    <col min="11871" max="11871" width="17.7109375" style="14" customWidth="1"/>
    <col min="11872" max="11872" width="9.7109375" style="14" customWidth="1"/>
    <col min="11873" max="11882" width="17.7109375" style="14" customWidth="1"/>
    <col min="11883" max="12125" width="8.7109375" style="14"/>
    <col min="12126" max="12126" width="2.42578125" style="14" customWidth="1"/>
    <col min="12127" max="12127" width="17.7109375" style="14" customWidth="1"/>
    <col min="12128" max="12128" width="9.7109375" style="14" customWidth="1"/>
    <col min="12129" max="12138" width="17.7109375" style="14" customWidth="1"/>
    <col min="12139" max="12381" width="8.7109375" style="14"/>
    <col min="12382" max="12382" width="2.42578125" style="14" customWidth="1"/>
    <col min="12383" max="12383" width="17.7109375" style="14" customWidth="1"/>
    <col min="12384" max="12384" width="9.7109375" style="14" customWidth="1"/>
    <col min="12385" max="12394" width="17.7109375" style="14" customWidth="1"/>
    <col min="12395" max="12637" width="8.7109375" style="14"/>
    <col min="12638" max="12638" width="2.42578125" style="14" customWidth="1"/>
    <col min="12639" max="12639" width="17.7109375" style="14" customWidth="1"/>
    <col min="12640" max="12640" width="9.7109375" style="14" customWidth="1"/>
    <col min="12641" max="12650" width="17.7109375" style="14" customWidth="1"/>
    <col min="12651" max="12893" width="8.7109375" style="14"/>
    <col min="12894" max="12894" width="2.42578125" style="14" customWidth="1"/>
    <col min="12895" max="12895" width="17.7109375" style="14" customWidth="1"/>
    <col min="12896" max="12896" width="9.7109375" style="14" customWidth="1"/>
    <col min="12897" max="12906" width="17.7109375" style="14" customWidth="1"/>
    <col min="12907" max="13149" width="8.7109375" style="14"/>
    <col min="13150" max="13150" width="2.42578125" style="14" customWidth="1"/>
    <col min="13151" max="13151" width="17.7109375" style="14" customWidth="1"/>
    <col min="13152" max="13152" width="9.7109375" style="14" customWidth="1"/>
    <col min="13153" max="13162" width="17.7109375" style="14" customWidth="1"/>
    <col min="13163" max="13405" width="8.7109375" style="14"/>
    <col min="13406" max="13406" width="2.42578125" style="14" customWidth="1"/>
    <col min="13407" max="13407" width="17.7109375" style="14" customWidth="1"/>
    <col min="13408" max="13408" width="9.7109375" style="14" customWidth="1"/>
    <col min="13409" max="13418" width="17.7109375" style="14" customWidth="1"/>
    <col min="13419" max="13661" width="8.7109375" style="14"/>
    <col min="13662" max="13662" width="2.42578125" style="14" customWidth="1"/>
    <col min="13663" max="13663" width="17.7109375" style="14" customWidth="1"/>
    <col min="13664" max="13664" width="9.7109375" style="14" customWidth="1"/>
    <col min="13665" max="13674" width="17.7109375" style="14" customWidth="1"/>
    <col min="13675" max="13917" width="8.7109375" style="14"/>
    <col min="13918" max="13918" width="2.42578125" style="14" customWidth="1"/>
    <col min="13919" max="13919" width="17.7109375" style="14" customWidth="1"/>
    <col min="13920" max="13920" width="9.7109375" style="14" customWidth="1"/>
    <col min="13921" max="13930" width="17.7109375" style="14" customWidth="1"/>
    <col min="13931" max="14173" width="8.7109375" style="14"/>
    <col min="14174" max="14174" width="2.42578125" style="14" customWidth="1"/>
    <col min="14175" max="14175" width="17.7109375" style="14" customWidth="1"/>
    <col min="14176" max="14176" width="9.7109375" style="14" customWidth="1"/>
    <col min="14177" max="14186" width="17.7109375" style="14" customWidth="1"/>
    <col min="14187" max="14429" width="8.7109375" style="14"/>
    <col min="14430" max="14430" width="2.42578125" style="14" customWidth="1"/>
    <col min="14431" max="14431" width="17.7109375" style="14" customWidth="1"/>
    <col min="14432" max="14432" width="9.7109375" style="14" customWidth="1"/>
    <col min="14433" max="14442" width="17.7109375" style="14" customWidth="1"/>
    <col min="14443" max="14685" width="8.7109375" style="14"/>
    <col min="14686" max="14686" width="2.42578125" style="14" customWidth="1"/>
    <col min="14687" max="14687" width="17.7109375" style="14" customWidth="1"/>
    <col min="14688" max="14688" width="9.7109375" style="14" customWidth="1"/>
    <col min="14689" max="14698" width="17.7109375" style="14" customWidth="1"/>
    <col min="14699" max="14941" width="8.7109375" style="14"/>
    <col min="14942" max="14942" width="2.42578125" style="14" customWidth="1"/>
    <col min="14943" max="14943" width="17.7109375" style="14" customWidth="1"/>
    <col min="14944" max="14944" width="9.7109375" style="14" customWidth="1"/>
    <col min="14945" max="14954" width="17.7109375" style="14" customWidth="1"/>
    <col min="14955" max="15197" width="8.7109375" style="14"/>
    <col min="15198" max="15198" width="2.42578125" style="14" customWidth="1"/>
    <col min="15199" max="15199" width="17.7109375" style="14" customWidth="1"/>
    <col min="15200" max="15200" width="9.7109375" style="14" customWidth="1"/>
    <col min="15201" max="15210" width="17.7109375" style="14" customWidth="1"/>
    <col min="15211" max="15453" width="8.7109375" style="14"/>
    <col min="15454" max="15454" width="2.42578125" style="14" customWidth="1"/>
    <col min="15455" max="15455" width="17.7109375" style="14" customWidth="1"/>
    <col min="15456" max="15456" width="9.7109375" style="14" customWidth="1"/>
    <col min="15457" max="15466" width="17.7109375" style="14" customWidth="1"/>
    <col min="15467" max="15709" width="8.7109375" style="14"/>
    <col min="15710" max="15710" width="2.42578125" style="14" customWidth="1"/>
    <col min="15711" max="15711" width="17.7109375" style="14" customWidth="1"/>
    <col min="15712" max="15712" width="9.7109375" style="14" customWidth="1"/>
    <col min="15713" max="15722" width="17.7109375" style="14" customWidth="1"/>
    <col min="15723" max="15965" width="8.7109375" style="14"/>
    <col min="15966" max="15966" width="2.42578125" style="14" customWidth="1"/>
    <col min="15967" max="15967" width="17.7109375" style="14" customWidth="1"/>
    <col min="15968" max="15968" width="9.7109375" style="14" customWidth="1"/>
    <col min="15969" max="15978" width="17.7109375" style="14" customWidth="1"/>
    <col min="15979" max="16384" width="8.7109375" style="14"/>
  </cols>
  <sheetData>
    <row r="1" spans="1:15" s="42" customFormat="1" ht="15.75" x14ac:dyDescent="0.25">
      <c r="A1" s="41"/>
      <c r="B1" s="41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42" customFormat="1" ht="15.75" x14ac:dyDescent="0.25">
      <c r="A2" s="41"/>
      <c r="B2" s="41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42" customFormat="1" ht="15.75" x14ac:dyDescent="0.25">
      <c r="A3" s="41" t="s">
        <v>460</v>
      </c>
      <c r="B3" s="41" t="s">
        <v>461</v>
      </c>
      <c r="C3" s="43"/>
      <c r="D3" s="44"/>
      <c r="F3" s="48"/>
      <c r="G3" s="47"/>
      <c r="H3" s="47"/>
      <c r="I3" s="47"/>
      <c r="J3" s="47"/>
      <c r="K3" s="47"/>
      <c r="L3" s="47"/>
      <c r="M3" s="47"/>
      <c r="N3" s="47"/>
      <c r="O3" s="49"/>
    </row>
    <row r="4" spans="1:15" s="46" customFormat="1" ht="15.75" x14ac:dyDescent="0.25">
      <c r="A4" s="41"/>
      <c r="B4" s="41"/>
      <c r="C4" s="43"/>
      <c r="D4" s="44"/>
      <c r="F4" s="50"/>
      <c r="G4" s="50"/>
      <c r="H4" s="50"/>
      <c r="I4" s="50"/>
      <c r="J4" s="50"/>
      <c r="K4" s="50" t="s">
        <v>687</v>
      </c>
      <c r="L4" s="50"/>
      <c r="M4" s="50" t="s">
        <v>688</v>
      </c>
      <c r="N4" s="50" t="s">
        <v>688</v>
      </c>
      <c r="O4" s="50" t="s">
        <v>456</v>
      </c>
    </row>
    <row r="5" spans="1:15" s="46" customFormat="1" ht="15.75" x14ac:dyDescent="0.25">
      <c r="A5" s="41"/>
      <c r="B5" s="41"/>
      <c r="C5" s="45"/>
      <c r="E5" s="52" t="s">
        <v>457</v>
      </c>
      <c r="F5" s="50"/>
      <c r="G5" s="50"/>
      <c r="H5" s="50" t="s">
        <v>689</v>
      </c>
      <c r="I5" s="50" t="s">
        <v>690</v>
      </c>
      <c r="J5" s="50" t="s">
        <v>691</v>
      </c>
      <c r="K5" s="50" t="s">
        <v>692</v>
      </c>
      <c r="L5" s="50" t="s">
        <v>693</v>
      </c>
      <c r="M5" s="50" t="s">
        <v>694</v>
      </c>
      <c r="N5" s="50" t="s">
        <v>694</v>
      </c>
      <c r="O5" s="50" t="s">
        <v>660</v>
      </c>
    </row>
    <row r="6" spans="1:15" s="46" customFormat="1" ht="15.75" x14ac:dyDescent="0.25">
      <c r="A6" s="41"/>
      <c r="B6" s="41"/>
      <c r="C6" s="51"/>
      <c r="D6" s="45" t="s">
        <v>454</v>
      </c>
      <c r="E6" s="52" t="s">
        <v>455</v>
      </c>
      <c r="F6" s="50" t="s">
        <v>695</v>
      </c>
      <c r="G6" s="50" t="s">
        <v>696</v>
      </c>
      <c r="H6" s="50" t="s">
        <v>697</v>
      </c>
      <c r="I6" s="50" t="s">
        <v>678</v>
      </c>
      <c r="J6" s="50" t="s">
        <v>698</v>
      </c>
      <c r="K6" s="50" t="s">
        <v>681</v>
      </c>
      <c r="L6" s="50" t="s">
        <v>458</v>
      </c>
      <c r="M6" s="50" t="s">
        <v>699</v>
      </c>
      <c r="N6" s="50" t="s">
        <v>700</v>
      </c>
      <c r="O6" s="50" t="s">
        <v>659</v>
      </c>
    </row>
    <row r="7" spans="1:15" s="20" customFormat="1" x14ac:dyDescent="0.2">
      <c r="A7" s="6"/>
      <c r="B7" s="6"/>
      <c r="C7" s="28"/>
      <c r="D7" s="28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1163972.3499999999</v>
      </c>
      <c r="G9" s="1">
        <v>0</v>
      </c>
      <c r="H9" s="1">
        <v>1161179.4200000002</v>
      </c>
      <c r="I9" s="1">
        <v>0</v>
      </c>
      <c r="J9" s="1">
        <v>754041.65999999992</v>
      </c>
      <c r="K9" s="1">
        <v>113472.18000000001</v>
      </c>
      <c r="L9" s="1">
        <v>0</v>
      </c>
      <c r="M9" s="1">
        <v>0</v>
      </c>
      <c r="N9" s="1">
        <v>5327.07</v>
      </c>
      <c r="O9" s="3">
        <f>SUM(F9:N9)+SUM(IIIC!F9:O9)+SUM(IIIB!F9:K9)</f>
        <v>5442853.2599999998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f>SUM(F10:N10)+SUM(IIIC!F10:O10)+SUM(IIIB!F10:K10)</f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1163972.3499999999</v>
      </c>
      <c r="G11" s="2">
        <v>0</v>
      </c>
      <c r="H11" s="2">
        <v>1161179.4200000002</v>
      </c>
      <c r="I11" s="2">
        <v>0</v>
      </c>
      <c r="J11" s="2">
        <v>754041.65999999992</v>
      </c>
      <c r="K11" s="2">
        <v>113472.18000000001</v>
      </c>
      <c r="L11" s="2">
        <v>0</v>
      </c>
      <c r="M11" s="2">
        <v>0</v>
      </c>
      <c r="N11" s="2">
        <v>5327.07</v>
      </c>
      <c r="O11" s="3">
        <f>SUM(F11:N11)+SUM(IIIC!F11:O11)+SUM(IIIB!F11:K11)</f>
        <v>5442853.2599999998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21.385334022398389</v>
      </c>
      <c r="G12" s="31">
        <v>0</v>
      </c>
      <c r="H12" s="31">
        <v>21.334020311251241</v>
      </c>
      <c r="I12" s="31">
        <v>0</v>
      </c>
      <c r="J12" s="31">
        <v>13.853793662627604</v>
      </c>
      <c r="K12" s="31">
        <v>2.0847921959226219</v>
      </c>
      <c r="L12" s="31">
        <v>0</v>
      </c>
      <c r="M12" s="31">
        <v>0</v>
      </c>
      <c r="N12" s="31">
        <v>9.7872746986384859E-2</v>
      </c>
      <c r="O12" s="31">
        <f>IFERROR((O11/IIID!$O11)*100,0)</f>
        <v>100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7035230.1799999997</v>
      </c>
      <c r="G15" s="1">
        <v>1188633.4700000002</v>
      </c>
      <c r="H15" s="1">
        <v>6769248.3899999997</v>
      </c>
      <c r="I15" s="1">
        <v>0</v>
      </c>
      <c r="J15" s="1">
        <v>6835609.1800000016</v>
      </c>
      <c r="K15" s="1">
        <v>214953.29</v>
      </c>
      <c r="L15" s="1">
        <v>8785457.6999999974</v>
      </c>
      <c r="M15" s="1">
        <v>3208864.8000000003</v>
      </c>
      <c r="N15" s="1">
        <v>1863138.61</v>
      </c>
      <c r="O15" s="3">
        <f>SUM(F15:N15)+SUM(IIIC!F15:O15)+SUM(IIIB!F15:K15)</f>
        <v>64095991.769999996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20260.52</v>
      </c>
      <c r="O16" s="3">
        <f>SUM(F16:N16)+SUM(IIIC!F16:O16)+SUM(IIIB!F16:K16)</f>
        <v>42247.8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7035230.1799999997</v>
      </c>
      <c r="G17" s="2">
        <v>1188633.4700000002</v>
      </c>
      <c r="H17" s="2">
        <v>6769248.3899999997</v>
      </c>
      <c r="I17" s="2">
        <v>0</v>
      </c>
      <c r="J17" s="2">
        <v>6835609.1800000016</v>
      </c>
      <c r="K17" s="2">
        <v>214953.29</v>
      </c>
      <c r="L17" s="2">
        <v>8785457.6999999974</v>
      </c>
      <c r="M17" s="2">
        <v>3208864.8000000003</v>
      </c>
      <c r="N17" s="2">
        <v>1883399.1300000001</v>
      </c>
      <c r="O17" s="3">
        <f>SUM(F17:N17)+SUM(IIIC!F17:O17)+SUM(IIIB!F17:K17)</f>
        <v>64138239.57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10.96885450421788</v>
      </c>
      <c r="G18" s="31">
        <v>1.8532368177999872</v>
      </c>
      <c r="H18" s="31">
        <v>10.554153708275845</v>
      </c>
      <c r="I18" s="31">
        <v>0</v>
      </c>
      <c r="J18" s="31">
        <v>10.657618958405724</v>
      </c>
      <c r="K18" s="31">
        <v>0.33514061415016166</v>
      </c>
      <c r="L18" s="31">
        <v>13.697690736290969</v>
      </c>
      <c r="M18" s="31">
        <v>5.0030447070469855</v>
      </c>
      <c r="N18" s="31">
        <v>2.9364683886349456</v>
      </c>
      <c r="O18" s="31">
        <f>IFERROR((O17/IIID!$O17)*100,0)</f>
        <v>100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1404312.71</v>
      </c>
      <c r="G21" s="1">
        <v>135396.65000000002</v>
      </c>
      <c r="H21" s="1">
        <v>1034899.25</v>
      </c>
      <c r="I21" s="1">
        <v>0</v>
      </c>
      <c r="J21" s="1">
        <v>817650.01000000013</v>
      </c>
      <c r="K21" s="1">
        <v>0</v>
      </c>
      <c r="L21" s="1">
        <v>1159410.7999999998</v>
      </c>
      <c r="M21" s="1">
        <v>484835.88999999996</v>
      </c>
      <c r="N21" s="1">
        <v>118394.27</v>
      </c>
      <c r="O21" s="3">
        <f>SUM(F21:N21)+SUM(IIIC!F21:O21)+SUM(IIIB!F21:K21)</f>
        <v>9364733.3300000001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11354.09</v>
      </c>
      <c r="N22" s="1">
        <v>0</v>
      </c>
      <c r="O22" s="3">
        <f>SUM(F22:N22)+SUM(IIIC!F22:O22)+SUM(IIIB!F22:K22)</f>
        <v>52502.7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1404312.71</v>
      </c>
      <c r="G23" s="2">
        <v>135396.65000000002</v>
      </c>
      <c r="H23" s="2">
        <v>1034899.25</v>
      </c>
      <c r="I23" s="2">
        <v>0</v>
      </c>
      <c r="J23" s="2">
        <v>817650.01000000013</v>
      </c>
      <c r="K23" s="2">
        <v>0</v>
      </c>
      <c r="L23" s="2">
        <v>1159410.7999999998</v>
      </c>
      <c r="M23" s="2">
        <v>496189.98</v>
      </c>
      <c r="N23" s="2">
        <v>118394.27</v>
      </c>
      <c r="O23" s="3">
        <f>SUM(F23:N23)+SUM(IIIC!F23:O23)+SUM(IIIB!F23:K23)</f>
        <v>9417236.0300000012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14.912153688474556</v>
      </c>
      <c r="G24" s="31">
        <v>1.4377535995558985</v>
      </c>
      <c r="H24" s="31">
        <v>10.989416073922062</v>
      </c>
      <c r="I24" s="31">
        <v>0</v>
      </c>
      <c r="J24" s="31">
        <v>8.6824839835728316</v>
      </c>
      <c r="K24" s="31">
        <v>0</v>
      </c>
      <c r="L24" s="31">
        <v>12.311582679955402</v>
      </c>
      <c r="M24" s="31">
        <v>5.2689555451229344</v>
      </c>
      <c r="N24" s="31">
        <v>1.2572082681461685</v>
      </c>
      <c r="O24" s="31">
        <f>IFERROR((O23/IIID!$O23)*100,0)</f>
        <v>100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3519733.8699999996</v>
      </c>
      <c r="G27" s="1">
        <v>473543.45000000007</v>
      </c>
      <c r="H27" s="1">
        <v>2451655.6800000002</v>
      </c>
      <c r="I27" s="1">
        <v>0</v>
      </c>
      <c r="J27" s="1">
        <v>1919183.6500000001</v>
      </c>
      <c r="K27" s="1">
        <v>201615.51</v>
      </c>
      <c r="L27" s="1">
        <v>2645684.25</v>
      </c>
      <c r="M27" s="1">
        <v>1965954.01</v>
      </c>
      <c r="N27" s="1">
        <v>1925692.1899999997</v>
      </c>
      <c r="O27" s="3">
        <f>SUM(F27:N27)+SUM(IIIC!F27:O27)+SUM(IIIB!F27:K27)</f>
        <v>25825591.310000002</v>
      </c>
    </row>
    <row r="28" spans="1:15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449.5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3">
        <f>SUM(F28:N28)+SUM(IIIC!F28:O28)+SUM(IIIB!F28:K28)</f>
        <v>449.5</v>
      </c>
    </row>
    <row r="29" spans="1:15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3520183.3699999996</v>
      </c>
      <c r="G29" s="2">
        <v>473543.45000000007</v>
      </c>
      <c r="H29" s="2">
        <v>2451655.6800000002</v>
      </c>
      <c r="I29" s="2">
        <v>0</v>
      </c>
      <c r="J29" s="2">
        <v>1919183.6500000001</v>
      </c>
      <c r="K29" s="2">
        <v>201615.51</v>
      </c>
      <c r="L29" s="2">
        <v>2645684.25</v>
      </c>
      <c r="M29" s="2">
        <v>1965954.01</v>
      </c>
      <c r="N29" s="2">
        <v>1925692.1899999997</v>
      </c>
      <c r="O29" s="3">
        <f>SUM(F29:N29)+SUM(IIIC!F29:O29)+SUM(IIIB!F29:K29)</f>
        <v>25826040.810000002</v>
      </c>
    </row>
    <row r="30" spans="1:15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13.630364003130371</v>
      </c>
      <c r="G30" s="31">
        <v>1.8335890254484579</v>
      </c>
      <c r="H30" s="31">
        <v>9.4929598308800927</v>
      </c>
      <c r="I30" s="31">
        <v>0</v>
      </c>
      <c r="J30" s="31">
        <v>7.4311957613606818</v>
      </c>
      <c r="K30" s="31">
        <v>0.78066751107251886</v>
      </c>
      <c r="L30" s="31">
        <v>10.244250249057048</v>
      </c>
      <c r="M30" s="31">
        <v>7.6122934384846577</v>
      </c>
      <c r="N30" s="31">
        <v>7.4563972238995291</v>
      </c>
      <c r="O30" s="31">
        <f>IFERROR((O29/IIID!$O29)*100,0)</f>
        <v>100</v>
      </c>
    </row>
    <row r="31" spans="1:15" x14ac:dyDescent="0.2">
      <c r="A31" s="7" t="s">
        <v>27</v>
      </c>
      <c r="B31" s="7" t="s">
        <v>717</v>
      </c>
      <c r="C31" s="12"/>
      <c r="D31" s="12"/>
      <c r="E31" s="17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174661.86</v>
      </c>
      <c r="G33" s="1">
        <v>77998.880000000005</v>
      </c>
      <c r="H33" s="1">
        <v>181727.99</v>
      </c>
      <c r="I33" s="1">
        <v>0</v>
      </c>
      <c r="J33" s="1">
        <v>213916.94999999998</v>
      </c>
      <c r="K33" s="1">
        <v>413</v>
      </c>
      <c r="L33" s="1">
        <v>407017.22999999992</v>
      </c>
      <c r="M33" s="1">
        <v>345659.74999999994</v>
      </c>
      <c r="N33" s="1">
        <v>17111.39</v>
      </c>
      <c r="O33" s="3">
        <f>SUM(F33:N33)+SUM(IIIC!F33:O33)+SUM(IIIB!F33:K33)</f>
        <v>3028489.17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3">
        <f>SUM(F34:N34)+SUM(IIIC!F34:O34)+SUM(IIIB!F34:K34)</f>
        <v>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174661.86</v>
      </c>
      <c r="G35" s="2">
        <v>77998.880000000005</v>
      </c>
      <c r="H35" s="2">
        <v>181727.99</v>
      </c>
      <c r="I35" s="2">
        <v>0</v>
      </c>
      <c r="J35" s="2">
        <v>213916.94999999998</v>
      </c>
      <c r="K35" s="2">
        <v>413</v>
      </c>
      <c r="L35" s="2">
        <v>407017.22999999992</v>
      </c>
      <c r="M35" s="2">
        <v>345659.74999999994</v>
      </c>
      <c r="N35" s="2">
        <v>17111.39</v>
      </c>
      <c r="O35" s="3">
        <f>SUM(F35:N35)+SUM(IIIC!F35:O35)+SUM(IIIB!F35:K35)</f>
        <v>3028489.17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5.7672935313815232</v>
      </c>
      <c r="G36" s="31">
        <v>2.5755046698747153</v>
      </c>
      <c r="H36" s="31">
        <v>6.000615481811348</v>
      </c>
      <c r="I36" s="31">
        <v>0</v>
      </c>
      <c r="J36" s="31">
        <v>7.0634873691821713</v>
      </c>
      <c r="K36" s="31">
        <v>1.3637162849751912E-2</v>
      </c>
      <c r="L36" s="31">
        <v>13.439613191682634</v>
      </c>
      <c r="M36" s="31">
        <v>11.413603635241</v>
      </c>
      <c r="N36" s="31">
        <v>0.56501407267703718</v>
      </c>
      <c r="O36" s="31">
        <f>IFERROR((O35/IIID!$O35)*100,0)</f>
        <v>100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250279.06000000003</v>
      </c>
      <c r="G39" s="1">
        <v>40484.769999999997</v>
      </c>
      <c r="H39" s="1">
        <v>247674.41</v>
      </c>
      <c r="I39" s="1">
        <v>0</v>
      </c>
      <c r="J39" s="1">
        <v>198246.57</v>
      </c>
      <c r="K39" s="1">
        <v>0</v>
      </c>
      <c r="L39" s="1">
        <v>178590.64</v>
      </c>
      <c r="M39" s="1">
        <v>250867.21</v>
      </c>
      <c r="N39" s="1">
        <v>51257.54</v>
      </c>
      <c r="O39" s="3">
        <f>SUM(F39:N39)+SUM(IIIC!F39:O39)+SUM(IIIB!F39:K39)</f>
        <v>2131642.67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f>SUM(F40:N40)+SUM(IIIC!F40:O40)+SUM(IIIB!F40:K40)</f>
        <v>56015.93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250279.06000000003</v>
      </c>
      <c r="G41" s="2">
        <v>40484.769999999997</v>
      </c>
      <c r="H41" s="2">
        <v>247674.41</v>
      </c>
      <c r="I41" s="2">
        <v>0</v>
      </c>
      <c r="J41" s="2">
        <v>198246.57</v>
      </c>
      <c r="K41" s="2">
        <v>0</v>
      </c>
      <c r="L41" s="2">
        <v>178590.64</v>
      </c>
      <c r="M41" s="2">
        <v>250867.21</v>
      </c>
      <c r="N41" s="2">
        <v>51257.54</v>
      </c>
      <c r="O41" s="3">
        <f>SUM(F41:N41)+SUM(IIIC!F41:O41)+SUM(IIIB!F41:K41)</f>
        <v>2187658.6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11.440498988279067</v>
      </c>
      <c r="G42" s="31">
        <v>1.8505981692024522</v>
      </c>
      <c r="H42" s="31">
        <v>11.321437906261973</v>
      </c>
      <c r="I42" s="31">
        <v>0</v>
      </c>
      <c r="J42" s="31">
        <v>9.0620433188249763</v>
      </c>
      <c r="K42" s="31">
        <v>0</v>
      </c>
      <c r="L42" s="31">
        <v>8.1635516620372126</v>
      </c>
      <c r="M42" s="31">
        <v>11.467383896189286</v>
      </c>
      <c r="N42" s="31">
        <v>2.3430319520605272</v>
      </c>
      <c r="O42" s="31">
        <f>IFERROR((O41/IIID!$O41)*100,0)</f>
        <v>100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4241.47</v>
      </c>
      <c r="G45" s="1">
        <v>21224.73</v>
      </c>
      <c r="H45" s="1">
        <v>56364.51</v>
      </c>
      <c r="I45" s="1">
        <v>0</v>
      </c>
      <c r="J45" s="1">
        <v>2773.94</v>
      </c>
      <c r="K45" s="1">
        <v>253550.5</v>
      </c>
      <c r="L45" s="1">
        <v>1875055.22</v>
      </c>
      <c r="M45" s="1">
        <v>739822.75</v>
      </c>
      <c r="N45" s="1">
        <v>309186.26</v>
      </c>
      <c r="O45" s="3">
        <f>SUM(F45:N45)+SUM(IIIC!F45:O45)+SUM(IIIB!F45:K45)</f>
        <v>14733728.67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84806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3">
        <f>SUM(F46:N46)+SUM(IIIC!F46:O46)+SUM(IIIB!F46:K46)</f>
        <v>154912.95000000001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4241.47</v>
      </c>
      <c r="G47" s="2">
        <v>21224.73</v>
      </c>
      <c r="H47" s="2">
        <v>141170.51</v>
      </c>
      <c r="I47" s="2">
        <v>0</v>
      </c>
      <c r="J47" s="2">
        <v>2773.94</v>
      </c>
      <c r="K47" s="2">
        <v>253550.5</v>
      </c>
      <c r="L47" s="2">
        <v>1875055.22</v>
      </c>
      <c r="M47" s="2">
        <v>739822.75</v>
      </c>
      <c r="N47" s="2">
        <v>309186.26</v>
      </c>
      <c r="O47" s="3">
        <f>SUM(F47:N47)+SUM(IIIC!F47:O47)+SUM(IIIB!F47:K47)</f>
        <v>14888641.620000001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2.8487958191581484E-2</v>
      </c>
      <c r="G48" s="31">
        <v>0.14255652423985202</v>
      </c>
      <c r="H48" s="31">
        <v>0.94817588872825598</v>
      </c>
      <c r="I48" s="31">
        <v>0</v>
      </c>
      <c r="J48" s="31">
        <v>1.8631249719072759E-2</v>
      </c>
      <c r="K48" s="31">
        <v>1.7029794018240327</v>
      </c>
      <c r="L48" s="31">
        <v>12.59386361668634</v>
      </c>
      <c r="M48" s="31">
        <v>4.9690412925662182</v>
      </c>
      <c r="N48" s="31">
        <v>2.0766586226688961</v>
      </c>
      <c r="O48" s="31">
        <f>IFERROR((O47/IIID!$O47)*100,0)</f>
        <v>100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486454.87</v>
      </c>
      <c r="G51" s="1">
        <v>158559.84000000003</v>
      </c>
      <c r="H51" s="1">
        <v>333402.25</v>
      </c>
      <c r="I51" s="1">
        <v>0</v>
      </c>
      <c r="J51" s="1">
        <v>320181.36</v>
      </c>
      <c r="K51" s="1">
        <v>0</v>
      </c>
      <c r="L51" s="1">
        <v>304327.15999999997</v>
      </c>
      <c r="M51" s="1">
        <v>465876.34</v>
      </c>
      <c r="N51" s="1">
        <v>43028.9</v>
      </c>
      <c r="O51" s="3">
        <f>SUM(F51:N51)+SUM(IIIC!F51:O51)+SUM(IIIB!F51:K51)</f>
        <v>3888817.28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2033.72</v>
      </c>
      <c r="G52" s="1">
        <v>3415.84</v>
      </c>
      <c r="H52" s="1">
        <v>1321.25</v>
      </c>
      <c r="I52" s="1">
        <v>0</v>
      </c>
      <c r="J52" s="1">
        <v>0</v>
      </c>
      <c r="K52" s="1">
        <v>0</v>
      </c>
      <c r="L52" s="1">
        <v>0</v>
      </c>
      <c r="M52" s="1">
        <v>3278.95</v>
      </c>
      <c r="N52" s="1">
        <v>0</v>
      </c>
      <c r="O52" s="3">
        <f>SUM(F52:N52)+SUM(IIIC!F52:O52)+SUM(IIIB!F52:K52)</f>
        <v>14882.66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488488.58999999997</v>
      </c>
      <c r="G53" s="2">
        <v>161975.68000000002</v>
      </c>
      <c r="H53" s="2">
        <v>334723.5</v>
      </c>
      <c r="I53" s="2">
        <v>0</v>
      </c>
      <c r="J53" s="2">
        <v>320181.36</v>
      </c>
      <c r="K53" s="2">
        <v>0</v>
      </c>
      <c r="L53" s="2">
        <v>304327.15999999997</v>
      </c>
      <c r="M53" s="2">
        <v>469155.29000000004</v>
      </c>
      <c r="N53" s="2">
        <v>43028.9</v>
      </c>
      <c r="O53" s="3">
        <f>SUM(F53:N53)+SUM(IIIC!F53:O53)+SUM(IIIB!F53:K53)</f>
        <v>3903699.94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12.513476893923359</v>
      </c>
      <c r="G54" s="31">
        <v>4.1492861257159026</v>
      </c>
      <c r="H54" s="31">
        <v>8.5745191778238983</v>
      </c>
      <c r="I54" s="31">
        <v>0</v>
      </c>
      <c r="J54" s="31">
        <v>8.2019972057585964</v>
      </c>
      <c r="K54" s="31">
        <v>0</v>
      </c>
      <c r="L54" s="31">
        <v>7.7958645561267197</v>
      </c>
      <c r="M54" s="31">
        <v>12.018221103336135</v>
      </c>
      <c r="N54" s="31">
        <v>1.1022594118747766</v>
      </c>
      <c r="O54" s="31">
        <f>IFERROR((O53/IIID!$O53)*100,0)</f>
        <v>100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87148.079999999973</v>
      </c>
      <c r="G57" s="1">
        <v>30824.05</v>
      </c>
      <c r="H57" s="1">
        <v>79738.820000000007</v>
      </c>
      <c r="I57" s="1">
        <v>96579.64999999998</v>
      </c>
      <c r="J57" s="1">
        <v>70204.56</v>
      </c>
      <c r="K57" s="1">
        <v>0</v>
      </c>
      <c r="L57" s="1">
        <v>90805.900000000009</v>
      </c>
      <c r="M57" s="1">
        <v>88148.99000000002</v>
      </c>
      <c r="N57" s="1">
        <v>5287.3099999999995</v>
      </c>
      <c r="O57" s="3">
        <f>SUM(F57:N57)+SUM(IIIC!F57:O57)+SUM(IIIB!F57:K57)</f>
        <v>857050.9800000001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13081.74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3">
        <f>SUM(F58:N58)+SUM(IIIC!F58:O58)+SUM(IIIB!F58:K58)</f>
        <v>13081.74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87148.079999999973</v>
      </c>
      <c r="G59" s="2">
        <v>30824.05</v>
      </c>
      <c r="H59" s="2">
        <v>79738.820000000007</v>
      </c>
      <c r="I59" s="2">
        <v>109661.38999999998</v>
      </c>
      <c r="J59" s="2">
        <v>70204.56</v>
      </c>
      <c r="K59" s="2">
        <v>0</v>
      </c>
      <c r="L59" s="2">
        <v>90805.900000000009</v>
      </c>
      <c r="M59" s="2">
        <v>88148.99000000002</v>
      </c>
      <c r="N59" s="2">
        <v>5287.3099999999995</v>
      </c>
      <c r="O59" s="3">
        <f>SUM(F59:N59)+SUM(IIIC!F59:O59)+SUM(IIIB!F59:K59)</f>
        <v>870132.72000000009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10.01549280895907</v>
      </c>
      <c r="G60" s="31">
        <v>3.5424538454317629</v>
      </c>
      <c r="H60" s="31">
        <v>9.1639836276930264</v>
      </c>
      <c r="I60" s="31">
        <v>12.602834887073316</v>
      </c>
      <c r="J60" s="31">
        <v>8.0682588283773526</v>
      </c>
      <c r="K60" s="31">
        <v>0</v>
      </c>
      <c r="L60" s="31">
        <v>10.435867760495203</v>
      </c>
      <c r="M60" s="31">
        <v>10.130522387435335</v>
      </c>
      <c r="N60" s="31">
        <v>0.60764408445644924</v>
      </c>
      <c r="O60" s="31">
        <f>IFERROR((O59/IIID!$O59)*100,0)</f>
        <v>100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714078.34000000008</v>
      </c>
      <c r="G63" s="1">
        <v>203345.29</v>
      </c>
      <c r="H63" s="1">
        <v>420150.25</v>
      </c>
      <c r="I63" s="1">
        <v>0</v>
      </c>
      <c r="J63" s="1">
        <v>686744.63000000012</v>
      </c>
      <c r="K63" s="1">
        <v>1712</v>
      </c>
      <c r="L63" s="1">
        <v>1235406.2799999998</v>
      </c>
      <c r="M63" s="1">
        <v>445746.29999999993</v>
      </c>
      <c r="N63" s="1">
        <v>242762.72</v>
      </c>
      <c r="O63" s="3">
        <f>SUM(F63:N63)+SUM(IIIC!F63:O63)+SUM(IIIB!F63:K63)</f>
        <v>7136104.0200000005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11351.43</v>
      </c>
      <c r="N64" s="1">
        <v>0</v>
      </c>
      <c r="O64" s="3">
        <f>SUM(F64:N64)+SUM(IIIC!F64:O64)+SUM(IIIB!F64:K64)</f>
        <v>11351.43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714078.34000000008</v>
      </c>
      <c r="G65" s="2">
        <v>203345.29</v>
      </c>
      <c r="H65" s="2">
        <v>420150.25</v>
      </c>
      <c r="I65" s="2">
        <v>0</v>
      </c>
      <c r="J65" s="2">
        <v>686744.63000000012</v>
      </c>
      <c r="K65" s="2">
        <v>1712</v>
      </c>
      <c r="L65" s="2">
        <v>1235406.2799999998</v>
      </c>
      <c r="M65" s="2">
        <v>457097.72999999992</v>
      </c>
      <c r="N65" s="2">
        <v>242762.72</v>
      </c>
      <c r="O65" s="3">
        <f>SUM(F65:N65)+SUM(IIIC!F65:O65)+SUM(IIIB!F65:K65)</f>
        <v>7147455.4500000002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9.9906651394378407</v>
      </c>
      <c r="G66" s="31">
        <v>2.8450025526217169</v>
      </c>
      <c r="H66" s="31">
        <v>5.8783192555610819</v>
      </c>
      <c r="I66" s="31">
        <v>0</v>
      </c>
      <c r="J66" s="31">
        <v>9.6082393909849433</v>
      </c>
      <c r="K66" s="31">
        <v>2.3952580215102985E-2</v>
      </c>
      <c r="L66" s="31">
        <v>17.284560759311901</v>
      </c>
      <c r="M66" s="31">
        <v>6.395251193905656</v>
      </c>
      <c r="N66" s="31">
        <v>3.3964915444138932</v>
      </c>
      <c r="O66" s="31">
        <f>IFERROR((O65/IIID!$O65)*100,0)</f>
        <v>100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351503.70999999996</v>
      </c>
      <c r="G69" s="1">
        <v>90879.09</v>
      </c>
      <c r="H69" s="1">
        <v>301207</v>
      </c>
      <c r="I69" s="1">
        <v>0</v>
      </c>
      <c r="J69" s="1">
        <v>424437.47000000003</v>
      </c>
      <c r="K69" s="1">
        <v>2710.5</v>
      </c>
      <c r="L69" s="1">
        <v>121124.55</v>
      </c>
      <c r="M69" s="1">
        <v>197314.07</v>
      </c>
      <c r="N69" s="1">
        <v>44728.11</v>
      </c>
      <c r="O69" s="3">
        <f>SUM(F69:N69)+SUM(IIIC!F69:O69)+SUM(IIIB!F69:K69)</f>
        <v>3362669.97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3">
        <f>SUM(F70:N70)+SUM(IIIC!F70:O70)+SUM(IIIB!F70:K70)</f>
        <v>102.97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351503.70999999996</v>
      </c>
      <c r="G71" s="2">
        <v>90879.09</v>
      </c>
      <c r="H71" s="2">
        <v>301207</v>
      </c>
      <c r="I71" s="2">
        <v>0</v>
      </c>
      <c r="J71" s="2">
        <v>424437.47000000003</v>
      </c>
      <c r="K71" s="2">
        <v>2710.5</v>
      </c>
      <c r="L71" s="2">
        <v>121124.55</v>
      </c>
      <c r="M71" s="2">
        <v>197314.07</v>
      </c>
      <c r="N71" s="2">
        <v>44728.11</v>
      </c>
      <c r="O71" s="3">
        <f>SUM(F71:N71)+SUM(IIIC!F71:O71)+SUM(IIIB!F71:K71)</f>
        <v>3362772.9400000004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10.452793461576979</v>
      </c>
      <c r="G72" s="31">
        <v>2.7025044991589589</v>
      </c>
      <c r="H72" s="31">
        <v>8.9571019326686976</v>
      </c>
      <c r="I72" s="31">
        <v>0</v>
      </c>
      <c r="J72" s="31">
        <v>12.621651166254477</v>
      </c>
      <c r="K72" s="31">
        <v>8.0603122731206456E-2</v>
      </c>
      <c r="L72" s="31">
        <v>3.6019247258484239</v>
      </c>
      <c r="M72" s="31">
        <v>5.8676001478708217</v>
      </c>
      <c r="N72" s="31">
        <v>1.3300960486496598</v>
      </c>
      <c r="O72" s="31">
        <f>IFERROR((O71/IIID!$O71)*100,0)</f>
        <v>100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17805957.869999994</v>
      </c>
      <c r="G75" s="1">
        <v>3169522.8699999987</v>
      </c>
      <c r="H75" s="1">
        <v>16380522.700000005</v>
      </c>
      <c r="I75" s="1">
        <v>1259389.5099999995</v>
      </c>
      <c r="J75" s="1">
        <v>15828246.310000002</v>
      </c>
      <c r="K75" s="1">
        <v>2600333.5499999993</v>
      </c>
      <c r="L75" s="1">
        <v>15764453.340000002</v>
      </c>
      <c r="M75" s="1">
        <v>6305350.9099999992</v>
      </c>
      <c r="N75" s="1">
        <v>7397769.1399999978</v>
      </c>
      <c r="O75" s="3">
        <f>SUM(F75:N75)+SUM(IIIC!F75:O75)+SUM(IIIB!F75:K75)</f>
        <v>134421547.60999998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60397.16</v>
      </c>
      <c r="G76" s="1">
        <v>18972.400000000001</v>
      </c>
      <c r="H76" s="1">
        <v>56061.540000000008</v>
      </c>
      <c r="I76" s="1">
        <v>3059.71</v>
      </c>
      <c r="J76" s="1">
        <v>49271.19</v>
      </c>
      <c r="K76" s="1">
        <v>103793.00000000001</v>
      </c>
      <c r="L76" s="1">
        <v>6538.62</v>
      </c>
      <c r="M76" s="1">
        <v>81993.600000000006</v>
      </c>
      <c r="N76" s="1">
        <v>142141.53</v>
      </c>
      <c r="O76" s="3">
        <f>SUM(F76:N76)+SUM(IIIC!F76:O76)+SUM(IIIB!F76:K76)</f>
        <v>1069380.0900000001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17866355.029999994</v>
      </c>
      <c r="G77" s="2">
        <v>3188495.2699999986</v>
      </c>
      <c r="H77" s="2">
        <v>16436584.240000004</v>
      </c>
      <c r="I77" s="2">
        <v>1262449.2199999995</v>
      </c>
      <c r="J77" s="2">
        <v>15877517.500000002</v>
      </c>
      <c r="K77" s="2">
        <v>2704126.5499999993</v>
      </c>
      <c r="L77" s="2">
        <v>15770991.960000001</v>
      </c>
      <c r="M77" s="2">
        <v>6387344.5099999988</v>
      </c>
      <c r="N77" s="2">
        <v>7539910.6699999981</v>
      </c>
      <c r="O77" s="3">
        <f>SUM(F77:N77)+SUM(IIIC!F77:O77)+SUM(IIIB!F77:K77)</f>
        <v>135490927.70000002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13.186384751574767</v>
      </c>
      <c r="G78" s="31">
        <v>2.3532906033825896</v>
      </c>
      <c r="H78" s="31">
        <v>12.131132703138176</v>
      </c>
      <c r="I78" s="31">
        <v>0.93175922656259091</v>
      </c>
      <c r="J78" s="31">
        <v>11.718509696203077</v>
      </c>
      <c r="K78" s="31">
        <v>1.9957989777643237</v>
      </c>
      <c r="L78" s="31">
        <v>11.639887797446971</v>
      </c>
      <c r="M78" s="31">
        <v>4.7142230246903818</v>
      </c>
      <c r="N78" s="31">
        <v>5.5648823120427986</v>
      </c>
      <c r="O78" s="31">
        <f>IFERROR((O77/IIID!$O77)*100,0)</f>
        <v>100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3345939.75</v>
      </c>
      <c r="G81" s="1">
        <v>693894.07000000007</v>
      </c>
      <c r="H81" s="1">
        <v>3802151.9199999995</v>
      </c>
      <c r="I81" s="1">
        <v>0</v>
      </c>
      <c r="J81" s="1">
        <v>4090132.8000000012</v>
      </c>
      <c r="K81" s="1">
        <v>526947.34000000008</v>
      </c>
      <c r="L81" s="1">
        <v>15192.31</v>
      </c>
      <c r="M81" s="1">
        <v>2224661.77</v>
      </c>
      <c r="N81" s="1">
        <v>1748842.9100000004</v>
      </c>
      <c r="O81" s="3">
        <f>SUM(F81:N81)+SUM(IIIC!F81:O81)+SUM(IIIB!F81:K81)</f>
        <v>28622572.740000002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30979.5</v>
      </c>
      <c r="N82" s="1">
        <v>58938.75</v>
      </c>
      <c r="O82" s="3">
        <f>SUM(F82:N82)+SUM(IIIC!F82:O82)+SUM(IIIB!F82:K82)</f>
        <v>107247.59999999999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3345939.75</v>
      </c>
      <c r="G83" s="2">
        <v>693894.07000000007</v>
      </c>
      <c r="H83" s="2">
        <v>3802151.9199999995</v>
      </c>
      <c r="I83" s="2">
        <v>0</v>
      </c>
      <c r="J83" s="2">
        <v>4090132.8000000012</v>
      </c>
      <c r="K83" s="2">
        <v>526947.34000000008</v>
      </c>
      <c r="L83" s="2">
        <v>15192.31</v>
      </c>
      <c r="M83" s="2">
        <v>2255641.27</v>
      </c>
      <c r="N83" s="2">
        <v>1807781.6600000004</v>
      </c>
      <c r="O83" s="3">
        <f>SUM(F83:N83)+SUM(IIIC!F83:O83)+SUM(IIIB!F83:K83)</f>
        <v>28729820.34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11.646225804417961</v>
      </c>
      <c r="G84" s="31">
        <v>2.4152398510961244</v>
      </c>
      <c r="H84" s="31">
        <v>13.234165320227683</v>
      </c>
      <c r="I84" s="31">
        <v>0</v>
      </c>
      <c r="J84" s="31">
        <v>14.236541515386314</v>
      </c>
      <c r="K84" s="31">
        <v>1.8341477035494755</v>
      </c>
      <c r="L84" s="31">
        <v>5.2879933881271185E-2</v>
      </c>
      <c r="M84" s="31">
        <v>7.8512195457745761</v>
      </c>
      <c r="N84" s="31">
        <v>6.292352818799424</v>
      </c>
      <c r="O84" s="31">
        <f>IFERROR((O83/IIID!$O83)*100,0)</f>
        <v>100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56870.340000000004</v>
      </c>
      <c r="G87" s="1">
        <v>31412.289999999997</v>
      </c>
      <c r="H87" s="1">
        <v>66336.950000000012</v>
      </c>
      <c r="I87" s="1">
        <v>0</v>
      </c>
      <c r="J87" s="1">
        <v>47983.89</v>
      </c>
      <c r="K87" s="1">
        <v>10384.24</v>
      </c>
      <c r="L87" s="1">
        <v>0</v>
      </c>
      <c r="M87" s="1">
        <v>109814.55</v>
      </c>
      <c r="N87" s="1">
        <v>29042.980000000003</v>
      </c>
      <c r="O87" s="3">
        <f>SUM(F87:N87)+SUM(IIIC!F87:O87)+SUM(IIIB!F87:K87)</f>
        <v>686792.1100000001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3">
        <f>SUM(F88:N88)+SUM(IIIC!F88:O88)+SUM(IIIB!F88:K88)</f>
        <v>1203.3699999999999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56870.340000000004</v>
      </c>
      <c r="G89" s="2">
        <v>31412.289999999997</v>
      </c>
      <c r="H89" s="2">
        <v>66336.950000000012</v>
      </c>
      <c r="I89" s="2">
        <v>0</v>
      </c>
      <c r="J89" s="2">
        <v>47983.89</v>
      </c>
      <c r="K89" s="2">
        <v>10384.24</v>
      </c>
      <c r="L89" s="2">
        <v>0</v>
      </c>
      <c r="M89" s="2">
        <v>109814.55</v>
      </c>
      <c r="N89" s="2">
        <v>29042.980000000003</v>
      </c>
      <c r="O89" s="3">
        <f>SUM(F89:N89)+SUM(IIIC!F89:O89)+SUM(IIIB!F89:K89)</f>
        <v>687995.4800000001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8.2660920970004028</v>
      </c>
      <c r="G90" s="31">
        <v>4.5657698216273159</v>
      </c>
      <c r="H90" s="31">
        <v>9.6420618926159225</v>
      </c>
      <c r="I90" s="31">
        <v>0</v>
      </c>
      <c r="J90" s="31">
        <v>6.9744484367833346</v>
      </c>
      <c r="K90" s="31">
        <v>1.5093471253619282</v>
      </c>
      <c r="L90" s="31">
        <v>0</v>
      </c>
      <c r="M90" s="31">
        <v>15.961522014650441</v>
      </c>
      <c r="N90" s="31">
        <v>4.2213911056508691</v>
      </c>
      <c r="O90" s="31">
        <f>IFERROR((O89/IIID!$O89)*100,0)</f>
        <v>100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30"/>
      <c r="G91" s="30"/>
      <c r="H91" s="30"/>
      <c r="I91" s="30"/>
      <c r="J91" s="30"/>
      <c r="K91" s="30"/>
      <c r="L91" s="30"/>
      <c r="M91" s="30"/>
      <c r="N91" s="30"/>
      <c r="O91" s="30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6537113.589999998</v>
      </c>
      <c r="G93" s="1">
        <v>1144833.46</v>
      </c>
      <c r="H93" s="1">
        <v>6783032.6400000025</v>
      </c>
      <c r="I93" s="1">
        <v>121799.22000000003</v>
      </c>
      <c r="J93" s="1">
        <v>5088569.4499999993</v>
      </c>
      <c r="K93" s="1">
        <v>424282.43999999994</v>
      </c>
      <c r="L93" s="1">
        <v>8000369.9300000016</v>
      </c>
      <c r="M93" s="1">
        <v>2007848.6699999997</v>
      </c>
      <c r="N93" s="1">
        <v>1380397.19</v>
      </c>
      <c r="O93" s="3">
        <f>SUM(F93:N93)+SUM(IIIC!F93:O93)+SUM(IIIB!F93:K93)</f>
        <v>63365208.890000008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0</v>
      </c>
      <c r="H94" s="1">
        <v>1067.49</v>
      </c>
      <c r="I94" s="1">
        <v>1367.2</v>
      </c>
      <c r="J94" s="1">
        <v>0</v>
      </c>
      <c r="K94" s="1">
        <v>0</v>
      </c>
      <c r="L94" s="1">
        <v>0</v>
      </c>
      <c r="M94" s="1">
        <v>349743</v>
      </c>
      <c r="N94" s="1">
        <v>0</v>
      </c>
      <c r="O94" s="3">
        <f>SUM(F94:N94)+SUM(IIIC!F94:O94)+SUM(IIIB!F94:K94)</f>
        <v>1102961.1299999999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6537113.589999998</v>
      </c>
      <c r="G95" s="2">
        <v>1144833.46</v>
      </c>
      <c r="H95" s="2">
        <v>6784100.1300000027</v>
      </c>
      <c r="I95" s="2">
        <v>123166.42000000003</v>
      </c>
      <c r="J95" s="2">
        <v>5088569.4499999993</v>
      </c>
      <c r="K95" s="2">
        <v>424282.43999999994</v>
      </c>
      <c r="L95" s="2">
        <v>8000369.9300000016</v>
      </c>
      <c r="M95" s="2">
        <v>2357591.67</v>
      </c>
      <c r="N95" s="2">
        <v>1380397.19</v>
      </c>
      <c r="O95" s="3">
        <f>SUM(F95:N95)+SUM(IIIC!F95:O95)+SUM(IIIB!F95:K95)</f>
        <v>64468170.020000018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10.140063829905491</v>
      </c>
      <c r="G96" s="31">
        <v>1.7758119388914517</v>
      </c>
      <c r="H96" s="31">
        <v>10.523177760273581</v>
      </c>
      <c r="I96" s="31">
        <v>0.19104997080231997</v>
      </c>
      <c r="J96" s="31">
        <v>7.893150136604417</v>
      </c>
      <c r="K96" s="31">
        <v>0.65812701038105226</v>
      </c>
      <c r="L96" s="31">
        <v>12.409798397438673</v>
      </c>
      <c r="M96" s="31">
        <v>3.656985562438956</v>
      </c>
      <c r="N96" s="31">
        <v>2.1412073424323324</v>
      </c>
      <c r="O96" s="31">
        <f>IFERROR((O95/IIID!$O95)*100,0)</f>
        <v>100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30"/>
      <c r="G97" s="30"/>
      <c r="H97" s="30"/>
      <c r="I97" s="30"/>
      <c r="J97" s="30"/>
      <c r="K97" s="30"/>
      <c r="L97" s="30"/>
      <c r="M97" s="30"/>
      <c r="N97" s="30"/>
      <c r="O97" s="30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69340.180000000008</v>
      </c>
      <c r="G99" s="1">
        <v>58994.469999999994</v>
      </c>
      <c r="H99" s="1">
        <v>43338.479999999996</v>
      </c>
      <c r="I99" s="1">
        <v>0</v>
      </c>
      <c r="J99" s="1">
        <v>56738.11</v>
      </c>
      <c r="K99" s="1">
        <v>0</v>
      </c>
      <c r="L99" s="1">
        <v>1273232.2200000004</v>
      </c>
      <c r="M99" s="1">
        <v>175859.70999999996</v>
      </c>
      <c r="N99" s="1">
        <v>57498.96</v>
      </c>
      <c r="O99" s="3">
        <f>SUM(F99:N99)+SUM(IIIC!F99:O99)+SUM(IIIB!F99:K99)</f>
        <v>21266667.439999998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6084.27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1000</v>
      </c>
      <c r="N100" s="1">
        <v>0</v>
      </c>
      <c r="O100" s="3">
        <f>SUM(F100:N100)+SUM(IIIC!F100:O100)+SUM(IIIB!F100:K100)</f>
        <v>8643.65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69340.180000000008</v>
      </c>
      <c r="G101" s="2">
        <v>65078.739999999991</v>
      </c>
      <c r="H101" s="2">
        <v>43338.479999999996</v>
      </c>
      <c r="I101" s="2">
        <v>0</v>
      </c>
      <c r="J101" s="2">
        <v>56738.11</v>
      </c>
      <c r="K101" s="2">
        <v>0</v>
      </c>
      <c r="L101" s="2">
        <v>1273232.2200000004</v>
      </c>
      <c r="M101" s="2">
        <v>176859.70999999996</v>
      </c>
      <c r="N101" s="2">
        <v>57498.96</v>
      </c>
      <c r="O101" s="3">
        <f>SUM(F101:N101)+SUM(IIIC!F101:O101)+SUM(IIIB!F101:K101)</f>
        <v>21275311.089999996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0.32591852455963322</v>
      </c>
      <c r="G102" s="31">
        <v>0.30588854717423547</v>
      </c>
      <c r="H102" s="31">
        <v>0.20370315534596492</v>
      </c>
      <c r="I102" s="31">
        <v>0</v>
      </c>
      <c r="J102" s="31">
        <v>0.26668521912550802</v>
      </c>
      <c r="K102" s="31">
        <v>0</v>
      </c>
      <c r="L102" s="31">
        <v>5.9845527739354933</v>
      </c>
      <c r="M102" s="31">
        <v>0.83129082931778653</v>
      </c>
      <c r="N102" s="31">
        <v>0.27026143005272507</v>
      </c>
      <c r="O102" s="31">
        <f>IFERROR((O101/IIID!$O101)*100,0)</f>
        <v>100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329762.8</v>
      </c>
      <c r="G105" s="1">
        <v>128821.92</v>
      </c>
      <c r="H105" s="1">
        <v>384612.06999999995</v>
      </c>
      <c r="I105" s="1">
        <v>64238.49</v>
      </c>
      <c r="J105" s="1">
        <v>253663.23</v>
      </c>
      <c r="K105" s="1">
        <v>57869.850000000006</v>
      </c>
      <c r="L105" s="1">
        <v>623127.49999999988</v>
      </c>
      <c r="M105" s="1">
        <v>378177.02999999991</v>
      </c>
      <c r="N105" s="1">
        <v>73636.649999999994</v>
      </c>
      <c r="O105" s="3">
        <f>SUM(F105:N105)+SUM(IIIC!F105:O105)+SUM(IIIB!F105:K105)</f>
        <v>4132985.3999999994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5969.87</v>
      </c>
      <c r="I106" s="1">
        <v>0</v>
      </c>
      <c r="J106" s="1">
        <v>0</v>
      </c>
      <c r="K106" s="1">
        <v>0</v>
      </c>
      <c r="L106" s="1">
        <v>0</v>
      </c>
      <c r="M106" s="1">
        <v>14634</v>
      </c>
      <c r="N106" s="1">
        <v>0</v>
      </c>
      <c r="O106" s="3">
        <f>SUM(F106:N106)+SUM(IIIC!F106:O106)+SUM(IIIB!F106:K106)</f>
        <v>137149.09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329762.8</v>
      </c>
      <c r="G107" s="2">
        <v>128821.92</v>
      </c>
      <c r="H107" s="2">
        <v>390581.93999999994</v>
      </c>
      <c r="I107" s="2">
        <v>64238.49</v>
      </c>
      <c r="J107" s="2">
        <v>253663.23</v>
      </c>
      <c r="K107" s="2">
        <v>57869.850000000006</v>
      </c>
      <c r="L107" s="2">
        <v>623127.49999999988</v>
      </c>
      <c r="M107" s="2">
        <v>392811.02999999991</v>
      </c>
      <c r="N107" s="2">
        <v>73636.649999999994</v>
      </c>
      <c r="O107" s="3">
        <f>SUM(F107:N107)+SUM(IIIC!F107:O107)+SUM(IIIB!F107:K107)</f>
        <v>4270134.4899999993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7.722538968556</v>
      </c>
      <c r="G108" s="31">
        <v>3.01681177259595</v>
      </c>
      <c r="H108" s="31">
        <v>9.146829939775504</v>
      </c>
      <c r="I108" s="31">
        <v>1.5043669034414888</v>
      </c>
      <c r="J108" s="31">
        <v>5.940403764659882</v>
      </c>
      <c r="K108" s="31">
        <v>1.3552231231948859</v>
      </c>
      <c r="L108" s="31">
        <v>14.59269026442303</v>
      </c>
      <c r="M108" s="31">
        <v>9.19903180848058</v>
      </c>
      <c r="N108" s="31">
        <v>1.7244573952517364</v>
      </c>
      <c r="O108" s="31">
        <f>IFERROR((O107/IIID!$O107)*100,0)</f>
        <v>100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47257.659999999996</v>
      </c>
      <c r="G111" s="1">
        <v>5266.59</v>
      </c>
      <c r="H111" s="1">
        <v>48699.51</v>
      </c>
      <c r="I111" s="1">
        <v>0</v>
      </c>
      <c r="J111" s="1">
        <v>41334.949999999997</v>
      </c>
      <c r="K111" s="1">
        <v>0</v>
      </c>
      <c r="L111" s="1">
        <v>0</v>
      </c>
      <c r="M111" s="1">
        <v>71351.760000000009</v>
      </c>
      <c r="N111" s="1">
        <v>14138.85</v>
      </c>
      <c r="O111" s="3">
        <f>SUM(F111:N111)+SUM(IIIC!F111:O111)+SUM(IIIB!F111:K111)</f>
        <v>661268.91000000015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1506.2</v>
      </c>
      <c r="N112" s="1">
        <v>0</v>
      </c>
      <c r="O112" s="3">
        <f>SUM(F112:N112)+SUM(IIIC!F112:O112)+SUM(IIIB!F112:K112)</f>
        <v>71741.56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47257.659999999996</v>
      </c>
      <c r="G113" s="2">
        <v>5266.59</v>
      </c>
      <c r="H113" s="2">
        <v>48699.51</v>
      </c>
      <c r="I113" s="2">
        <v>0</v>
      </c>
      <c r="J113" s="2">
        <v>41334.949999999997</v>
      </c>
      <c r="K113" s="2">
        <v>0</v>
      </c>
      <c r="L113" s="2">
        <v>0</v>
      </c>
      <c r="M113" s="2">
        <v>72857.960000000006</v>
      </c>
      <c r="N113" s="2">
        <v>14138.85</v>
      </c>
      <c r="O113" s="3">
        <f>SUM(F113:N113)+SUM(IIIC!F113:O113)+SUM(IIIB!F113:K113)</f>
        <v>733010.4700000002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6.4470648011344212</v>
      </c>
      <c r="G114" s="31">
        <v>0.71848769090569731</v>
      </c>
      <c r="H114" s="31">
        <v>6.6437673120821845</v>
      </c>
      <c r="I114" s="31">
        <v>0</v>
      </c>
      <c r="J114" s="31">
        <v>5.6390667925930149</v>
      </c>
      <c r="K114" s="31">
        <v>0</v>
      </c>
      <c r="L114" s="31">
        <v>0</v>
      </c>
      <c r="M114" s="31">
        <v>9.9395524323138229</v>
      </c>
      <c r="N114" s="31">
        <v>1.9288742219466519</v>
      </c>
      <c r="O114" s="31">
        <f>IFERROR((O113/IIID!$O113)*100,0)</f>
        <v>100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30"/>
      <c r="G115" s="30"/>
      <c r="H115" s="30"/>
      <c r="I115" s="30"/>
      <c r="J115" s="30"/>
      <c r="K115" s="30"/>
      <c r="L115" s="30"/>
      <c r="M115" s="30"/>
      <c r="N115" s="30"/>
      <c r="O115" s="30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f>SUM(F117:N117)+SUM(IIIC!F117:O117)+SUM(IIIB!F117:K117)</f>
        <v>42573.01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f>SUM(F118:N118)+SUM(IIIC!F118:O118)+SUM(IIIB!F118:K118)</f>
        <v>94740.81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f>SUM(F119:N119)+SUM(IIIC!F119:O119)+SUM(IIIB!F119:K119)</f>
        <v>137313.82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f>IFERROR((O119/IIID!$O119)*100,0)</f>
        <v>100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30"/>
      <c r="G121" s="30"/>
      <c r="H121" s="30"/>
      <c r="I121" s="30"/>
      <c r="J121" s="30"/>
      <c r="K121" s="30"/>
      <c r="L121" s="30"/>
      <c r="M121" s="30"/>
      <c r="N121" s="30"/>
      <c r="O121" s="30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f>SUM(F123:N123)+SUM(IIIC!F123:O123)+SUM(IIIB!F123:K123)</f>
        <v>151052.29999999999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f>SUM(F124:N124)+SUM(IIIC!F124:O124)+SUM(IIIB!F124:K124)</f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f>SUM(F125:N125)+SUM(IIIC!F125:O125)+SUM(IIIB!F125:K125)</f>
        <v>151052.29999999999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f>IFERROR((O125/IIID!$O125)*100,0)</f>
        <v>100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30"/>
      <c r="G127" s="30"/>
      <c r="H127" s="30"/>
      <c r="I127" s="30"/>
      <c r="J127" s="30"/>
      <c r="K127" s="30"/>
      <c r="L127" s="30"/>
      <c r="M127" s="30"/>
      <c r="N127" s="30"/>
      <c r="O127" s="30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f>SUM(F129:N129)+SUM(IIIC!F129:O129)+SUM(IIIB!F129:K129)</f>
        <v>11335.91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f>SUM(F130:N130)+SUM(IIIC!F130:O130)+SUM(IIIB!F130:K130)</f>
        <v>64766.98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f>SUM(F131:N131)+SUM(IIIC!F131:O131)+SUM(IIIB!F131:K131)</f>
        <v>76102.89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f>IFERROR((O131/IIID!$O131)*100,0)</f>
        <v>100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30"/>
      <c r="G133" s="30"/>
      <c r="H133" s="30"/>
      <c r="I133" s="30"/>
      <c r="J133" s="30"/>
      <c r="K133" s="30"/>
      <c r="L133" s="30"/>
      <c r="M133" s="30"/>
      <c r="N133" s="30"/>
      <c r="O133" s="30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f>SUM(F135:N135)+SUM(IIIC!F135:O135)+SUM(IIIB!F135:K135)</f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f>SUM(F136:N136)+SUM(IIIC!F136:O136)+SUM(IIIB!F136:K136)</f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f>SUM(F137:N137)+SUM(IIIC!F137:O137)+SUM(IIIB!F137:K137)</f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f>IFERROR((O137/IIID!$O137)*100,0)</f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30"/>
      <c r="G139" s="30"/>
      <c r="H139" s="30"/>
      <c r="I139" s="30"/>
      <c r="J139" s="30"/>
      <c r="K139" s="30"/>
      <c r="L139" s="30"/>
      <c r="M139" s="30"/>
      <c r="N139" s="30"/>
      <c r="O139" s="30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7.99</v>
      </c>
      <c r="G141" s="1">
        <v>0</v>
      </c>
      <c r="H141" s="1">
        <v>99.92</v>
      </c>
      <c r="I141" s="1">
        <v>0</v>
      </c>
      <c r="J141" s="1">
        <v>229.85</v>
      </c>
      <c r="K141" s="1">
        <v>11808.439999999999</v>
      </c>
      <c r="L141" s="1">
        <v>3472.42</v>
      </c>
      <c r="M141" s="1">
        <v>212135.84000000003</v>
      </c>
      <c r="N141" s="1">
        <v>56587.68</v>
      </c>
      <c r="O141" s="3">
        <f>SUM(F141:N141)+SUM(IIIC!F141:O141)+SUM(IIIB!F141:K141)</f>
        <v>1068346.67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6974.33</v>
      </c>
      <c r="N142" s="1">
        <v>0</v>
      </c>
      <c r="O142" s="3">
        <f>SUM(F142:N142)+SUM(IIIC!F142:O142)+SUM(IIIB!F142:K142)</f>
        <v>6974.33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7.99</v>
      </c>
      <c r="G143" s="2">
        <v>0</v>
      </c>
      <c r="H143" s="2">
        <v>99.92</v>
      </c>
      <c r="I143" s="2">
        <v>0</v>
      </c>
      <c r="J143" s="2">
        <v>229.85</v>
      </c>
      <c r="K143" s="2">
        <v>11808.439999999999</v>
      </c>
      <c r="L143" s="2">
        <v>3472.42</v>
      </c>
      <c r="M143" s="2">
        <v>219110.17</v>
      </c>
      <c r="N143" s="2">
        <v>56587.68</v>
      </c>
      <c r="O143" s="3">
        <f>SUM(F143:N143)+SUM(IIIC!F143:O143)+SUM(IIIB!F143:K143)</f>
        <v>1075321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7.430339405628645E-4</v>
      </c>
      <c r="G144" s="31">
        <v>0</v>
      </c>
      <c r="H144" s="31">
        <v>9.2921090539476118E-3</v>
      </c>
      <c r="I144" s="31">
        <v>0</v>
      </c>
      <c r="J144" s="31">
        <v>2.1375012670635095E-2</v>
      </c>
      <c r="K144" s="31">
        <v>1.0981316276721089</v>
      </c>
      <c r="L144" s="31">
        <v>0.32291938872206533</v>
      </c>
      <c r="M144" s="31">
        <v>20.376256950250205</v>
      </c>
      <c r="N144" s="31">
        <v>5.2623988557835286</v>
      </c>
      <c r="O144" s="31">
        <f>IFERROR((O143/IIID!$O143)*100,0)</f>
        <v>100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77938.87000000001</v>
      </c>
      <c r="G147" s="1">
        <v>0</v>
      </c>
      <c r="H147" s="1">
        <v>62563.429999999993</v>
      </c>
      <c r="I147" s="1">
        <v>0</v>
      </c>
      <c r="J147" s="1">
        <v>29110.010000000002</v>
      </c>
      <c r="K147" s="1">
        <v>0</v>
      </c>
      <c r="L147" s="1">
        <v>0</v>
      </c>
      <c r="M147" s="1">
        <v>221076.74</v>
      </c>
      <c r="N147" s="1">
        <v>188261.81</v>
      </c>
      <c r="O147" s="3">
        <f>SUM(F147:N147)+SUM(IIIC!F147:O147)+SUM(IIIB!F147:K147)</f>
        <v>885017.79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123540</v>
      </c>
      <c r="N148" s="1">
        <v>0</v>
      </c>
      <c r="O148" s="3">
        <f>SUM(F148:N148)+SUM(IIIC!F148:O148)+SUM(IIIB!F148:K148)</f>
        <v>132591.38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77938.87000000001</v>
      </c>
      <c r="G149" s="2">
        <v>0</v>
      </c>
      <c r="H149" s="2">
        <v>62563.429999999993</v>
      </c>
      <c r="I149" s="2">
        <v>0</v>
      </c>
      <c r="J149" s="2">
        <v>29110.010000000002</v>
      </c>
      <c r="K149" s="2">
        <v>0</v>
      </c>
      <c r="L149" s="2">
        <v>0</v>
      </c>
      <c r="M149" s="2">
        <v>344616.74</v>
      </c>
      <c r="N149" s="2">
        <v>188261.81</v>
      </c>
      <c r="O149" s="3">
        <f>SUM(F149:N149)+SUM(IIIC!F149:O149)+SUM(IIIB!F149:K149)</f>
        <v>1017609.17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7.6590180491396325</v>
      </c>
      <c r="G150" s="31">
        <v>0</v>
      </c>
      <c r="H150" s="31">
        <v>6.1480804069405144</v>
      </c>
      <c r="I150" s="31">
        <v>0</v>
      </c>
      <c r="J150" s="31">
        <v>2.8606277201688348</v>
      </c>
      <c r="K150" s="31">
        <v>0</v>
      </c>
      <c r="L150" s="31">
        <v>0</v>
      </c>
      <c r="M150" s="31">
        <v>33.865333583815875</v>
      </c>
      <c r="N150" s="31">
        <v>18.500404236726759</v>
      </c>
      <c r="O150" s="31">
        <f>IFERROR((O149/IIID!$O149)*100,0)</f>
        <v>100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30"/>
      <c r="G151" s="30"/>
      <c r="H151" s="30"/>
      <c r="I151" s="30"/>
      <c r="J151" s="30"/>
      <c r="K151" s="30"/>
      <c r="L151" s="30"/>
      <c r="M151" s="30"/>
      <c r="N151" s="30"/>
      <c r="O151" s="30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5997190.2899999991</v>
      </c>
      <c r="G153" s="1">
        <v>2871994.8299999991</v>
      </c>
      <c r="H153" s="1">
        <v>6287735.3000000017</v>
      </c>
      <c r="I153" s="1">
        <v>0</v>
      </c>
      <c r="J153" s="1">
        <v>5849209.4899999984</v>
      </c>
      <c r="K153" s="1">
        <v>428252.94000000006</v>
      </c>
      <c r="L153" s="1">
        <v>4643811.87</v>
      </c>
      <c r="M153" s="1">
        <v>2591909.3899999997</v>
      </c>
      <c r="N153" s="1">
        <v>559017.59</v>
      </c>
      <c r="O153" s="3">
        <f>SUM(F153:N153)+SUM(IIIC!F153:O153)+SUM(IIIB!F153:K153)</f>
        <v>49245326.93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93446.21</v>
      </c>
      <c r="N154" s="1">
        <v>0</v>
      </c>
      <c r="O154" s="3">
        <f>SUM(F154:N154)+SUM(IIIC!F154:O154)+SUM(IIIB!F154:K154)</f>
        <v>93446.21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5997190.2899999991</v>
      </c>
      <c r="G155" s="2">
        <v>2871994.8299999991</v>
      </c>
      <c r="H155" s="2">
        <v>6287735.3000000017</v>
      </c>
      <c r="I155" s="2">
        <v>0</v>
      </c>
      <c r="J155" s="2">
        <v>5849209.4899999984</v>
      </c>
      <c r="K155" s="2">
        <v>428252.94000000006</v>
      </c>
      <c r="L155" s="2">
        <v>4643811.87</v>
      </c>
      <c r="M155" s="2">
        <v>2685355.5999999996</v>
      </c>
      <c r="N155" s="2">
        <v>559017.59</v>
      </c>
      <c r="O155" s="3">
        <f>SUM(F155:N155)+SUM(IIIC!F155:O155)+SUM(IIIB!F155:K155)</f>
        <v>49338773.139999993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12.155126502604398</v>
      </c>
      <c r="G156" s="31">
        <v>5.8209692848475232</v>
      </c>
      <c r="H156" s="31">
        <v>12.744004157051892</v>
      </c>
      <c r="I156" s="31">
        <v>0</v>
      </c>
      <c r="J156" s="31">
        <v>11.855198493490548</v>
      </c>
      <c r="K156" s="31">
        <v>0.86798457429174758</v>
      </c>
      <c r="L156" s="31">
        <v>9.4120943316183983</v>
      </c>
      <c r="M156" s="31">
        <v>5.4426882330053816</v>
      </c>
      <c r="N156" s="31">
        <v>1.1330188296611543</v>
      </c>
      <c r="O156" s="31">
        <f>IFERROR((O155/IIID!$O155)*100,0)</f>
        <v>100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30"/>
      <c r="G157" s="30"/>
      <c r="H157" s="30"/>
      <c r="I157" s="30"/>
      <c r="J157" s="30"/>
      <c r="K157" s="30"/>
      <c r="L157" s="30"/>
      <c r="M157" s="30"/>
      <c r="N157" s="30"/>
      <c r="O157" s="30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7831791.4700000007</v>
      </c>
      <c r="G159" s="1">
        <v>1500841.26</v>
      </c>
      <c r="H159" s="1">
        <v>7465000.6500000004</v>
      </c>
      <c r="I159" s="1">
        <v>0</v>
      </c>
      <c r="J159" s="1">
        <v>6802287.3399999989</v>
      </c>
      <c r="K159" s="1">
        <v>278963.84999999992</v>
      </c>
      <c r="L159" s="1">
        <v>8104359.0300000012</v>
      </c>
      <c r="M159" s="1">
        <v>4462799.6499999976</v>
      </c>
      <c r="N159" s="1">
        <v>1475758.63</v>
      </c>
      <c r="O159" s="3">
        <f>SUM(F159:N159)+SUM(IIIC!F159:O159)+SUM(IIIB!F159:K159)</f>
        <v>71032948.310000017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3">
        <f>SUM(F160:N160)+SUM(IIIC!F160:O160)+SUM(IIIB!F160:K160)</f>
        <v>68893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7831791.4700000007</v>
      </c>
      <c r="G161" s="2">
        <v>1500841.26</v>
      </c>
      <c r="H161" s="2">
        <v>7465000.6500000004</v>
      </c>
      <c r="I161" s="2">
        <v>0</v>
      </c>
      <c r="J161" s="2">
        <v>6802287.3399999989</v>
      </c>
      <c r="K161" s="2">
        <v>278963.84999999992</v>
      </c>
      <c r="L161" s="2">
        <v>8104359.0300000012</v>
      </c>
      <c r="M161" s="2">
        <v>4462799.6499999976</v>
      </c>
      <c r="N161" s="2">
        <v>1475758.63</v>
      </c>
      <c r="O161" s="3">
        <f>SUM(F161:N161)+SUM(IIIC!F161:O161)+SUM(IIIB!F161:K161)</f>
        <v>71101841.310000017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11.014892618397647</v>
      </c>
      <c r="G162" s="31">
        <v>2.1108331828657105</v>
      </c>
      <c r="H162" s="31">
        <v>10.499025781136972</v>
      </c>
      <c r="I162" s="31">
        <v>0</v>
      </c>
      <c r="J162" s="31">
        <v>9.5669636885244778</v>
      </c>
      <c r="K162" s="31">
        <v>0.39234405869143846</v>
      </c>
      <c r="L162" s="31">
        <v>11.398240721594611</v>
      </c>
      <c r="M162" s="31">
        <v>6.2766302078485463</v>
      </c>
      <c r="N162" s="31">
        <v>2.075556135833073</v>
      </c>
      <c r="O162" s="31">
        <f>IFERROR((O161/IIID!$O161)*100,0)</f>
        <v>100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30"/>
      <c r="G163" s="30"/>
      <c r="H163" s="30"/>
      <c r="I163" s="30"/>
      <c r="J163" s="30"/>
      <c r="K163" s="30"/>
      <c r="L163" s="30"/>
      <c r="M163" s="30"/>
      <c r="N163" s="30"/>
      <c r="O163" s="30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195520.21000000002</v>
      </c>
      <c r="G165" s="1">
        <v>94986.82</v>
      </c>
      <c r="H165" s="1">
        <v>279013.94999999995</v>
      </c>
      <c r="I165" s="1">
        <v>0</v>
      </c>
      <c r="J165" s="1">
        <v>220485.29</v>
      </c>
      <c r="K165" s="1">
        <v>0</v>
      </c>
      <c r="L165" s="1">
        <v>233726.96999999994</v>
      </c>
      <c r="M165" s="1">
        <v>540299.22</v>
      </c>
      <c r="N165" s="1">
        <v>248247.44</v>
      </c>
      <c r="O165" s="3">
        <f>SUM(F165:N165)+SUM(IIIC!F165:O165)+SUM(IIIB!F165:K165)</f>
        <v>2621399.4700000002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f>SUM(F166:N166)+SUM(IIIC!F166:O166)+SUM(IIIB!F166:K166)</f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195520.21000000002</v>
      </c>
      <c r="G167" s="2">
        <v>94986.82</v>
      </c>
      <c r="H167" s="2">
        <v>279013.94999999995</v>
      </c>
      <c r="I167" s="2">
        <v>0</v>
      </c>
      <c r="J167" s="2">
        <v>220485.29</v>
      </c>
      <c r="K167" s="2">
        <v>0</v>
      </c>
      <c r="L167" s="2">
        <v>233726.96999999994</v>
      </c>
      <c r="M167" s="2">
        <v>540299.22</v>
      </c>
      <c r="N167" s="2">
        <v>248247.44</v>
      </c>
      <c r="O167" s="3">
        <f>SUM(F167:N167)+SUM(IIIC!F167:O167)+SUM(IIIB!F167:K167)</f>
        <v>2621399.4700000002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7.4586194220905986</v>
      </c>
      <c r="G168" s="31">
        <v>3.6235156483036901</v>
      </c>
      <c r="H168" s="31">
        <v>10.643702083299802</v>
      </c>
      <c r="I168" s="31">
        <v>0</v>
      </c>
      <c r="J168" s="31">
        <v>8.4109763705720137</v>
      </c>
      <c r="K168" s="31">
        <v>0</v>
      </c>
      <c r="L168" s="31">
        <v>8.9161141853744219</v>
      </c>
      <c r="M168" s="31">
        <v>20.611098239063882</v>
      </c>
      <c r="N168" s="31">
        <v>9.4700347215680178</v>
      </c>
      <c r="O168" s="31">
        <f>IFERROR((O167/IIID!$O167)*100,0)</f>
        <v>100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30"/>
      <c r="G169" s="30"/>
      <c r="H169" s="30"/>
      <c r="I169" s="30"/>
      <c r="J169" s="30"/>
      <c r="K169" s="30"/>
      <c r="L169" s="30"/>
      <c r="M169" s="30"/>
      <c r="N169" s="30"/>
      <c r="O169" s="30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174793.3</v>
      </c>
      <c r="G171" s="1">
        <v>75358.19</v>
      </c>
      <c r="H171" s="1">
        <v>216413.69</v>
      </c>
      <c r="I171" s="1">
        <v>0</v>
      </c>
      <c r="J171" s="1">
        <v>275778.07</v>
      </c>
      <c r="K171" s="1">
        <v>87.23</v>
      </c>
      <c r="L171" s="1">
        <v>438090.99</v>
      </c>
      <c r="M171" s="1">
        <v>0</v>
      </c>
      <c r="N171" s="1">
        <v>50441.89</v>
      </c>
      <c r="O171" s="3">
        <f>SUM(F171:N171)+SUM(IIIC!F171:O171)+SUM(IIIB!F171:K171)</f>
        <v>2547468.6399999997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f>SUM(F172:N172)+SUM(IIIC!F172:O172)+SUM(IIIB!F172:K172)</f>
        <v>45692.61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174793.3</v>
      </c>
      <c r="G173" s="2">
        <v>75358.19</v>
      </c>
      <c r="H173" s="2">
        <v>216413.69</v>
      </c>
      <c r="I173" s="2">
        <v>0</v>
      </c>
      <c r="J173" s="2">
        <v>275778.07</v>
      </c>
      <c r="K173" s="2">
        <v>87.23</v>
      </c>
      <c r="L173" s="2">
        <v>438090.99</v>
      </c>
      <c r="M173" s="2">
        <v>0</v>
      </c>
      <c r="N173" s="2">
        <v>50441.89</v>
      </c>
      <c r="O173" s="3">
        <f>SUM(F173:N173)+SUM(IIIC!F173:O173)+SUM(IIIB!F173:K173)</f>
        <v>2593161.25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6.740548818551102</v>
      </c>
      <c r="G174" s="31">
        <v>2.9060356350766847</v>
      </c>
      <c r="H174" s="31">
        <v>8.3455546777123875</v>
      </c>
      <c r="I174" s="31">
        <v>0</v>
      </c>
      <c r="J174" s="31">
        <v>10.634821494421145</v>
      </c>
      <c r="K174" s="31">
        <v>3.3638478902922064E-3</v>
      </c>
      <c r="L174" s="31">
        <v>16.89408979098388</v>
      </c>
      <c r="M174" s="31">
        <v>0</v>
      </c>
      <c r="N174" s="31">
        <v>1.9451891007549182</v>
      </c>
      <c r="O174" s="31">
        <f>IFERROR((O173/IIID!$O173)*100,0)</f>
        <v>100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30"/>
      <c r="G175" s="30"/>
      <c r="H175" s="30"/>
      <c r="I175" s="30"/>
      <c r="J175" s="30"/>
      <c r="K175" s="30"/>
      <c r="L175" s="30"/>
      <c r="M175" s="30"/>
      <c r="N175" s="30"/>
      <c r="O175" s="30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f>SUM(F177:N177)+SUM(IIIC!F177:O177)+SUM(IIIB!F177:K177)</f>
        <v>5162.2299999999996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f>SUM(F178:N178)+SUM(IIIC!F178:O178)+SUM(IIIB!F178:K178)</f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f>SUM(F179:N179)+SUM(IIIC!F179:O179)+SUM(IIIB!F179:K179)</f>
        <v>5162.2299999999996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f>IFERROR((O179/IIID!$O179)*100,0)</f>
        <v>100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30"/>
      <c r="G181" s="30"/>
      <c r="H181" s="30"/>
      <c r="I181" s="30"/>
      <c r="J181" s="30"/>
      <c r="K181" s="30"/>
      <c r="L181" s="30"/>
      <c r="M181" s="30"/>
      <c r="N181" s="30"/>
      <c r="O181" s="30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44971.439999999995</v>
      </c>
      <c r="G183" s="1">
        <v>0</v>
      </c>
      <c r="H183" s="1">
        <v>42673.27</v>
      </c>
      <c r="I183" s="1">
        <v>0</v>
      </c>
      <c r="J183" s="1">
        <v>45412.39</v>
      </c>
      <c r="K183" s="1">
        <v>0</v>
      </c>
      <c r="L183" s="1">
        <v>0</v>
      </c>
      <c r="M183" s="1">
        <v>0</v>
      </c>
      <c r="N183" s="1">
        <v>0</v>
      </c>
      <c r="O183" s="3">
        <f>SUM(F183:N183)+SUM(IIIC!F183:O183)+SUM(IIIB!F183:K183)</f>
        <v>485860.11999999994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f>SUM(F184:N184)+SUM(IIIC!F184:O184)+SUM(IIIB!F184:K184)</f>
        <v>9552.99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44971.439999999995</v>
      </c>
      <c r="G185" s="2">
        <v>0</v>
      </c>
      <c r="H185" s="2">
        <v>42673.27</v>
      </c>
      <c r="I185" s="2">
        <v>0</v>
      </c>
      <c r="J185" s="2">
        <v>45412.39</v>
      </c>
      <c r="K185" s="2">
        <v>0</v>
      </c>
      <c r="L185" s="2">
        <v>0</v>
      </c>
      <c r="M185" s="2">
        <v>0</v>
      </c>
      <c r="N185" s="2">
        <v>0</v>
      </c>
      <c r="O185" s="3">
        <f>SUM(F185:N185)+SUM(IIIC!F185:O185)+SUM(IIIB!F185:K185)</f>
        <v>495413.11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9.0775635711376292</v>
      </c>
      <c r="G186" s="31">
        <v>0</v>
      </c>
      <c r="H186" s="31">
        <v>8.6136739498072625</v>
      </c>
      <c r="I186" s="31">
        <v>0</v>
      </c>
      <c r="J186" s="31">
        <v>9.1665700974283872</v>
      </c>
      <c r="K186" s="31">
        <v>0</v>
      </c>
      <c r="L186" s="31">
        <v>0</v>
      </c>
      <c r="M186" s="31">
        <v>0</v>
      </c>
      <c r="N186" s="31">
        <v>0</v>
      </c>
      <c r="O186" s="31">
        <f>IFERROR((O185/IIID!$O185)*100,0)</f>
        <v>100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30"/>
      <c r="G187" s="30"/>
      <c r="H187" s="30"/>
      <c r="I187" s="30"/>
      <c r="J187" s="30"/>
      <c r="K187" s="30"/>
      <c r="L187" s="30"/>
      <c r="M187" s="30"/>
      <c r="N187" s="30"/>
      <c r="O187" s="30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178018.69999999998</v>
      </c>
      <c r="G189" s="1">
        <v>93695.74</v>
      </c>
      <c r="H189" s="1">
        <v>155863.88999999998</v>
      </c>
      <c r="I189" s="1">
        <v>0</v>
      </c>
      <c r="J189" s="1">
        <v>134115.91</v>
      </c>
      <c r="K189" s="1">
        <v>91431.91</v>
      </c>
      <c r="L189" s="1">
        <v>326084.08000000007</v>
      </c>
      <c r="M189" s="1">
        <v>110383.62</v>
      </c>
      <c r="N189" s="1">
        <v>234467.74</v>
      </c>
      <c r="O189" s="3">
        <f>SUM(F189:N189)+SUM(IIIC!F189:O189)+SUM(IIIB!F189:K189)</f>
        <v>2030615.8900000001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f>SUM(F190:N190)+SUM(IIIC!F190:O190)+SUM(IIIB!F190:K190)</f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178018.69999999998</v>
      </c>
      <c r="G191" s="2">
        <v>93695.74</v>
      </c>
      <c r="H191" s="2">
        <v>155863.88999999998</v>
      </c>
      <c r="I191" s="2">
        <v>0</v>
      </c>
      <c r="J191" s="2">
        <v>134115.91</v>
      </c>
      <c r="K191" s="2">
        <v>91431.91</v>
      </c>
      <c r="L191" s="2">
        <v>326084.08000000007</v>
      </c>
      <c r="M191" s="2">
        <v>110383.62</v>
      </c>
      <c r="N191" s="2">
        <v>234467.74</v>
      </c>
      <c r="O191" s="3">
        <f>SUM(F191:N191)+SUM(IIIC!F191:O191)+SUM(IIIB!F191:K191)</f>
        <v>2030615.8900000001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8.7667343133023525</v>
      </c>
      <c r="G192" s="31">
        <v>4.6141537875979095</v>
      </c>
      <c r="H192" s="31">
        <v>7.6756953773271217</v>
      </c>
      <c r="I192" s="31">
        <v>0</v>
      </c>
      <c r="J192" s="31">
        <v>6.6046912496090044</v>
      </c>
      <c r="K192" s="31">
        <v>4.502668892244313</v>
      </c>
      <c r="L192" s="31">
        <v>16.05838315389131</v>
      </c>
      <c r="M192" s="31">
        <v>5.4359675083602337</v>
      </c>
      <c r="N192" s="31">
        <v>11.546631795538643</v>
      </c>
      <c r="O192" s="31">
        <f>IFERROR((O191/IIID!$O191)*100,0)</f>
        <v>100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30"/>
      <c r="G193" s="30"/>
      <c r="H193" s="30"/>
      <c r="I193" s="30"/>
      <c r="J193" s="30"/>
      <c r="K193" s="30"/>
      <c r="L193" s="30"/>
      <c r="M193" s="30"/>
      <c r="N193" s="30"/>
      <c r="O193" s="30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220410.62</v>
      </c>
      <c r="G195" s="1">
        <v>34441.24</v>
      </c>
      <c r="H195" s="1">
        <v>214357.6</v>
      </c>
      <c r="I195" s="1">
        <v>0</v>
      </c>
      <c r="J195" s="1">
        <v>122451.51999999999</v>
      </c>
      <c r="K195" s="1">
        <v>0</v>
      </c>
      <c r="L195" s="1">
        <v>64586.130000000005</v>
      </c>
      <c r="M195" s="1">
        <v>91370.540000000008</v>
      </c>
      <c r="N195" s="1">
        <v>25731.530000000002</v>
      </c>
      <c r="O195" s="3">
        <f>SUM(F195:N195)+SUM(IIIC!F195:O195)+SUM(IIIB!F195:K195)</f>
        <v>2001411.2400000002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f>SUM(F196:N196)+SUM(IIIC!F196:O196)+SUM(IIIB!F196:K196)</f>
        <v>6472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220410.62</v>
      </c>
      <c r="G197" s="2">
        <v>34441.24</v>
      </c>
      <c r="H197" s="2">
        <v>214357.6</v>
      </c>
      <c r="I197" s="2">
        <v>0</v>
      </c>
      <c r="J197" s="2">
        <v>122451.51999999999</v>
      </c>
      <c r="K197" s="2">
        <v>0</v>
      </c>
      <c r="L197" s="2">
        <v>64586.130000000005</v>
      </c>
      <c r="M197" s="2">
        <v>91370.540000000008</v>
      </c>
      <c r="N197" s="2">
        <v>25731.530000000002</v>
      </c>
      <c r="O197" s="3">
        <f>SUM(F197:N197)+SUM(IIIC!F197:O197)+SUM(IIIB!F197:K197)</f>
        <v>2007883.2400000002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10.977262801396757</v>
      </c>
      <c r="G198" s="31">
        <v>1.7153009355265096</v>
      </c>
      <c r="H198" s="31">
        <v>10.675800052995113</v>
      </c>
      <c r="I198" s="31">
        <v>0</v>
      </c>
      <c r="J198" s="31">
        <v>6.0985378811170303</v>
      </c>
      <c r="K198" s="31">
        <v>0</v>
      </c>
      <c r="L198" s="31">
        <v>3.2166277756270332</v>
      </c>
      <c r="M198" s="31">
        <v>4.550590302252834</v>
      </c>
      <c r="N198" s="31">
        <v>1.2815252145836926</v>
      </c>
      <c r="O198" s="31">
        <f>IFERROR((O197/IIID!$O197)*100,0)</f>
        <v>100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30"/>
      <c r="G199" s="30"/>
      <c r="H199" s="30"/>
      <c r="I199" s="30"/>
      <c r="J199" s="30"/>
      <c r="K199" s="30"/>
      <c r="L199" s="30"/>
      <c r="M199" s="30"/>
      <c r="N199" s="30"/>
      <c r="O199" s="30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136677.19</v>
      </c>
      <c r="N201" s="1">
        <v>89559.62</v>
      </c>
      <c r="O201" s="3">
        <f>SUM(F201:N201)+SUM(IIIC!F201:O201)+SUM(IIIB!F201:K201)</f>
        <v>226236.81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f>SUM(F202:N202)+SUM(IIIC!F202:O202)+SUM(IIIB!F202:K202)</f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136677.19</v>
      </c>
      <c r="N203" s="2">
        <v>89559.62</v>
      </c>
      <c r="O203" s="3">
        <f>SUM(F203:N203)+SUM(IIIC!F203:O203)+SUM(IIIB!F203:K203)</f>
        <v>226236.81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60.413329731797404</v>
      </c>
      <c r="N204" s="31">
        <v>39.586670268202596</v>
      </c>
      <c r="O204" s="31">
        <f>IFERROR((O203/IIID!$O203)*100,0)</f>
        <v>100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30"/>
      <c r="G205" s="30"/>
      <c r="H205" s="30"/>
      <c r="I205" s="30"/>
      <c r="J205" s="30"/>
      <c r="K205" s="30"/>
      <c r="L205" s="30"/>
      <c r="M205" s="30"/>
      <c r="N205" s="30"/>
      <c r="O205" s="30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0</v>
      </c>
      <c r="G207" s="1">
        <v>15157.67</v>
      </c>
      <c r="H207" s="1">
        <v>55672.57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3">
        <f>SUM(F207:N207)+SUM(IIIC!F207:O207)+SUM(IIIB!F207:K207)</f>
        <v>227884.9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f>SUM(F208:N208)+SUM(IIIC!F208:O208)+SUM(IIIB!F208:K208)</f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0</v>
      </c>
      <c r="G209" s="2">
        <v>15157.67</v>
      </c>
      <c r="H209" s="2">
        <v>55672.57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3">
        <f>SUM(F209:N209)+SUM(IIIC!F209:O209)+SUM(IIIB!F209:K209)</f>
        <v>227884.9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0</v>
      </c>
      <c r="G210" s="31">
        <v>6.6514586969123446</v>
      </c>
      <c r="H210" s="31">
        <v>24.430126787689751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f>IFERROR((O209/IIID!$O209)*100,0)</f>
        <v>100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30"/>
      <c r="G211" s="30"/>
      <c r="H211" s="30"/>
      <c r="I211" s="30"/>
      <c r="J211" s="30"/>
      <c r="K211" s="30"/>
      <c r="L211" s="30"/>
      <c r="M211" s="30"/>
      <c r="N211" s="30"/>
      <c r="O211" s="30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59040.149999999994</v>
      </c>
      <c r="G213" s="1">
        <v>-9623.1700000000019</v>
      </c>
      <c r="H213" s="1">
        <v>60647.770000000004</v>
      </c>
      <c r="I213" s="1">
        <v>0</v>
      </c>
      <c r="J213" s="1">
        <v>51507.049999999996</v>
      </c>
      <c r="K213" s="1">
        <v>-293.45999999999998</v>
      </c>
      <c r="L213" s="1">
        <v>29906.26</v>
      </c>
      <c r="M213" s="1">
        <v>34654.25</v>
      </c>
      <c r="N213" s="1">
        <v>4193.8799999999992</v>
      </c>
      <c r="O213" s="3">
        <f>SUM(F213:N213)+SUM(IIIC!F213:O213)+SUM(IIIB!F213:K213)</f>
        <v>401658.47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f>SUM(F214:N214)+SUM(IIIC!F214:O214)+SUM(IIIB!F214:K214)</f>
        <v>0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59040.149999999994</v>
      </c>
      <c r="G215" s="2">
        <v>-9623.1700000000019</v>
      </c>
      <c r="H215" s="2">
        <v>60647.770000000004</v>
      </c>
      <c r="I215" s="2">
        <v>0</v>
      </c>
      <c r="J215" s="2">
        <v>51507.049999999996</v>
      </c>
      <c r="K215" s="2">
        <v>-293.45999999999998</v>
      </c>
      <c r="L215" s="2">
        <v>29906.26</v>
      </c>
      <c r="M215" s="2">
        <v>34654.25</v>
      </c>
      <c r="N215" s="2">
        <v>4193.8799999999992</v>
      </c>
      <c r="O215" s="3">
        <f>SUM(F215:N215)+SUM(IIIC!F215:O215)+SUM(IIIB!F215:K215)</f>
        <v>401658.47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14.699092490194468</v>
      </c>
      <c r="G216" s="31">
        <v>-2.3958588499328801</v>
      </c>
      <c r="H216" s="31">
        <v>15.099338002258488</v>
      </c>
      <c r="I216" s="31">
        <v>0</v>
      </c>
      <c r="J216" s="31">
        <v>12.823593636653548</v>
      </c>
      <c r="K216" s="31">
        <v>-7.3062071864188505E-2</v>
      </c>
      <c r="L216" s="31">
        <v>7.4456938503002323</v>
      </c>
      <c r="M216" s="31">
        <v>8.6277901720832642</v>
      </c>
      <c r="N216" s="31">
        <v>1.0441408094792572</v>
      </c>
      <c r="O216" s="31">
        <f>IFERROR((O215/IIID!$O215)*100,0)</f>
        <v>100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30"/>
      <c r="G217" s="30"/>
      <c r="H217" s="30"/>
      <c r="I217" s="30"/>
      <c r="J217" s="30"/>
      <c r="K217" s="30"/>
      <c r="L217" s="30"/>
      <c r="M217" s="30"/>
      <c r="N217" s="30"/>
      <c r="O217" s="30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65767.5</v>
      </c>
      <c r="G219" s="1">
        <v>28458.17</v>
      </c>
      <c r="H219" s="1">
        <v>54458.61</v>
      </c>
      <c r="I219" s="1">
        <v>0</v>
      </c>
      <c r="J219" s="1">
        <v>84646.6</v>
      </c>
      <c r="K219" s="1">
        <v>0</v>
      </c>
      <c r="L219" s="1">
        <v>0</v>
      </c>
      <c r="M219" s="1">
        <v>0</v>
      </c>
      <c r="N219" s="1">
        <v>0</v>
      </c>
      <c r="O219" s="3">
        <f>SUM(F219:N219)+SUM(IIIC!F219:O219)+SUM(IIIB!F219:K219)</f>
        <v>555940.94000000006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f>SUM(F220:N220)+SUM(IIIC!F220:O220)+SUM(IIIB!F220:K220)</f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65767.5</v>
      </c>
      <c r="G221" s="2">
        <v>28458.17</v>
      </c>
      <c r="H221" s="2">
        <v>54458.61</v>
      </c>
      <c r="I221" s="2">
        <v>0</v>
      </c>
      <c r="J221" s="2">
        <v>84646.6</v>
      </c>
      <c r="K221" s="2">
        <v>0</v>
      </c>
      <c r="L221" s="2">
        <v>0</v>
      </c>
      <c r="M221" s="2">
        <v>0</v>
      </c>
      <c r="N221" s="2">
        <v>0</v>
      </c>
      <c r="O221" s="3">
        <f>SUM(F221:N221)+SUM(IIIC!F221:O221)+SUM(IIIB!F221:K221)</f>
        <v>555940.94000000006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11.829943662720718</v>
      </c>
      <c r="G222" s="31">
        <v>5.1189196463926532</v>
      </c>
      <c r="H222" s="31">
        <v>9.7957545634253886</v>
      </c>
      <c r="I222" s="31">
        <v>0</v>
      </c>
      <c r="J222" s="31">
        <v>15.225825966333762</v>
      </c>
      <c r="K222" s="31">
        <v>0</v>
      </c>
      <c r="L222" s="31">
        <v>0</v>
      </c>
      <c r="M222" s="31">
        <v>0</v>
      </c>
      <c r="N222" s="31">
        <v>0</v>
      </c>
      <c r="O222" s="31">
        <f>IFERROR((O221/IIID!$O221)*100,0)</f>
        <v>100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30"/>
      <c r="G223" s="30"/>
      <c r="H223" s="30"/>
      <c r="I223" s="30"/>
      <c r="J223" s="30"/>
      <c r="K223" s="30"/>
      <c r="L223" s="30"/>
      <c r="M223" s="30"/>
      <c r="N223" s="30"/>
      <c r="O223" s="30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18848.379999999997</v>
      </c>
      <c r="G225" s="1">
        <v>27729.570000000003</v>
      </c>
      <c r="H225" s="1">
        <v>88009.01</v>
      </c>
      <c r="I225" s="1">
        <v>0</v>
      </c>
      <c r="J225" s="1">
        <v>69578.25</v>
      </c>
      <c r="K225" s="1">
        <v>0</v>
      </c>
      <c r="L225" s="1">
        <v>42695.030000000006</v>
      </c>
      <c r="M225" s="1">
        <v>138948.66</v>
      </c>
      <c r="N225" s="1">
        <v>142166.16</v>
      </c>
      <c r="O225" s="3">
        <f>SUM(F225:N225)+SUM(IIIC!F225:O225)+SUM(IIIB!F225:K225)</f>
        <v>893644.09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14354.85</v>
      </c>
      <c r="N226" s="1">
        <v>0</v>
      </c>
      <c r="O226" s="3">
        <f>SUM(F226:N226)+SUM(IIIC!F226:O226)+SUM(IIIB!F226:K226)</f>
        <v>14354.85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18848.379999999997</v>
      </c>
      <c r="G227" s="2">
        <v>27729.570000000003</v>
      </c>
      <c r="H227" s="2">
        <v>88009.01</v>
      </c>
      <c r="I227" s="2">
        <v>0</v>
      </c>
      <c r="J227" s="2">
        <v>69578.25</v>
      </c>
      <c r="K227" s="2">
        <v>0</v>
      </c>
      <c r="L227" s="2">
        <v>42695.030000000006</v>
      </c>
      <c r="M227" s="2">
        <v>153303.51</v>
      </c>
      <c r="N227" s="2">
        <v>142166.16</v>
      </c>
      <c r="O227" s="3">
        <f>SUM(F227:N227)+SUM(IIIC!F227:O227)+SUM(IIIB!F227:K227)</f>
        <v>907998.94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2.0758151986388884</v>
      </c>
      <c r="G228" s="31">
        <v>3.0539209660310842</v>
      </c>
      <c r="H228" s="31">
        <v>9.6926335618849944</v>
      </c>
      <c r="I228" s="31">
        <v>0</v>
      </c>
      <c r="J228" s="31">
        <v>7.6628118090093817</v>
      </c>
      <c r="K228" s="31">
        <v>0</v>
      </c>
      <c r="L228" s="31">
        <v>4.70210130421518</v>
      </c>
      <c r="M228" s="31">
        <v>16.883666185777706</v>
      </c>
      <c r="N228" s="31">
        <v>15.657084357389229</v>
      </c>
      <c r="O228" s="31">
        <f>IFERROR((O227/IIID!$O227)*100,0)</f>
        <v>100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30"/>
      <c r="G229" s="30"/>
      <c r="H229" s="30"/>
      <c r="I229" s="30"/>
      <c r="J229" s="30"/>
      <c r="K229" s="30"/>
      <c r="L229" s="30"/>
      <c r="M229" s="30"/>
      <c r="N229" s="30"/>
      <c r="O229" s="30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69183.78</v>
      </c>
      <c r="G231" s="1">
        <v>52286.07</v>
      </c>
      <c r="H231" s="1">
        <v>68148.56</v>
      </c>
      <c r="I231" s="1">
        <v>0</v>
      </c>
      <c r="J231" s="1">
        <v>47495.169999999991</v>
      </c>
      <c r="K231" s="1">
        <v>0</v>
      </c>
      <c r="L231" s="1">
        <v>0</v>
      </c>
      <c r="M231" s="1">
        <v>158122.60999999999</v>
      </c>
      <c r="N231" s="1">
        <v>19688</v>
      </c>
      <c r="O231" s="3">
        <f>SUM(F231:N231)+SUM(IIIC!F231:O231)+SUM(IIIB!F231:K231)</f>
        <v>917044.88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3">
        <f>SUM(F232:N232)+SUM(IIIC!F232:O232)+SUM(IIIB!F232:K232)</f>
        <v>0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69183.78</v>
      </c>
      <c r="G233" s="2">
        <v>52286.07</v>
      </c>
      <c r="H233" s="2">
        <v>68148.56</v>
      </c>
      <c r="I233" s="2">
        <v>0</v>
      </c>
      <c r="J233" s="2">
        <v>47495.169999999991</v>
      </c>
      <c r="K233" s="2">
        <v>0</v>
      </c>
      <c r="L233" s="2">
        <v>0</v>
      </c>
      <c r="M233" s="2">
        <v>158122.60999999999</v>
      </c>
      <c r="N233" s="2">
        <v>19688</v>
      </c>
      <c r="O233" s="3">
        <f>SUM(F233:N233)+SUM(IIIC!F233:O233)+SUM(IIIB!F233:K233)</f>
        <v>917044.88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7.5442087414522172</v>
      </c>
      <c r="G234" s="31">
        <v>5.7015824569022184</v>
      </c>
      <c r="H234" s="31">
        <v>7.4313222271084483</v>
      </c>
      <c r="I234" s="31">
        <v>0</v>
      </c>
      <c r="J234" s="31">
        <v>5.1791543724664812</v>
      </c>
      <c r="K234" s="31">
        <v>0</v>
      </c>
      <c r="L234" s="31">
        <v>0</v>
      </c>
      <c r="M234" s="31">
        <v>17.242625028341031</v>
      </c>
      <c r="N234" s="31">
        <v>2.1468960166922257</v>
      </c>
      <c r="O234" s="31">
        <f>IFERROR((O233/IIID!$O233)*100,0)</f>
        <v>100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30"/>
      <c r="G235" s="30"/>
      <c r="H235" s="30"/>
      <c r="I235" s="30"/>
      <c r="J235" s="30"/>
      <c r="K235" s="30"/>
      <c r="L235" s="30"/>
      <c r="M235" s="30"/>
      <c r="N235" s="30"/>
      <c r="O235" s="30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5931.3899999999994</v>
      </c>
      <c r="M237" s="1">
        <v>360664.89</v>
      </c>
      <c r="N237" s="1">
        <v>1064280.3399999999</v>
      </c>
      <c r="O237" s="3">
        <f>SUM(F237:N237)+SUM(IIIC!F237:O237)+SUM(IIIB!F237:K237)</f>
        <v>8427339.7699999958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41663.71</v>
      </c>
      <c r="O238" s="3">
        <f>SUM(F238:N238)+SUM(IIIC!F238:O238)+SUM(IIIB!F238:K238)</f>
        <v>85030.25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5931.3899999999994</v>
      </c>
      <c r="M239" s="2">
        <v>360664.89</v>
      </c>
      <c r="N239" s="2">
        <v>1105944.0499999998</v>
      </c>
      <c r="O239" s="3">
        <f>SUM(F239:N239)+SUM(IIIC!F239:O239)+SUM(IIIB!F239:K239)</f>
        <v>8512370.0199999958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6.9679654268600538E-2</v>
      </c>
      <c r="M240" s="31">
        <v>4.2369503340739429</v>
      </c>
      <c r="N240" s="31">
        <v>12.992198969283061</v>
      </c>
      <c r="O240" s="31">
        <f>IFERROR((O239/IIID!$O239)*100,0)</f>
        <v>100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30"/>
      <c r="G241" s="30"/>
      <c r="H241" s="30"/>
      <c r="I241" s="30"/>
      <c r="J241" s="30"/>
      <c r="K241" s="30"/>
      <c r="L241" s="30"/>
      <c r="M241" s="30"/>
      <c r="N241" s="30"/>
      <c r="O241" s="30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840663.91999999993</v>
      </c>
      <c r="G243" s="1">
        <v>103474.88000000002</v>
      </c>
      <c r="H243" s="1">
        <v>597639.61999999976</v>
      </c>
      <c r="I243" s="1">
        <v>0</v>
      </c>
      <c r="J243" s="1">
        <v>441829.0199999999</v>
      </c>
      <c r="K243" s="1">
        <v>68086.580000000016</v>
      </c>
      <c r="L243" s="1">
        <v>20872092.189999998</v>
      </c>
      <c r="M243" s="1">
        <v>796304.90000000014</v>
      </c>
      <c r="N243" s="1">
        <v>3645719.7200000011</v>
      </c>
      <c r="O243" s="3">
        <f>SUM(F243:N243)+SUM(IIIC!F243:O243)+SUM(IIIB!F243:K243)</f>
        <v>148021604.22000012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13411.17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3">
        <f>SUM(F244:N244)+SUM(IIIC!F244:O244)+SUM(IIIB!F244:K244)</f>
        <v>83334.930000000008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840663.91999999993</v>
      </c>
      <c r="G245" s="2">
        <v>103474.88000000002</v>
      </c>
      <c r="H245" s="2">
        <v>611050.7899999998</v>
      </c>
      <c r="I245" s="2">
        <v>0</v>
      </c>
      <c r="J245" s="2">
        <v>441829.0199999999</v>
      </c>
      <c r="K245" s="2">
        <v>68086.580000000016</v>
      </c>
      <c r="L245" s="2">
        <v>20872092.189999998</v>
      </c>
      <c r="M245" s="2">
        <v>796304.90000000014</v>
      </c>
      <c r="N245" s="2">
        <v>3645719.7200000011</v>
      </c>
      <c r="O245" s="3">
        <f>SUM(F245:N245)+SUM(IIIC!F245:O245)+SUM(IIIB!F245:K245)</f>
        <v>148104939.15000013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0.56761369662937355</v>
      </c>
      <c r="G246" s="31">
        <v>6.9865921146087542E-2</v>
      </c>
      <c r="H246" s="31">
        <v>0.41257961652523278</v>
      </c>
      <c r="I246" s="31">
        <v>0</v>
      </c>
      <c r="J246" s="31">
        <v>0.29832159719705037</v>
      </c>
      <c r="K246" s="31">
        <v>4.5971849683582922E-2</v>
      </c>
      <c r="L246" s="31">
        <v>14.092772536681455</v>
      </c>
      <c r="M246" s="31">
        <v>0.53766262257702657</v>
      </c>
      <c r="N246" s="31">
        <v>2.4615787568756433</v>
      </c>
      <c r="O246" s="31">
        <f>IFERROR((O245/IIID!$O245)*100,0)</f>
        <v>100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30"/>
      <c r="G247" s="30"/>
      <c r="H247" s="30"/>
      <c r="I247" s="30"/>
      <c r="J247" s="30"/>
      <c r="K247" s="30"/>
      <c r="L247" s="30"/>
      <c r="M247" s="30"/>
      <c r="N247" s="30"/>
      <c r="O247" s="30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f>SUM(F249:N249)+SUM(IIIC!F249:O249)+SUM(IIIB!F249:K249)</f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f>SUM(F250:N250)+SUM(IIIC!F250:O250)+SUM(IIIB!F250:K250)</f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f>SUM(F251:N251)+SUM(IIIC!F251:O251)+SUM(IIIB!F251:K251)</f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f>IFERROR((O251/IIID!$O251)*100,0)</f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30"/>
      <c r="G253" s="30"/>
      <c r="H253" s="30"/>
      <c r="I253" s="30"/>
      <c r="J253" s="30"/>
      <c r="K253" s="30"/>
      <c r="L253" s="30"/>
      <c r="M253" s="30"/>
      <c r="N253" s="30"/>
      <c r="O253" s="30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13454634.439999998</v>
      </c>
      <c r="G255" s="1">
        <v>2344718.3100000005</v>
      </c>
      <c r="H255" s="1">
        <v>12778217.150000006</v>
      </c>
      <c r="I255" s="1">
        <v>47236.42</v>
      </c>
      <c r="J255" s="1">
        <v>11476222.499999998</v>
      </c>
      <c r="K255" s="1">
        <v>1809994.8399999999</v>
      </c>
      <c r="L255" s="1">
        <v>16488475.620000001</v>
      </c>
      <c r="M255" s="1">
        <v>9914726.7899999954</v>
      </c>
      <c r="N255" s="1">
        <v>5504831.6800000006</v>
      </c>
      <c r="O255" s="3">
        <f>SUM(F255:N255)+SUM(IIIC!F255:O255)+SUM(IIIB!F255:K255)</f>
        <v>120191629.78000002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75332.06</v>
      </c>
      <c r="L256" s="1">
        <v>0</v>
      </c>
      <c r="M256" s="1">
        <v>45309.5</v>
      </c>
      <c r="N256" s="1">
        <v>25000</v>
      </c>
      <c r="O256" s="3">
        <f>SUM(F256:N256)+SUM(IIIC!F256:O256)+SUM(IIIB!F256:K256)</f>
        <v>1051621.67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13454634.439999998</v>
      </c>
      <c r="G257" s="2">
        <v>2344718.3100000005</v>
      </c>
      <c r="H257" s="2">
        <v>12778217.150000006</v>
      </c>
      <c r="I257" s="2">
        <v>47236.42</v>
      </c>
      <c r="J257" s="2">
        <v>11476222.499999998</v>
      </c>
      <c r="K257" s="2">
        <v>1885326.9</v>
      </c>
      <c r="L257" s="2">
        <v>16488475.620000001</v>
      </c>
      <c r="M257" s="2">
        <v>9960036.2899999954</v>
      </c>
      <c r="N257" s="2">
        <v>5529831.6800000006</v>
      </c>
      <c r="O257" s="3">
        <f>SUM(F257:N257)+SUM(IIIC!F257:O257)+SUM(IIIB!F257:K257)</f>
        <v>121243251.44999999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11.097223374571582</v>
      </c>
      <c r="G258" s="31">
        <v>1.9338959339662287</v>
      </c>
      <c r="H258" s="31">
        <v>10.539322392941324</v>
      </c>
      <c r="I258" s="31">
        <v>3.8960040608511742E-2</v>
      </c>
      <c r="J258" s="31">
        <v>9.4654526027229853</v>
      </c>
      <c r="K258" s="31">
        <v>1.5549953316597567</v>
      </c>
      <c r="L258" s="31">
        <v>13.59949970229869</v>
      </c>
      <c r="M258" s="31">
        <v>8.214920146798816</v>
      </c>
      <c r="N258" s="31">
        <v>4.5609397750937672</v>
      </c>
      <c r="O258" s="31">
        <f>IFERROR((O257/IIID!$O257)*100,0)</f>
        <v>100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30"/>
      <c r="G259" s="30"/>
      <c r="H259" s="30"/>
      <c r="I259" s="30"/>
      <c r="J259" s="30"/>
      <c r="K259" s="30"/>
      <c r="L259" s="30"/>
      <c r="M259" s="30"/>
      <c r="N259" s="30"/>
      <c r="O259" s="30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1911353.0399999998</v>
      </c>
      <c r="G261" s="1">
        <v>352403.89000000007</v>
      </c>
      <c r="H261" s="1">
        <v>2306279.3299999996</v>
      </c>
      <c r="I261" s="1">
        <v>0</v>
      </c>
      <c r="J261" s="1">
        <v>2114709.09</v>
      </c>
      <c r="K261" s="1">
        <v>2771.94</v>
      </c>
      <c r="L261" s="1">
        <v>870941.24000000011</v>
      </c>
      <c r="M261" s="1">
        <v>1392206.8599999999</v>
      </c>
      <c r="N261" s="1">
        <v>698236.3600000001</v>
      </c>
      <c r="O261" s="3">
        <f>SUM(F261:N261)+SUM(IIIC!F261:O261)+SUM(IIIB!F261:K261)</f>
        <v>17686470.75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11012.939999999999</v>
      </c>
      <c r="H262" s="1">
        <v>376.05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3">
        <f>SUM(F262:N262)+SUM(IIIC!F262:O262)+SUM(IIIB!F262:K262)</f>
        <v>99659.42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1911353.0399999998</v>
      </c>
      <c r="G263" s="2">
        <v>363416.83000000007</v>
      </c>
      <c r="H263" s="2">
        <v>2306655.3799999994</v>
      </c>
      <c r="I263" s="2">
        <v>0</v>
      </c>
      <c r="J263" s="2">
        <v>2114709.09</v>
      </c>
      <c r="K263" s="2">
        <v>2771.94</v>
      </c>
      <c r="L263" s="2">
        <v>870941.24000000011</v>
      </c>
      <c r="M263" s="2">
        <v>1392206.8599999999</v>
      </c>
      <c r="N263" s="2">
        <v>698236.3600000001</v>
      </c>
      <c r="O263" s="3">
        <f>SUM(F263:N263)+SUM(IIIC!F263:O263)+SUM(IIIB!F263:K263)</f>
        <v>17786130.170000002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10.746311995533988</v>
      </c>
      <c r="G264" s="31">
        <v>2.0432597002633992</v>
      </c>
      <c r="H264" s="31">
        <v>12.968843463715633</v>
      </c>
      <c r="I264" s="31">
        <v>0</v>
      </c>
      <c r="J264" s="31">
        <v>11.889652610138295</v>
      </c>
      <c r="K264" s="31">
        <v>1.5584840398140412E-2</v>
      </c>
      <c r="L264" s="31">
        <v>4.8967438766923177</v>
      </c>
      <c r="M264" s="31">
        <v>7.827486061854227</v>
      </c>
      <c r="N264" s="31">
        <v>3.9257351280253228</v>
      </c>
      <c r="O264" s="31">
        <f>IFERROR((O263/IIID!$O263)*100,0)</f>
        <v>100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30"/>
      <c r="G265" s="30"/>
      <c r="H265" s="30"/>
      <c r="I265" s="30"/>
      <c r="J265" s="30"/>
      <c r="K265" s="30"/>
      <c r="L265" s="30"/>
      <c r="M265" s="30"/>
      <c r="N265" s="30"/>
      <c r="O265" s="30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346279.60000000003</v>
      </c>
      <c r="G267" s="1">
        <v>111681.99</v>
      </c>
      <c r="H267" s="1">
        <v>434260.3</v>
      </c>
      <c r="I267" s="1">
        <v>0</v>
      </c>
      <c r="J267" s="1">
        <v>488065.27</v>
      </c>
      <c r="K267" s="1">
        <v>200146.06</v>
      </c>
      <c r="L267" s="1">
        <v>579830.56000000006</v>
      </c>
      <c r="M267" s="1">
        <v>271745.49</v>
      </c>
      <c r="N267" s="1">
        <v>389233.05</v>
      </c>
      <c r="O267" s="3">
        <f>SUM(F267:N267)+SUM(IIIC!F267:O267)+SUM(IIIB!F267:K267)</f>
        <v>4530366.41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3">
        <f>SUM(F268:N268)+SUM(IIIC!F268:O268)+SUM(IIIB!F268:K268)</f>
        <v>17931.55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346279.60000000003</v>
      </c>
      <c r="G269" s="2">
        <v>111681.99</v>
      </c>
      <c r="H269" s="2">
        <v>434260.3</v>
      </c>
      <c r="I269" s="2">
        <v>0</v>
      </c>
      <c r="J269" s="2">
        <v>488065.27</v>
      </c>
      <c r="K269" s="2">
        <v>200146.06</v>
      </c>
      <c r="L269" s="2">
        <v>579830.56000000006</v>
      </c>
      <c r="M269" s="2">
        <v>271745.49</v>
      </c>
      <c r="N269" s="2">
        <v>389233.05</v>
      </c>
      <c r="O269" s="3">
        <f>SUM(F269:N269)+SUM(IIIC!F269:O269)+SUM(IIIB!F269:K269)</f>
        <v>4548297.96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7.6133886356029326</v>
      </c>
      <c r="G270" s="31">
        <v>2.4554677591966731</v>
      </c>
      <c r="H270" s="31">
        <v>9.5477539910336038</v>
      </c>
      <c r="I270" s="31">
        <v>0</v>
      </c>
      <c r="J270" s="31">
        <v>10.730723323148338</v>
      </c>
      <c r="K270" s="31">
        <v>4.4004606065869973</v>
      </c>
      <c r="L270" s="31">
        <v>12.748297607133901</v>
      </c>
      <c r="M270" s="31">
        <v>5.9746633221892083</v>
      </c>
      <c r="N270" s="31">
        <v>8.5577737743461295</v>
      </c>
      <c r="O270" s="31">
        <f>IFERROR((O269/IIID!$O269)*100,0)</f>
        <v>100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30"/>
      <c r="G271" s="30"/>
      <c r="H271" s="30"/>
      <c r="I271" s="30"/>
      <c r="J271" s="30"/>
      <c r="K271" s="30"/>
      <c r="L271" s="30"/>
      <c r="M271" s="30"/>
      <c r="N271" s="30"/>
      <c r="O271" s="30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49687.57</v>
      </c>
      <c r="G273" s="1">
        <v>21440.100000000002</v>
      </c>
      <c r="H273" s="1">
        <v>56462.039999999994</v>
      </c>
      <c r="I273" s="1">
        <v>0</v>
      </c>
      <c r="J273" s="1">
        <v>59817.88</v>
      </c>
      <c r="K273" s="1">
        <v>0</v>
      </c>
      <c r="L273" s="1">
        <v>0</v>
      </c>
      <c r="M273" s="1">
        <v>89450.89</v>
      </c>
      <c r="N273" s="1">
        <v>72995.51999999999</v>
      </c>
      <c r="O273" s="3">
        <f>SUM(F273:N273)+SUM(IIIC!F273:O273)+SUM(IIIB!F273:K273)</f>
        <v>613514.37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f>SUM(F274:N274)+SUM(IIIC!F274:O274)+SUM(IIIB!F274:K274)</f>
        <v>0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49687.57</v>
      </c>
      <c r="G275" s="2">
        <v>21440.100000000002</v>
      </c>
      <c r="H275" s="2">
        <v>56462.039999999994</v>
      </c>
      <c r="I275" s="2">
        <v>0</v>
      </c>
      <c r="J275" s="2">
        <v>59817.88</v>
      </c>
      <c r="K275" s="2">
        <v>0</v>
      </c>
      <c r="L275" s="2">
        <v>0</v>
      </c>
      <c r="M275" s="2">
        <v>89450.89</v>
      </c>
      <c r="N275" s="2">
        <v>72995.51999999999</v>
      </c>
      <c r="O275" s="3">
        <f>SUM(F275:N275)+SUM(IIIC!F275:O275)+SUM(IIIB!F275:K275)</f>
        <v>613514.37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8.0988437157551836</v>
      </c>
      <c r="G276" s="31">
        <v>3.4946369715838936</v>
      </c>
      <c r="H276" s="31">
        <v>9.2030509407628056</v>
      </c>
      <c r="I276" s="31">
        <v>0</v>
      </c>
      <c r="J276" s="31">
        <v>9.7500373137144276</v>
      </c>
      <c r="K276" s="31">
        <v>0</v>
      </c>
      <c r="L276" s="31">
        <v>0</v>
      </c>
      <c r="M276" s="31">
        <v>14.580080658909425</v>
      </c>
      <c r="N276" s="31">
        <v>11.897931583900796</v>
      </c>
      <c r="O276" s="31">
        <f>IFERROR((O275/IIID!$O275)*100,0)</f>
        <v>100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30"/>
      <c r="G277" s="30"/>
      <c r="H277" s="30"/>
      <c r="I277" s="30"/>
      <c r="J277" s="30"/>
      <c r="K277" s="30"/>
      <c r="L277" s="30"/>
      <c r="M277" s="30"/>
      <c r="N277" s="30"/>
      <c r="O277" s="30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73370.680000000008</v>
      </c>
      <c r="G279" s="1">
        <v>34460.57</v>
      </c>
      <c r="H279" s="1">
        <v>52941.259999999995</v>
      </c>
      <c r="I279" s="1">
        <v>0</v>
      </c>
      <c r="J279" s="1">
        <v>50354.3</v>
      </c>
      <c r="K279" s="1">
        <v>77429</v>
      </c>
      <c r="L279" s="1">
        <v>0</v>
      </c>
      <c r="M279" s="1">
        <v>149328.77000000002</v>
      </c>
      <c r="N279" s="1">
        <v>0</v>
      </c>
      <c r="O279" s="3">
        <f>SUM(F279:N279)+SUM(IIIC!F279:O279)+SUM(IIIB!F279:K279)</f>
        <v>961352.62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f>SUM(F280:N280)+SUM(IIIC!F280:O280)+SUM(IIIB!F280:K280)</f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73370.680000000008</v>
      </c>
      <c r="G281" s="2">
        <v>34460.57</v>
      </c>
      <c r="H281" s="2">
        <v>52941.259999999995</v>
      </c>
      <c r="I281" s="2">
        <v>0</v>
      </c>
      <c r="J281" s="2">
        <v>50354.3</v>
      </c>
      <c r="K281" s="2">
        <v>77429</v>
      </c>
      <c r="L281" s="2">
        <v>0</v>
      </c>
      <c r="M281" s="2">
        <v>149328.77000000002</v>
      </c>
      <c r="N281" s="2">
        <v>0</v>
      </c>
      <c r="O281" s="3">
        <f>SUM(F281:N281)+SUM(IIIC!F281:O281)+SUM(IIIB!F281:K281)</f>
        <v>961352.62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7.632025801313155</v>
      </c>
      <c r="G282" s="31">
        <v>3.5845920927536454</v>
      </c>
      <c r="H282" s="31">
        <v>5.5069553979059211</v>
      </c>
      <c r="I282" s="31">
        <v>0</v>
      </c>
      <c r="J282" s="31">
        <v>5.2378595483517802</v>
      </c>
      <c r="K282" s="31">
        <v>8.0541726718339834</v>
      </c>
      <c r="L282" s="31">
        <v>0</v>
      </c>
      <c r="M282" s="31">
        <v>15.533194261227479</v>
      </c>
      <c r="N282" s="31">
        <v>0</v>
      </c>
      <c r="O282" s="31">
        <f>IFERROR((O281/IIID!$O281)*100,0)</f>
        <v>100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30"/>
      <c r="G283" s="30"/>
      <c r="H283" s="30"/>
      <c r="I283" s="30"/>
      <c r="J283" s="30"/>
      <c r="K283" s="30"/>
      <c r="L283" s="30"/>
      <c r="M283" s="30"/>
      <c r="N283" s="30"/>
      <c r="O283" s="30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457.02</v>
      </c>
      <c r="G285" s="1">
        <v>38909.49</v>
      </c>
      <c r="H285" s="1">
        <v>1084.8800000000001</v>
      </c>
      <c r="I285" s="1">
        <v>0</v>
      </c>
      <c r="J285" s="1">
        <v>508.72</v>
      </c>
      <c r="K285" s="1">
        <v>3107.25</v>
      </c>
      <c r="L285" s="1">
        <v>72571.839999999997</v>
      </c>
      <c r="M285" s="1">
        <v>0</v>
      </c>
      <c r="N285" s="1">
        <v>0</v>
      </c>
      <c r="O285" s="3">
        <f>SUM(F285:N285)+SUM(IIIC!F285:O285)+SUM(IIIB!F285:K285)</f>
        <v>698978.65999999992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3">
        <f>SUM(F286:N286)+SUM(IIIC!F286:O286)+SUM(IIIB!F286:K286)</f>
        <v>0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457.02</v>
      </c>
      <c r="G287" s="2">
        <v>38909.49</v>
      </c>
      <c r="H287" s="2">
        <v>1084.8800000000001</v>
      </c>
      <c r="I287" s="2">
        <v>0</v>
      </c>
      <c r="J287" s="2">
        <v>508.72</v>
      </c>
      <c r="K287" s="2">
        <v>3107.25</v>
      </c>
      <c r="L287" s="2">
        <v>72571.839999999997</v>
      </c>
      <c r="M287" s="2">
        <v>0</v>
      </c>
      <c r="N287" s="2">
        <v>0</v>
      </c>
      <c r="O287" s="3">
        <f>SUM(F287:N287)+SUM(IIIC!F287:O287)+SUM(IIIB!F287:K287)</f>
        <v>698978.65999999992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6.5383970377579204E-2</v>
      </c>
      <c r="G288" s="31">
        <v>5.5666205889604701</v>
      </c>
      <c r="H288" s="31">
        <v>0.15520931640459529</v>
      </c>
      <c r="I288" s="31">
        <v>0</v>
      </c>
      <c r="J288" s="31">
        <v>7.2780476588512749E-2</v>
      </c>
      <c r="K288" s="31">
        <v>0.44454146854783816</v>
      </c>
      <c r="L288" s="31">
        <v>10.382554454523692</v>
      </c>
      <c r="M288" s="31">
        <v>0</v>
      </c>
      <c r="N288" s="31">
        <v>0</v>
      </c>
      <c r="O288" s="31">
        <f>IFERROR((O287/IIID!$O287)*100,0)</f>
        <v>100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30"/>
      <c r="G289" s="30"/>
      <c r="H289" s="30"/>
      <c r="I289" s="30"/>
      <c r="J289" s="30"/>
      <c r="K289" s="30"/>
      <c r="L289" s="30"/>
      <c r="M289" s="30"/>
      <c r="N289" s="30"/>
      <c r="O289" s="30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f>SUM(F291:N291)+SUM(IIIC!F291:O291)+SUM(IIIB!F291:K291)</f>
        <v>5775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f>SUM(F292:N292)+SUM(IIIC!F292:O292)+SUM(IIIB!F292:K292)</f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f>SUM(F293:N293)+SUM(IIIC!F293:O293)+SUM(IIIB!F293:K293)</f>
        <v>5775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f>IFERROR((O293/IIID!$O293)*100,0)</f>
        <v>100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30"/>
      <c r="G295" s="30"/>
      <c r="H295" s="30"/>
      <c r="I295" s="30"/>
      <c r="J295" s="30"/>
      <c r="K295" s="30"/>
      <c r="L295" s="30"/>
      <c r="M295" s="30"/>
      <c r="N295" s="30"/>
      <c r="O295" s="30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113720.26999999999</v>
      </c>
      <c r="G297" s="1">
        <v>0</v>
      </c>
      <c r="H297" s="1">
        <v>155779.71</v>
      </c>
      <c r="I297" s="1">
        <v>0</v>
      </c>
      <c r="J297" s="1">
        <v>105492.76999999999</v>
      </c>
      <c r="K297" s="1">
        <v>70363.66</v>
      </c>
      <c r="L297" s="1">
        <v>0</v>
      </c>
      <c r="M297" s="1">
        <v>0</v>
      </c>
      <c r="N297" s="1">
        <v>0</v>
      </c>
      <c r="O297" s="3">
        <f>SUM(F297:N297)+SUM(IIIC!F297:O297)+SUM(IIIB!F297:K297)</f>
        <v>981988.68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3">
        <f>SUM(F298:N298)+SUM(IIIC!F298:O298)+SUM(IIIB!F298:K298)</f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113720.26999999999</v>
      </c>
      <c r="G299" s="2">
        <v>0</v>
      </c>
      <c r="H299" s="2">
        <v>155779.71</v>
      </c>
      <c r="I299" s="2">
        <v>0</v>
      </c>
      <c r="J299" s="2">
        <v>105492.76999999999</v>
      </c>
      <c r="K299" s="2">
        <v>70363.66</v>
      </c>
      <c r="L299" s="2">
        <v>0</v>
      </c>
      <c r="M299" s="2">
        <v>0</v>
      </c>
      <c r="N299" s="2">
        <v>0</v>
      </c>
      <c r="O299" s="3">
        <f>SUM(F299:N299)+SUM(IIIC!F299:O299)+SUM(IIIB!F299:K299)</f>
        <v>981988.68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11.580609055493388</v>
      </c>
      <c r="G300" s="31">
        <v>0</v>
      </c>
      <c r="H300" s="31">
        <v>15.863697125306983</v>
      </c>
      <c r="I300" s="31">
        <v>0</v>
      </c>
      <c r="J300" s="31">
        <v>10.742768440059816</v>
      </c>
      <c r="K300" s="31">
        <v>7.1654247582568873</v>
      </c>
      <c r="L300" s="31">
        <v>0</v>
      </c>
      <c r="M300" s="31">
        <v>0</v>
      </c>
      <c r="N300" s="31">
        <v>0</v>
      </c>
      <c r="O300" s="31">
        <f>IFERROR((O299/IIID!$O299)*100,0)</f>
        <v>100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30"/>
      <c r="G301" s="30"/>
      <c r="H301" s="30"/>
      <c r="I301" s="30"/>
      <c r="J301" s="30"/>
      <c r="K301" s="30"/>
      <c r="L301" s="30"/>
      <c r="M301" s="30"/>
      <c r="N301" s="30"/>
      <c r="O301" s="30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1287502.3899999997</v>
      </c>
      <c r="G303" s="1">
        <v>393469.53</v>
      </c>
      <c r="H303" s="1">
        <v>1225097.5299999998</v>
      </c>
      <c r="I303" s="1">
        <v>0</v>
      </c>
      <c r="J303" s="1">
        <v>1289443.3999999997</v>
      </c>
      <c r="K303" s="1">
        <v>48465</v>
      </c>
      <c r="L303" s="1">
        <v>1169582.7699999996</v>
      </c>
      <c r="M303" s="1">
        <v>1950306.7199999997</v>
      </c>
      <c r="N303" s="1">
        <v>486115.21</v>
      </c>
      <c r="O303" s="3">
        <f>SUM(F303:N303)+SUM(IIIC!F303:O303)+SUM(IIIB!F303:K303)</f>
        <v>13924526.09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3">
        <f>SUM(F304:N304)+SUM(IIIC!F304:O304)+SUM(IIIB!F304:K304)</f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1287502.3899999997</v>
      </c>
      <c r="G305" s="2">
        <v>393469.53</v>
      </c>
      <c r="H305" s="2">
        <v>1225097.5299999998</v>
      </c>
      <c r="I305" s="2">
        <v>0</v>
      </c>
      <c r="J305" s="2">
        <v>1289443.3999999997</v>
      </c>
      <c r="K305" s="2">
        <v>48465</v>
      </c>
      <c r="L305" s="2">
        <v>1169582.7699999996</v>
      </c>
      <c r="M305" s="2">
        <v>1950306.7199999997</v>
      </c>
      <c r="N305" s="2">
        <v>486115.21</v>
      </c>
      <c r="O305" s="3">
        <f>SUM(F305:N305)+SUM(IIIC!F305:O305)+SUM(IIIB!F305:K305)</f>
        <v>13924526.09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9.2462923454510175</v>
      </c>
      <c r="G306" s="31">
        <v>2.8257301358541249</v>
      </c>
      <c r="H306" s="31">
        <v>8.7981272905209504</v>
      </c>
      <c r="I306" s="31">
        <v>0</v>
      </c>
      <c r="J306" s="31">
        <v>9.2602318503753089</v>
      </c>
      <c r="K306" s="31">
        <v>0.34805493333669357</v>
      </c>
      <c r="L306" s="31">
        <v>8.3994439914184511</v>
      </c>
      <c r="M306" s="31">
        <v>14.00626999722904</v>
      </c>
      <c r="N306" s="31">
        <v>3.4910718458785266</v>
      </c>
      <c r="O306" s="31">
        <f>IFERROR((O305/IIID!$O305)*100,0)</f>
        <v>100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30"/>
      <c r="G307" s="30"/>
      <c r="H307" s="30"/>
      <c r="I307" s="30"/>
      <c r="J307" s="30"/>
      <c r="K307" s="30"/>
      <c r="L307" s="30"/>
      <c r="M307" s="30"/>
      <c r="N307" s="30"/>
      <c r="O307" s="30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1849250.8999999997</v>
      </c>
      <c r="G309" s="1">
        <v>673242.88000000012</v>
      </c>
      <c r="H309" s="1">
        <v>2012845.5099999998</v>
      </c>
      <c r="I309" s="1">
        <v>27597.919999999998</v>
      </c>
      <c r="J309" s="1">
        <v>1567979.83</v>
      </c>
      <c r="K309" s="1">
        <v>124679.15</v>
      </c>
      <c r="L309" s="1">
        <v>8798.1</v>
      </c>
      <c r="M309" s="1">
        <v>1367796.66</v>
      </c>
      <c r="N309" s="1">
        <v>291060.37</v>
      </c>
      <c r="O309" s="3">
        <f>SUM(F309:N309)+SUM(IIIC!F309:O309)+SUM(IIIB!F309:K309)</f>
        <v>14755280.68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481</v>
      </c>
      <c r="M310" s="1">
        <v>8022.45</v>
      </c>
      <c r="N310" s="1">
        <v>0</v>
      </c>
      <c r="O310" s="3">
        <f>SUM(F310:N310)+SUM(IIIC!F310:O310)+SUM(IIIB!F310:K310)</f>
        <v>9004.2900000000009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1849250.8999999997</v>
      </c>
      <c r="G311" s="2">
        <v>673242.88000000012</v>
      </c>
      <c r="H311" s="2">
        <v>2012845.5099999998</v>
      </c>
      <c r="I311" s="2">
        <v>27597.919999999998</v>
      </c>
      <c r="J311" s="2">
        <v>1567979.83</v>
      </c>
      <c r="K311" s="2">
        <v>124679.15</v>
      </c>
      <c r="L311" s="2">
        <v>9279.1</v>
      </c>
      <c r="M311" s="2">
        <v>1375819.1099999999</v>
      </c>
      <c r="N311" s="2">
        <v>291060.37</v>
      </c>
      <c r="O311" s="3">
        <f>SUM(F311:N311)+SUM(IIIC!F311:O311)+SUM(IIIB!F311:K311)</f>
        <v>14764284.969999999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12.525163959904248</v>
      </c>
      <c r="G312" s="31">
        <v>4.5599423295336203</v>
      </c>
      <c r="H312" s="31">
        <v>13.633206850788657</v>
      </c>
      <c r="I312" s="31">
        <v>0.1869235120839042</v>
      </c>
      <c r="J312" s="31">
        <v>10.620086466672962</v>
      </c>
      <c r="K312" s="31">
        <v>0.84446453216894257</v>
      </c>
      <c r="L312" s="31">
        <v>6.2848285703334006E-2</v>
      </c>
      <c r="M312" s="31">
        <v>9.3185624146077419</v>
      </c>
      <c r="N312" s="31">
        <v>1.9713814152965379</v>
      </c>
      <c r="O312" s="31">
        <f>IFERROR((O311/IIID!$O311)*100,0)</f>
        <v>100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30"/>
      <c r="G313" s="30"/>
      <c r="H313" s="30"/>
      <c r="I313" s="30"/>
      <c r="J313" s="30"/>
      <c r="K313" s="30"/>
      <c r="L313" s="30"/>
      <c r="M313" s="30"/>
      <c r="N313" s="30"/>
      <c r="O313" s="30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1418267.33</v>
      </c>
      <c r="G315" s="1">
        <v>286674.75999999995</v>
      </c>
      <c r="H315" s="1">
        <v>1707731.7999999998</v>
      </c>
      <c r="I315" s="1">
        <v>0</v>
      </c>
      <c r="J315" s="1">
        <v>1826799.35</v>
      </c>
      <c r="K315" s="1">
        <v>156515.16999999998</v>
      </c>
      <c r="L315" s="1">
        <v>2075298.2400000002</v>
      </c>
      <c r="M315" s="1">
        <v>1202422.1300000001</v>
      </c>
      <c r="N315" s="1">
        <v>937414.09</v>
      </c>
      <c r="O315" s="3">
        <f>SUM(F315:N315)+SUM(IIIC!F315:O315)+SUM(IIIB!F315:K315)</f>
        <v>13971066.98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9851.49</v>
      </c>
      <c r="N316" s="1">
        <v>0</v>
      </c>
      <c r="O316" s="3">
        <f>SUM(F316:N316)+SUM(IIIC!F316:O316)+SUM(IIIB!F316:K316)</f>
        <v>153040.54999999999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1418267.33</v>
      </c>
      <c r="G317" s="2">
        <v>286674.75999999995</v>
      </c>
      <c r="H317" s="2">
        <v>1707731.7999999998</v>
      </c>
      <c r="I317" s="2">
        <v>0</v>
      </c>
      <c r="J317" s="2">
        <v>1826799.35</v>
      </c>
      <c r="K317" s="2">
        <v>156515.16999999998</v>
      </c>
      <c r="L317" s="2">
        <v>2075298.2400000002</v>
      </c>
      <c r="M317" s="2">
        <v>1212273.6200000001</v>
      </c>
      <c r="N317" s="2">
        <v>937414.09</v>
      </c>
      <c r="O317" s="3">
        <f>SUM(F317:N317)+SUM(IIIC!F317:O317)+SUM(IIIB!F317:K317)</f>
        <v>14124107.529999999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10.04146511195529</v>
      </c>
      <c r="G318" s="31">
        <v>2.0296840659920972</v>
      </c>
      <c r="H318" s="31">
        <v>12.090900585206745</v>
      </c>
      <c r="I318" s="31">
        <v>0</v>
      </c>
      <c r="J318" s="31">
        <v>12.933909955866785</v>
      </c>
      <c r="K318" s="31">
        <v>1.1081420165313625</v>
      </c>
      <c r="L318" s="31">
        <v>14.693305297994996</v>
      </c>
      <c r="M318" s="31">
        <v>8.5830104126940192</v>
      </c>
      <c r="N318" s="31">
        <v>6.636979278222757</v>
      </c>
      <c r="O318" s="31">
        <f>IFERROR((O317/IIID!$O317)*100,0)</f>
        <v>100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30"/>
      <c r="G319" s="30"/>
      <c r="H319" s="30"/>
      <c r="I319" s="30"/>
      <c r="J319" s="30"/>
      <c r="K319" s="30"/>
      <c r="L319" s="30"/>
      <c r="M319" s="30"/>
      <c r="N319" s="30"/>
      <c r="O319" s="30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4085752.9299999992</v>
      </c>
      <c r="G321" s="1">
        <v>995419.83999999985</v>
      </c>
      <c r="H321" s="1">
        <v>3557294.6799999997</v>
      </c>
      <c r="I321" s="1">
        <v>0</v>
      </c>
      <c r="J321" s="1">
        <v>3520797.48</v>
      </c>
      <c r="K321" s="1">
        <v>474.23999999999995</v>
      </c>
      <c r="L321" s="1">
        <v>4291977.5</v>
      </c>
      <c r="M321" s="1">
        <v>1337738.0899999996</v>
      </c>
      <c r="N321" s="1">
        <v>1730264.1100000003</v>
      </c>
      <c r="O321" s="3">
        <f>SUM(F321:N321)+SUM(IIIC!F321:O321)+SUM(IIIB!F321:K321)</f>
        <v>40404320.600000001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77500.12</v>
      </c>
      <c r="O322" s="3">
        <f>SUM(F322:N322)+SUM(IIIC!F322:O322)+SUM(IIIB!F322:K322)</f>
        <v>237573.23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4085752.9299999992</v>
      </c>
      <c r="G323" s="2">
        <v>995419.83999999985</v>
      </c>
      <c r="H323" s="2">
        <v>3557294.6799999997</v>
      </c>
      <c r="I323" s="2">
        <v>0</v>
      </c>
      <c r="J323" s="2">
        <v>3520797.48</v>
      </c>
      <c r="K323" s="2">
        <v>474.23999999999995</v>
      </c>
      <c r="L323" s="2">
        <v>4291977.5</v>
      </c>
      <c r="M323" s="2">
        <v>1337738.0899999996</v>
      </c>
      <c r="N323" s="2">
        <v>1807764.2300000004</v>
      </c>
      <c r="O323" s="3">
        <f>SUM(F323:N323)+SUM(IIIC!F323:O323)+SUM(IIIB!F323:K323)</f>
        <v>40641893.829999998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10.053057436472319</v>
      </c>
      <c r="G324" s="31">
        <v>2.4492457073081231</v>
      </c>
      <c r="H324" s="31">
        <v>8.7527778476065166</v>
      </c>
      <c r="I324" s="31">
        <v>0</v>
      </c>
      <c r="J324" s="31">
        <v>8.6629759300269313</v>
      </c>
      <c r="K324" s="31">
        <v>1.1668747573223015E-3</v>
      </c>
      <c r="L324" s="31">
        <v>10.560476138126853</v>
      </c>
      <c r="M324" s="31">
        <v>3.2915249855127131</v>
      </c>
      <c r="N324" s="31">
        <v>4.4480314759977819</v>
      </c>
      <c r="O324" s="31">
        <f>IFERROR((O323/IIID!$O323)*100,0)</f>
        <v>100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30"/>
      <c r="G325" s="30"/>
      <c r="H325" s="30"/>
      <c r="I325" s="30"/>
      <c r="J325" s="30"/>
      <c r="K325" s="30"/>
      <c r="L325" s="30"/>
      <c r="M325" s="30"/>
      <c r="N325" s="30"/>
      <c r="O325" s="30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1209044.76</v>
      </c>
      <c r="G327" s="1">
        <v>244879.90999999997</v>
      </c>
      <c r="H327" s="1">
        <v>1088095.0299999998</v>
      </c>
      <c r="I327" s="1">
        <v>0</v>
      </c>
      <c r="J327" s="1">
        <v>874100.81</v>
      </c>
      <c r="K327" s="1">
        <v>10510.22</v>
      </c>
      <c r="L327" s="1">
        <v>492705.56</v>
      </c>
      <c r="M327" s="1">
        <v>551751.55000000005</v>
      </c>
      <c r="N327" s="1">
        <v>1324305.8400000001</v>
      </c>
      <c r="O327" s="3">
        <f>SUM(F327:N327)+SUM(IIIC!F327:O327)+SUM(IIIB!F327:K327)</f>
        <v>9265988.9500000011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f>SUM(F328:N328)+SUM(IIIC!F328:O328)+SUM(IIIB!F328:K328)</f>
        <v>627.76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1209044.76</v>
      </c>
      <c r="G329" s="2">
        <v>244879.90999999997</v>
      </c>
      <c r="H329" s="2">
        <v>1088095.0299999998</v>
      </c>
      <c r="I329" s="2">
        <v>0</v>
      </c>
      <c r="J329" s="2">
        <v>874100.81</v>
      </c>
      <c r="K329" s="2">
        <v>10510.22</v>
      </c>
      <c r="L329" s="2">
        <v>492705.56</v>
      </c>
      <c r="M329" s="2">
        <v>551751.55000000005</v>
      </c>
      <c r="N329" s="2">
        <v>1324305.8400000001</v>
      </c>
      <c r="O329" s="3">
        <f>SUM(F329:N329)+SUM(IIIC!F329:O329)+SUM(IIIB!F329:K329)</f>
        <v>9266616.709999999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13.047315949684943</v>
      </c>
      <c r="G330" s="31">
        <v>2.642603203127412</v>
      </c>
      <c r="H330" s="31">
        <v>11.742095999565736</v>
      </c>
      <c r="I330" s="31">
        <v>0</v>
      </c>
      <c r="J330" s="31">
        <v>9.4327934062139498</v>
      </c>
      <c r="K330" s="31">
        <v>0.11342025173716287</v>
      </c>
      <c r="L330" s="31">
        <v>5.3169951387791894</v>
      </c>
      <c r="M330" s="31">
        <v>5.9541855163231423</v>
      </c>
      <c r="N330" s="31">
        <v>14.29114725950503</v>
      </c>
      <c r="O330" s="31">
        <f>IFERROR((O329/IIID!$O329)*100,0)</f>
        <v>100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30"/>
      <c r="G331" s="30"/>
      <c r="H331" s="30"/>
      <c r="I331" s="30"/>
      <c r="J331" s="30"/>
      <c r="K331" s="30"/>
      <c r="L331" s="30"/>
      <c r="M331" s="30"/>
      <c r="N331" s="30"/>
      <c r="O331" s="30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384488.5</v>
      </c>
      <c r="G333" s="1">
        <v>98470.58</v>
      </c>
      <c r="H333" s="1">
        <v>301546.78000000003</v>
      </c>
      <c r="I333" s="1">
        <v>2130.56</v>
      </c>
      <c r="J333" s="1">
        <v>287408.25</v>
      </c>
      <c r="K333" s="1">
        <v>0</v>
      </c>
      <c r="L333" s="1">
        <v>251896.73</v>
      </c>
      <c r="M333" s="1">
        <v>424811.22</v>
      </c>
      <c r="N333" s="1">
        <v>170383.69999999998</v>
      </c>
      <c r="O333" s="3">
        <f>SUM(F333:N333)+SUM(IIIC!F333:O333)+SUM(IIIB!F333:K333)</f>
        <v>3417414.42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19902.349999999999</v>
      </c>
      <c r="N334" s="1">
        <v>10000</v>
      </c>
      <c r="O334" s="3">
        <f>SUM(F334:N334)+SUM(IIIC!F334:O334)+SUM(IIIB!F334:K334)</f>
        <v>32402.35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384488.5</v>
      </c>
      <c r="G335" s="2">
        <v>98470.58</v>
      </c>
      <c r="H335" s="2">
        <v>301546.78000000003</v>
      </c>
      <c r="I335" s="2">
        <v>2130.56</v>
      </c>
      <c r="J335" s="2">
        <v>287408.25</v>
      </c>
      <c r="K335" s="2">
        <v>0</v>
      </c>
      <c r="L335" s="2">
        <v>251896.73</v>
      </c>
      <c r="M335" s="2">
        <v>444713.56999999995</v>
      </c>
      <c r="N335" s="2">
        <v>180383.69999999998</v>
      </c>
      <c r="O335" s="3">
        <f>SUM(F335:N335)+SUM(IIIC!F335:O335)+SUM(IIIB!F335:K335)</f>
        <v>3449816.77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11.145186125348912</v>
      </c>
      <c r="G336" s="31">
        <v>2.854371306218678</v>
      </c>
      <c r="H336" s="31">
        <v>8.7409506099652958</v>
      </c>
      <c r="I336" s="31">
        <v>6.1758642329285213E-2</v>
      </c>
      <c r="J336" s="31">
        <v>8.33111637984182</v>
      </c>
      <c r="K336" s="31">
        <v>0</v>
      </c>
      <c r="L336" s="31">
        <v>7.3017422893448343</v>
      </c>
      <c r="M336" s="31">
        <v>12.890933045119377</v>
      </c>
      <c r="N336" s="31">
        <v>5.2287907453125397</v>
      </c>
      <c r="O336" s="31">
        <f>IFERROR((O335/IIID!$O335)*100,0)</f>
        <v>100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30"/>
      <c r="G337" s="30"/>
      <c r="H337" s="30"/>
      <c r="I337" s="30"/>
      <c r="J337" s="30"/>
      <c r="K337" s="30"/>
      <c r="L337" s="30"/>
      <c r="M337" s="30"/>
      <c r="N337" s="30"/>
      <c r="O337" s="30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4858981.620000001</v>
      </c>
      <c r="G339" s="1">
        <v>1391103.05</v>
      </c>
      <c r="H339" s="1">
        <v>4512198.9800000014</v>
      </c>
      <c r="I339" s="1">
        <v>0</v>
      </c>
      <c r="J339" s="1">
        <v>4694854.3099999996</v>
      </c>
      <c r="K339" s="1">
        <v>824228.53000000014</v>
      </c>
      <c r="L339" s="1">
        <v>4130694.4199999995</v>
      </c>
      <c r="M339" s="1">
        <v>4919302.5100000016</v>
      </c>
      <c r="N339" s="1">
        <v>4814212.1500000013</v>
      </c>
      <c r="O339" s="3">
        <f>SUM(F339:N339)+SUM(IIIC!F339:O339)+SUM(IIIB!F339:K339)</f>
        <v>51951926.210000001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6160.41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56764.61</v>
      </c>
      <c r="N340" s="1">
        <v>28459.84</v>
      </c>
      <c r="O340" s="3">
        <f>SUM(F340:N340)+SUM(IIIC!F340:O340)+SUM(IIIB!F340:K340)</f>
        <v>216386.21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4858981.620000001</v>
      </c>
      <c r="G341" s="2">
        <v>1397263.46</v>
      </c>
      <c r="H341" s="2">
        <v>4512198.9800000014</v>
      </c>
      <c r="I341" s="2">
        <v>0</v>
      </c>
      <c r="J341" s="2">
        <v>4694854.3099999996</v>
      </c>
      <c r="K341" s="2">
        <v>824228.53000000014</v>
      </c>
      <c r="L341" s="2">
        <v>4130694.4199999995</v>
      </c>
      <c r="M341" s="2">
        <v>4976067.120000002</v>
      </c>
      <c r="N341" s="2">
        <v>4842671.9900000012</v>
      </c>
      <c r="O341" s="3">
        <f>SUM(F341:N341)+SUM(IIIC!F341:O341)+SUM(IIIB!F341:K341)</f>
        <v>52168312.420000002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9.314047924113396</v>
      </c>
      <c r="G342" s="31">
        <v>2.6783758093434602</v>
      </c>
      <c r="H342" s="31">
        <v>8.6493098409488507</v>
      </c>
      <c r="I342" s="31">
        <v>0</v>
      </c>
      <c r="J342" s="31">
        <v>8.999436807927319</v>
      </c>
      <c r="K342" s="31">
        <v>1.5799409483754201</v>
      </c>
      <c r="L342" s="31">
        <v>7.9180142664848709</v>
      </c>
      <c r="M342" s="31">
        <v>9.538485891470593</v>
      </c>
      <c r="N342" s="31">
        <v>9.2827844439595957</v>
      </c>
      <c r="O342" s="31">
        <f>IFERROR((O341/IIID!$O341)*100,0)</f>
        <v>100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30"/>
      <c r="G343" s="30"/>
      <c r="H343" s="30"/>
      <c r="I343" s="30"/>
      <c r="J343" s="30"/>
      <c r="K343" s="30"/>
      <c r="L343" s="30"/>
      <c r="M343" s="30"/>
      <c r="N343" s="30"/>
      <c r="O343" s="30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88415.39</v>
      </c>
      <c r="G345" s="1">
        <v>38060.39</v>
      </c>
      <c r="H345" s="1">
        <v>166899.28</v>
      </c>
      <c r="I345" s="1">
        <v>57943.08</v>
      </c>
      <c r="J345" s="1">
        <v>139078.22</v>
      </c>
      <c r="K345" s="1">
        <v>0</v>
      </c>
      <c r="L345" s="1">
        <v>0</v>
      </c>
      <c r="M345" s="1">
        <v>176379.83000000002</v>
      </c>
      <c r="N345" s="1">
        <v>150506.88</v>
      </c>
      <c r="O345" s="3">
        <f>SUM(F345:N345)+SUM(IIIC!F345:O345)+SUM(IIIB!F345:K345)</f>
        <v>1483586.22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3">
        <f>SUM(F346:N346)+SUM(IIIC!F346:O346)+SUM(IIIB!F346:K346)</f>
        <v>0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88415.39</v>
      </c>
      <c r="G347" s="2">
        <v>38060.39</v>
      </c>
      <c r="H347" s="2">
        <v>166899.28</v>
      </c>
      <c r="I347" s="2">
        <v>57943.08</v>
      </c>
      <c r="J347" s="2">
        <v>139078.22</v>
      </c>
      <c r="K347" s="2">
        <v>0</v>
      </c>
      <c r="L347" s="2">
        <v>0</v>
      </c>
      <c r="M347" s="2">
        <v>176379.83000000002</v>
      </c>
      <c r="N347" s="2">
        <v>150506.88</v>
      </c>
      <c r="O347" s="3">
        <f>SUM(F347:N347)+SUM(IIIC!F347:O347)+SUM(IIIB!F347:K347)</f>
        <v>1483586.22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5.9595720698996519</v>
      </c>
      <c r="G348" s="31">
        <v>2.5654316201454068</v>
      </c>
      <c r="H348" s="31">
        <v>11.249718941174851</v>
      </c>
      <c r="I348" s="31">
        <v>3.9056092068582307</v>
      </c>
      <c r="J348" s="31">
        <v>9.374461566514146</v>
      </c>
      <c r="K348" s="31">
        <v>0</v>
      </c>
      <c r="L348" s="31">
        <v>0</v>
      </c>
      <c r="M348" s="31">
        <v>11.888748198267844</v>
      </c>
      <c r="N348" s="31">
        <v>10.14480169544848</v>
      </c>
      <c r="O348" s="31">
        <f>IFERROR((O347/IIID!$O347)*100,0)</f>
        <v>100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30"/>
      <c r="G349" s="30"/>
      <c r="H349" s="30"/>
      <c r="I349" s="30"/>
      <c r="J349" s="30"/>
      <c r="K349" s="30"/>
      <c r="L349" s="30"/>
      <c r="M349" s="30"/>
      <c r="N349" s="30"/>
      <c r="O349" s="30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76211.210000000006</v>
      </c>
      <c r="G351" s="1">
        <v>36774.54</v>
      </c>
      <c r="H351" s="1">
        <v>49213.7</v>
      </c>
      <c r="I351" s="1">
        <v>0</v>
      </c>
      <c r="J351" s="1">
        <v>151983.21</v>
      </c>
      <c r="K351" s="1">
        <v>65397.84</v>
      </c>
      <c r="L351" s="1">
        <v>188325.64</v>
      </c>
      <c r="M351" s="1">
        <v>216591.88</v>
      </c>
      <c r="N351" s="1">
        <v>176217.84</v>
      </c>
      <c r="O351" s="3">
        <f>SUM(F351:N351)+SUM(IIIC!F351:O351)+SUM(IIIB!F351:K351)</f>
        <v>2341647.7999999998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3">
        <f>SUM(F352:N352)+SUM(IIIC!F352:O352)+SUM(IIIB!F352:K352)</f>
        <v>5173.75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76211.210000000006</v>
      </c>
      <c r="G353" s="2">
        <v>36774.54</v>
      </c>
      <c r="H353" s="2">
        <v>49213.7</v>
      </c>
      <c r="I353" s="2">
        <v>0</v>
      </c>
      <c r="J353" s="2">
        <v>151983.21</v>
      </c>
      <c r="K353" s="2">
        <v>65397.84</v>
      </c>
      <c r="L353" s="2">
        <v>188325.64</v>
      </c>
      <c r="M353" s="2">
        <v>216591.88</v>
      </c>
      <c r="N353" s="2">
        <v>176217.84</v>
      </c>
      <c r="O353" s="3">
        <f>SUM(F353:N353)+SUM(IIIC!F353:O353)+SUM(IIIB!F353:K353)</f>
        <v>2346821.5499999998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3.2474224552778632</v>
      </c>
      <c r="G354" s="31">
        <v>1.5669934512063777</v>
      </c>
      <c r="H354" s="31">
        <v>2.0970363085339829</v>
      </c>
      <c r="I354" s="31">
        <v>0</v>
      </c>
      <c r="J354" s="31">
        <v>6.4761298105516385</v>
      </c>
      <c r="K354" s="31">
        <v>2.786655849482889</v>
      </c>
      <c r="L354" s="31">
        <v>8.0247106986042471</v>
      </c>
      <c r="M354" s="31">
        <v>9.2291584760673437</v>
      </c>
      <c r="N354" s="31">
        <v>7.5087873639135454</v>
      </c>
      <c r="O354" s="31">
        <f>IFERROR((O353/IIID!$O353)*100,0)</f>
        <v>100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30"/>
      <c r="G355" s="30"/>
      <c r="H355" s="30"/>
      <c r="I355" s="30"/>
      <c r="J355" s="30"/>
      <c r="K355" s="30"/>
      <c r="L355" s="30"/>
      <c r="M355" s="30"/>
      <c r="N355" s="30"/>
      <c r="O355" s="30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73615.58</v>
      </c>
      <c r="G357" s="1">
        <v>5558.42</v>
      </c>
      <c r="H357" s="1">
        <v>64513.110000000008</v>
      </c>
      <c r="I357" s="1">
        <v>0</v>
      </c>
      <c r="J357" s="1">
        <v>73757.37</v>
      </c>
      <c r="K357" s="1">
        <v>23250</v>
      </c>
      <c r="L357" s="1">
        <v>37816.449999999997</v>
      </c>
      <c r="M357" s="1">
        <v>67418.02</v>
      </c>
      <c r="N357" s="1">
        <v>38448.689999999995</v>
      </c>
      <c r="O357" s="3">
        <f>SUM(F357:N357)+SUM(IIIC!F357:O357)+SUM(IIIB!F357:K357)</f>
        <v>535450.4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4674.7</v>
      </c>
      <c r="N358" s="1">
        <v>0</v>
      </c>
      <c r="O358" s="3">
        <f>SUM(F358:N358)+SUM(IIIC!F358:O358)+SUM(IIIB!F358:K358)</f>
        <v>27348.82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73615.58</v>
      </c>
      <c r="G359" s="2">
        <v>5558.42</v>
      </c>
      <c r="H359" s="2">
        <v>64513.110000000008</v>
      </c>
      <c r="I359" s="2">
        <v>0</v>
      </c>
      <c r="J359" s="2">
        <v>73757.37</v>
      </c>
      <c r="K359" s="2">
        <v>23250</v>
      </c>
      <c r="L359" s="2">
        <v>37816.449999999997</v>
      </c>
      <c r="M359" s="2">
        <v>72092.72</v>
      </c>
      <c r="N359" s="2">
        <v>38448.689999999995</v>
      </c>
      <c r="O359" s="3">
        <f>SUM(F359:N359)+SUM(IIIC!F359:O359)+SUM(IIIB!F359:K359)</f>
        <v>562799.22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13.080256223524971</v>
      </c>
      <c r="G360" s="31">
        <v>0.98763818471532361</v>
      </c>
      <c r="H360" s="31">
        <v>11.462899682057131</v>
      </c>
      <c r="I360" s="31">
        <v>0</v>
      </c>
      <c r="J360" s="31">
        <v>13.105449932926346</v>
      </c>
      <c r="K360" s="31">
        <v>4.131135789420604</v>
      </c>
      <c r="L360" s="31">
        <v>6.7193501085520344</v>
      </c>
      <c r="M360" s="31">
        <v>12.809669494566819</v>
      </c>
      <c r="N360" s="31">
        <v>6.8316885727027126</v>
      </c>
      <c r="O360" s="31">
        <f>IFERROR((O359/IIID!$O359)*100,0)</f>
        <v>100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30"/>
      <c r="G361" s="30"/>
      <c r="H361" s="30"/>
      <c r="I361" s="30"/>
      <c r="J361" s="30"/>
      <c r="K361" s="30"/>
      <c r="L361" s="30"/>
      <c r="M361" s="30"/>
      <c r="N361" s="30"/>
      <c r="O361" s="30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1200732.9999999998</v>
      </c>
      <c r="G363" s="1">
        <v>433386.18999999989</v>
      </c>
      <c r="H363" s="1">
        <v>1319440.05</v>
      </c>
      <c r="I363" s="1">
        <v>0</v>
      </c>
      <c r="J363" s="1">
        <v>1117332.94</v>
      </c>
      <c r="K363" s="1">
        <v>268952.46999999997</v>
      </c>
      <c r="L363" s="1">
        <v>1666682.7499999998</v>
      </c>
      <c r="M363" s="1">
        <v>1303174.3199999998</v>
      </c>
      <c r="N363" s="1">
        <v>1850445.8299999998</v>
      </c>
      <c r="O363" s="3">
        <f>SUM(F363:N363)+SUM(IIIC!F363:O363)+SUM(IIIB!F363:K363)</f>
        <v>15736915.719999999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10599</v>
      </c>
      <c r="O364" s="3">
        <f>SUM(F364:N364)+SUM(IIIC!F364:O364)+SUM(IIIB!F364:K364)</f>
        <v>32491.32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1200732.9999999998</v>
      </c>
      <c r="G365" s="2">
        <v>433386.18999999989</v>
      </c>
      <c r="H365" s="2">
        <v>1319440.05</v>
      </c>
      <c r="I365" s="2">
        <v>0</v>
      </c>
      <c r="J365" s="2">
        <v>1117332.94</v>
      </c>
      <c r="K365" s="2">
        <v>268952.46999999997</v>
      </c>
      <c r="L365" s="2">
        <v>1666682.7499999998</v>
      </c>
      <c r="M365" s="2">
        <v>1303174.3199999998</v>
      </c>
      <c r="N365" s="2">
        <v>1861044.8299999998</v>
      </c>
      <c r="O365" s="3">
        <f>SUM(F365:N365)+SUM(IIIC!F365:O365)+SUM(IIIB!F365:K365)</f>
        <v>15769407.039999999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7.6143192762687413</v>
      </c>
      <c r="G366" s="31">
        <v>2.7482719477066651</v>
      </c>
      <c r="H366" s="31">
        <v>8.3670872763520219</v>
      </c>
      <c r="I366" s="31">
        <v>0</v>
      </c>
      <c r="J366" s="31">
        <v>7.0854467588148449</v>
      </c>
      <c r="K366" s="31">
        <v>1.7055331840809658</v>
      </c>
      <c r="L366" s="31">
        <v>10.569089540097252</v>
      </c>
      <c r="M366" s="31">
        <v>8.2639398976411975</v>
      </c>
      <c r="N366" s="31">
        <v>11.801615782250744</v>
      </c>
      <c r="O366" s="31">
        <f>IFERROR((O365/IIID!$O365)*100,0)</f>
        <v>100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30"/>
      <c r="G367" s="30"/>
      <c r="H367" s="30"/>
      <c r="I367" s="30"/>
      <c r="J367" s="30"/>
      <c r="K367" s="30"/>
      <c r="L367" s="30"/>
      <c r="M367" s="30"/>
      <c r="N367" s="30"/>
      <c r="O367" s="30"/>
    </row>
    <row r="368" spans="1:15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4040537.6300000013</v>
      </c>
      <c r="G369" s="1">
        <v>1155158.7100000002</v>
      </c>
      <c r="H369" s="1">
        <v>3430263.16</v>
      </c>
      <c r="I369" s="1">
        <v>0</v>
      </c>
      <c r="J369" s="1">
        <v>3329827.6099999994</v>
      </c>
      <c r="K369" s="1">
        <v>719570.90999999992</v>
      </c>
      <c r="L369" s="1">
        <v>6299814.2999999998</v>
      </c>
      <c r="M369" s="1">
        <v>2145525.63</v>
      </c>
      <c r="N369" s="1">
        <v>908935.44000000006</v>
      </c>
      <c r="O369" s="3">
        <f>SUM(F369:N369)+SUM(IIIC!F369:O369)+SUM(IIIB!F369:K369)</f>
        <v>49743548.340000004</v>
      </c>
    </row>
    <row r="370" spans="1:15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35740.06</v>
      </c>
      <c r="L370" s="1">
        <v>0</v>
      </c>
      <c r="M370" s="1">
        <v>20730.16</v>
      </c>
      <c r="N370" s="1">
        <v>0</v>
      </c>
      <c r="O370" s="3">
        <f>SUM(F370:N370)+SUM(IIIC!F370:O370)+SUM(IIIB!F370:K370)</f>
        <v>797511.58000000007</v>
      </c>
    </row>
    <row r="371" spans="1:15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4040537.6300000013</v>
      </c>
      <c r="G371" s="2">
        <v>1155158.7100000002</v>
      </c>
      <c r="H371" s="2">
        <v>3430263.16</v>
      </c>
      <c r="I371" s="2">
        <v>0</v>
      </c>
      <c r="J371" s="2">
        <v>3329827.6099999994</v>
      </c>
      <c r="K371" s="2">
        <v>755310.97</v>
      </c>
      <c r="L371" s="2">
        <v>6299814.2999999998</v>
      </c>
      <c r="M371" s="2">
        <v>2166255.79</v>
      </c>
      <c r="N371" s="2">
        <v>908935.44000000006</v>
      </c>
      <c r="O371" s="3">
        <f>SUM(F371:N371)+SUM(IIIC!F371:O371)+SUM(IIIB!F371:K371)</f>
        <v>50541059.920000002</v>
      </c>
    </row>
    <row r="372" spans="1:15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7.9945644915157157</v>
      </c>
      <c r="G372" s="31">
        <v>2.2855846549883756</v>
      </c>
      <c r="H372" s="31">
        <v>6.7870819595585568</v>
      </c>
      <c r="I372" s="31">
        <v>0</v>
      </c>
      <c r="J372" s="31">
        <v>6.5883612557209688</v>
      </c>
      <c r="K372" s="31">
        <v>1.494450197909502</v>
      </c>
      <c r="L372" s="31">
        <v>12.4647451200505</v>
      </c>
      <c r="M372" s="31">
        <v>4.2861305113681913</v>
      </c>
      <c r="N372" s="31">
        <v>1.7984099293499738</v>
      </c>
      <c r="O372" s="31">
        <f>IFERROR((O371/IIID!$O371)*100,0)</f>
        <v>100</v>
      </c>
    </row>
    <row r="373" spans="1:15" x14ac:dyDescent="0.2">
      <c r="A373" s="7" t="s">
        <v>4</v>
      </c>
      <c r="B373" s="7" t="s">
        <v>721</v>
      </c>
      <c r="C373" s="12"/>
      <c r="D373" s="12"/>
      <c r="E373" s="17"/>
      <c r="F373" s="30"/>
      <c r="G373" s="30"/>
      <c r="H373" s="30"/>
      <c r="I373" s="30"/>
      <c r="J373" s="30"/>
      <c r="K373" s="30"/>
      <c r="L373" s="30"/>
      <c r="M373" s="30"/>
      <c r="N373" s="30"/>
      <c r="O373" s="30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f>SUM(F375:N375)+SUM(IIIC!F375:O375)+SUM(IIIB!F375:K375)</f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f>SUM(F376:N376)+SUM(IIIC!F376:O376)+SUM(IIIB!F376:K376)</f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f>SUM(F377:N377)+SUM(IIIC!F377:O377)+SUM(IIIB!F377:K377)</f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f>IFERROR((O377/IIID!$O377)*100,0)</f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30"/>
      <c r="G379" s="30"/>
      <c r="H379" s="30"/>
      <c r="I379" s="30"/>
      <c r="J379" s="30"/>
      <c r="K379" s="30"/>
      <c r="L379" s="30"/>
      <c r="M379" s="30"/>
      <c r="N379" s="30"/>
      <c r="O379" s="30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65040.3</v>
      </c>
      <c r="G381" s="1">
        <v>1538.88</v>
      </c>
      <c r="H381" s="1">
        <v>100125.72</v>
      </c>
      <c r="I381" s="1">
        <v>0</v>
      </c>
      <c r="J381" s="1">
        <v>73006.12</v>
      </c>
      <c r="K381" s="1">
        <v>25410.97</v>
      </c>
      <c r="L381" s="1">
        <v>0</v>
      </c>
      <c r="M381" s="1">
        <v>59894.99</v>
      </c>
      <c r="N381" s="1">
        <v>13046.24</v>
      </c>
      <c r="O381" s="3">
        <f>SUM(F381:N381)+SUM(IIIC!F381:O381)+SUM(IIIB!F381:K381)</f>
        <v>1009646.7100000001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f>SUM(F382:N382)+SUM(IIIC!F382:O382)+SUM(IIIB!F382:K382)</f>
        <v>4684.45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65040.3</v>
      </c>
      <c r="G383" s="2">
        <v>1538.88</v>
      </c>
      <c r="H383" s="2">
        <v>100125.72</v>
      </c>
      <c r="I383" s="2">
        <v>0</v>
      </c>
      <c r="J383" s="2">
        <v>73006.12</v>
      </c>
      <c r="K383" s="2">
        <v>25410.97</v>
      </c>
      <c r="L383" s="2">
        <v>0</v>
      </c>
      <c r="M383" s="2">
        <v>59894.99</v>
      </c>
      <c r="N383" s="2">
        <v>13046.24</v>
      </c>
      <c r="O383" s="3">
        <f>SUM(F383:N383)+SUM(IIIC!F383:O383)+SUM(IIIB!F383:K383)</f>
        <v>1014331.16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6.4121366438156153</v>
      </c>
      <c r="G384" s="31">
        <v>0.1517137657488507</v>
      </c>
      <c r="H384" s="31">
        <v>9.8711075779235635</v>
      </c>
      <c r="I384" s="31">
        <v>0</v>
      </c>
      <c r="J384" s="31">
        <v>7.1974639919373073</v>
      </c>
      <c r="K384" s="31">
        <v>2.505194654574153</v>
      </c>
      <c r="L384" s="31">
        <v>0</v>
      </c>
      <c r="M384" s="31">
        <v>5.9048752874751473</v>
      </c>
      <c r="N384" s="31">
        <v>1.2861913854642895</v>
      </c>
      <c r="O384" s="31">
        <f>IFERROR((O383/IIID!$O383)*100,0)</f>
        <v>100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30"/>
      <c r="G385" s="30"/>
      <c r="H385" s="30"/>
      <c r="I385" s="30"/>
      <c r="J385" s="30"/>
      <c r="K385" s="30"/>
      <c r="L385" s="30"/>
      <c r="M385" s="30"/>
      <c r="N385" s="30"/>
      <c r="O385" s="30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445616.63999999996</v>
      </c>
      <c r="G387" s="1">
        <v>223716.47999999998</v>
      </c>
      <c r="H387" s="1">
        <v>520639.62</v>
      </c>
      <c r="I387" s="1">
        <v>0</v>
      </c>
      <c r="J387" s="1">
        <v>409227.06999999995</v>
      </c>
      <c r="K387" s="1">
        <v>0</v>
      </c>
      <c r="L387" s="1">
        <v>814992.36999999988</v>
      </c>
      <c r="M387" s="1">
        <v>443360.33999999991</v>
      </c>
      <c r="N387" s="1">
        <v>243417.65999999997</v>
      </c>
      <c r="O387" s="3">
        <f>SUM(F387:N387)+SUM(IIIC!F387:O387)+SUM(IIIB!F387:K387)</f>
        <v>6032383.79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3">
        <f>SUM(F388:N388)+SUM(IIIC!F388:O388)+SUM(IIIB!F388:K388)</f>
        <v>222616.72999999998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445616.63999999996</v>
      </c>
      <c r="G389" s="2">
        <v>223716.47999999998</v>
      </c>
      <c r="H389" s="2">
        <v>520639.62</v>
      </c>
      <c r="I389" s="2">
        <v>0</v>
      </c>
      <c r="J389" s="2">
        <v>409227.06999999995</v>
      </c>
      <c r="K389" s="2">
        <v>0</v>
      </c>
      <c r="L389" s="2">
        <v>814992.36999999988</v>
      </c>
      <c r="M389" s="2">
        <v>443360.33999999991</v>
      </c>
      <c r="N389" s="2">
        <v>243417.65999999997</v>
      </c>
      <c r="O389" s="3">
        <f>SUM(F389:N389)+SUM(IIIC!F389:O389)+SUM(IIIB!F389:K389)</f>
        <v>6255000.5199999996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7.1241663142179874</v>
      </c>
      <c r="G390" s="31">
        <v>3.5766021007461082</v>
      </c>
      <c r="H390" s="31">
        <v>8.3235743679842251</v>
      </c>
      <c r="I390" s="31">
        <v>0</v>
      </c>
      <c r="J390" s="31">
        <v>6.542398656747034</v>
      </c>
      <c r="K390" s="31">
        <v>0</v>
      </c>
      <c r="L390" s="31">
        <v>13.029453273330821</v>
      </c>
      <c r="M390" s="31">
        <v>7.0880943747707299</v>
      </c>
      <c r="N390" s="31">
        <v>3.8915689810366314</v>
      </c>
      <c r="O390" s="31">
        <f>IFERROR((O389/IIID!$O389)*100,0)</f>
        <v>100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30"/>
      <c r="G391" s="30"/>
      <c r="H391" s="30"/>
      <c r="I391" s="30"/>
      <c r="J391" s="30"/>
      <c r="K391" s="30"/>
      <c r="L391" s="30"/>
      <c r="M391" s="30"/>
      <c r="N391" s="30"/>
      <c r="O391" s="30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3">
        <f>SUM(F393:N393)+SUM(IIIC!F393:O393)+SUM(IIIB!F393:K393)</f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f>SUM(F394:N394)+SUM(IIIC!F394:O394)+SUM(IIIB!F394:K394)</f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>
        <f>SUM(F395:N395)+SUM(IIIC!F395:O395)+SUM(IIIB!F395:K395)</f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f>IFERROR((O395/IIID!$O395)*100,0)</f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30"/>
      <c r="G397" s="30"/>
      <c r="H397" s="30"/>
      <c r="I397" s="30"/>
      <c r="J397" s="30"/>
      <c r="K397" s="30"/>
      <c r="L397" s="30"/>
      <c r="M397" s="30"/>
      <c r="N397" s="30"/>
      <c r="O397" s="30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f>SUM(F399:N399)+SUM(IIIC!F399:O399)+SUM(IIIB!F399:K399)</f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f>SUM(F400:N400)+SUM(IIIC!F400:O400)+SUM(IIIB!F400:K400)</f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f>SUM(F401:N401)+SUM(IIIC!F401:O401)+SUM(IIIB!F401:K401)</f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f>IFERROR((O401/IIID!$O401)*100,0)</f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30"/>
      <c r="G403" s="30"/>
      <c r="H403" s="30"/>
      <c r="I403" s="30"/>
      <c r="J403" s="30"/>
      <c r="K403" s="30"/>
      <c r="L403" s="30"/>
      <c r="M403" s="30"/>
      <c r="N403" s="30"/>
      <c r="O403" s="30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1760806.5</v>
      </c>
      <c r="G405" s="1">
        <v>219268.45999999996</v>
      </c>
      <c r="H405" s="1">
        <v>1653225.68</v>
      </c>
      <c r="I405" s="1">
        <v>0</v>
      </c>
      <c r="J405" s="1">
        <v>1359350.8299999998</v>
      </c>
      <c r="K405" s="1">
        <v>128322.9</v>
      </c>
      <c r="L405" s="1">
        <v>1477288.98</v>
      </c>
      <c r="M405" s="1">
        <v>1783001.2300000002</v>
      </c>
      <c r="N405" s="1">
        <v>29518.870000000003</v>
      </c>
      <c r="O405" s="3">
        <f>SUM(F405:N405)+SUM(IIIC!F405:O405)+SUM(IIIB!F405:K405)</f>
        <v>15657305.639999999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23654.6</v>
      </c>
      <c r="N406" s="1">
        <v>0</v>
      </c>
      <c r="O406" s="3">
        <f>SUM(F406:N406)+SUM(IIIC!F406:O406)+SUM(IIIB!F406:K406)</f>
        <v>83240.320000000007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1760806.5</v>
      </c>
      <c r="G407" s="2">
        <v>219268.45999999996</v>
      </c>
      <c r="H407" s="2">
        <v>1653225.68</v>
      </c>
      <c r="I407" s="2">
        <v>0</v>
      </c>
      <c r="J407" s="2">
        <v>1359350.8299999998</v>
      </c>
      <c r="K407" s="2">
        <v>128322.9</v>
      </c>
      <c r="L407" s="2">
        <v>1477288.98</v>
      </c>
      <c r="M407" s="2">
        <v>1806655.8300000003</v>
      </c>
      <c r="N407" s="2">
        <v>29518.870000000003</v>
      </c>
      <c r="O407" s="3">
        <f>SUM(F407:N407)+SUM(IIIC!F407:O407)+SUM(IIIB!F407:K407)</f>
        <v>15740545.959999999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11.186438542059312</v>
      </c>
      <c r="G408" s="31">
        <v>1.3930168658520914</v>
      </c>
      <c r="H408" s="31">
        <v>10.502975463501649</v>
      </c>
      <c r="I408" s="31">
        <v>0</v>
      </c>
      <c r="J408" s="31">
        <v>8.6359827254683097</v>
      </c>
      <c r="K408" s="31">
        <v>0.81523792329754752</v>
      </c>
      <c r="L408" s="31">
        <v>9.3852461264945859</v>
      </c>
      <c r="M408" s="31">
        <v>11.477720242938767</v>
      </c>
      <c r="N408" s="31">
        <v>0.18753396530853245</v>
      </c>
      <c r="O408" s="31">
        <f>IFERROR((O407/IIID!$O407)*100,0)</f>
        <v>100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30"/>
      <c r="G409" s="30"/>
      <c r="H409" s="30"/>
      <c r="I409" s="30"/>
      <c r="J409" s="30"/>
      <c r="K409" s="30"/>
      <c r="L409" s="30"/>
      <c r="M409" s="30"/>
      <c r="N409" s="30"/>
      <c r="O409" s="30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919969.19000000006</v>
      </c>
      <c r="G411" s="1">
        <v>334644.60000000003</v>
      </c>
      <c r="H411" s="1">
        <v>947851.74000000011</v>
      </c>
      <c r="I411" s="1">
        <v>0</v>
      </c>
      <c r="J411" s="1">
        <v>1009678.3400000001</v>
      </c>
      <c r="K411" s="1">
        <v>109966.68</v>
      </c>
      <c r="L411" s="1">
        <v>790276.32</v>
      </c>
      <c r="M411" s="1">
        <v>894515.82000000007</v>
      </c>
      <c r="N411" s="1">
        <v>217726.53000000003</v>
      </c>
      <c r="O411" s="3">
        <f>SUM(F411:N411)+SUM(IIIC!F411:O411)+SUM(IIIB!F411:K411)</f>
        <v>9071604.0600000005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11812.04</v>
      </c>
      <c r="N412" s="1">
        <v>0</v>
      </c>
      <c r="O412" s="3">
        <f>SUM(F412:N412)+SUM(IIIC!F412:O412)+SUM(IIIB!F412:K412)</f>
        <v>26255.03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919969.19000000006</v>
      </c>
      <c r="G413" s="2">
        <v>334644.60000000003</v>
      </c>
      <c r="H413" s="2">
        <v>947851.74000000011</v>
      </c>
      <c r="I413" s="2">
        <v>0</v>
      </c>
      <c r="J413" s="2">
        <v>1009678.3400000001</v>
      </c>
      <c r="K413" s="2">
        <v>109966.68</v>
      </c>
      <c r="L413" s="2">
        <v>790276.32</v>
      </c>
      <c r="M413" s="2">
        <v>906327.8600000001</v>
      </c>
      <c r="N413" s="2">
        <v>217726.53000000003</v>
      </c>
      <c r="O413" s="3">
        <f>SUM(F413:N413)+SUM(IIIC!F413:O413)+SUM(IIIB!F413:K413)</f>
        <v>9097859.0899999999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10.111930520128555</v>
      </c>
      <c r="G414" s="31">
        <v>3.6782785564114517</v>
      </c>
      <c r="H414" s="31">
        <v>10.41840427097668</v>
      </c>
      <c r="I414" s="31">
        <v>0</v>
      </c>
      <c r="J414" s="31">
        <v>11.09797733743533</v>
      </c>
      <c r="K414" s="31">
        <v>1.2087094217679293</v>
      </c>
      <c r="L414" s="31">
        <v>8.6863987690097311</v>
      </c>
      <c r="M414" s="31">
        <v>9.9619905192442371</v>
      </c>
      <c r="N414" s="31">
        <v>2.39316225769331</v>
      </c>
      <c r="O414" s="31">
        <f>IFERROR((O413/IIID!$O413)*100,0)</f>
        <v>100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30"/>
      <c r="G415" s="30"/>
      <c r="H415" s="30"/>
      <c r="I415" s="30"/>
      <c r="J415" s="30"/>
      <c r="K415" s="30"/>
      <c r="L415" s="30"/>
      <c r="M415" s="30"/>
      <c r="N415" s="30"/>
      <c r="O415" s="30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215055.83</v>
      </c>
      <c r="G417" s="1">
        <v>62233.13</v>
      </c>
      <c r="H417" s="1">
        <v>200200.33</v>
      </c>
      <c r="I417" s="1">
        <v>90364.93</v>
      </c>
      <c r="J417" s="1">
        <v>212911.83</v>
      </c>
      <c r="K417" s="1">
        <v>0</v>
      </c>
      <c r="L417" s="1">
        <v>381514.1</v>
      </c>
      <c r="M417" s="1">
        <v>157174.31</v>
      </c>
      <c r="N417" s="1">
        <v>35380.130000000005</v>
      </c>
      <c r="O417" s="3">
        <f>SUM(F417:N417)+SUM(IIIC!F417:O417)+SUM(IIIB!F417:K417)</f>
        <v>2377291.17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f>SUM(F418:N418)+SUM(IIIC!F418:O418)+SUM(IIIB!F418:K418)</f>
        <v>22995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215055.83</v>
      </c>
      <c r="G419" s="2">
        <v>62233.13</v>
      </c>
      <c r="H419" s="2">
        <v>200200.33</v>
      </c>
      <c r="I419" s="2">
        <v>90364.93</v>
      </c>
      <c r="J419" s="2">
        <v>212911.83</v>
      </c>
      <c r="K419" s="2">
        <v>0</v>
      </c>
      <c r="L419" s="2">
        <v>381514.1</v>
      </c>
      <c r="M419" s="2">
        <v>157174.31</v>
      </c>
      <c r="N419" s="2">
        <v>35380.130000000005</v>
      </c>
      <c r="O419" s="3">
        <f>SUM(F419:N419)+SUM(IIIC!F419:O419)+SUM(IIIB!F419:K419)</f>
        <v>2400286.17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8.9595912640699833</v>
      </c>
      <c r="G420" s="31">
        <v>2.592737931744197</v>
      </c>
      <c r="H420" s="31">
        <v>8.3406858941323652</v>
      </c>
      <c r="I420" s="31">
        <v>3.7647565165115289</v>
      </c>
      <c r="J420" s="31">
        <v>8.8702685813500306</v>
      </c>
      <c r="K420" s="31">
        <v>0</v>
      </c>
      <c r="L420" s="31">
        <v>15.894525609835931</v>
      </c>
      <c r="M420" s="31">
        <v>6.5481487984409794</v>
      </c>
      <c r="N420" s="31">
        <v>1.4739963276962098</v>
      </c>
      <c r="O420" s="31">
        <f>IFERROR((O419/IIID!$O419)*100,0)</f>
        <v>100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30"/>
      <c r="G421" s="30"/>
      <c r="H421" s="30"/>
      <c r="I421" s="30"/>
      <c r="J421" s="30"/>
      <c r="K421" s="30"/>
      <c r="L421" s="30"/>
      <c r="M421" s="30"/>
      <c r="N421" s="30"/>
      <c r="O421" s="30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157325.21</v>
      </c>
      <c r="G423" s="1">
        <v>28897.38</v>
      </c>
      <c r="H423" s="1">
        <v>150404.06999999998</v>
      </c>
      <c r="I423" s="1">
        <v>0</v>
      </c>
      <c r="J423" s="1">
        <v>135660.63</v>
      </c>
      <c r="K423" s="1">
        <v>16166.75</v>
      </c>
      <c r="L423" s="1">
        <v>0</v>
      </c>
      <c r="M423" s="1">
        <v>141112.62</v>
      </c>
      <c r="N423" s="1">
        <v>0</v>
      </c>
      <c r="O423" s="3">
        <f>SUM(F423:N423)+SUM(IIIC!F423:O423)+SUM(IIIB!F423:K423)</f>
        <v>1047138.9299999999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1425</v>
      </c>
      <c r="N424" s="1">
        <v>0</v>
      </c>
      <c r="O424" s="3">
        <f>SUM(F424:N424)+SUM(IIIC!F424:O424)+SUM(IIIB!F424:K424)</f>
        <v>2164.9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157325.21</v>
      </c>
      <c r="G425" s="2">
        <v>28897.38</v>
      </c>
      <c r="H425" s="2">
        <v>150404.06999999998</v>
      </c>
      <c r="I425" s="2">
        <v>0</v>
      </c>
      <c r="J425" s="2">
        <v>135660.63</v>
      </c>
      <c r="K425" s="2">
        <v>16166.75</v>
      </c>
      <c r="L425" s="2">
        <v>0</v>
      </c>
      <c r="M425" s="2">
        <v>142537.62</v>
      </c>
      <c r="N425" s="2">
        <v>0</v>
      </c>
      <c r="O425" s="3">
        <f>SUM(F425:N425)+SUM(IIIC!F425:O425)+SUM(IIIB!F425:K425)</f>
        <v>1049303.8299999998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14.993294172956562</v>
      </c>
      <c r="G426" s="31">
        <v>2.7539573547539615</v>
      </c>
      <c r="H426" s="31">
        <v>14.333700659417206</v>
      </c>
      <c r="I426" s="31">
        <v>0</v>
      </c>
      <c r="J426" s="31">
        <v>12.928631929228738</v>
      </c>
      <c r="K426" s="31">
        <v>1.5407119975917749</v>
      </c>
      <c r="L426" s="31">
        <v>0</v>
      </c>
      <c r="M426" s="31">
        <v>13.584017891176478</v>
      </c>
      <c r="N426" s="31">
        <v>0</v>
      </c>
      <c r="O426" s="31">
        <f>IFERROR((O425/IIID!$O425)*100,0)</f>
        <v>100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30"/>
      <c r="G427" s="30"/>
      <c r="H427" s="30"/>
      <c r="I427" s="30"/>
      <c r="J427" s="30"/>
      <c r="K427" s="30"/>
      <c r="L427" s="30"/>
      <c r="M427" s="30"/>
      <c r="N427" s="30"/>
      <c r="O427" s="30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129449.92</v>
      </c>
      <c r="G429" s="1">
        <v>55206.55</v>
      </c>
      <c r="H429" s="1">
        <v>76465.649999999994</v>
      </c>
      <c r="I429" s="1">
        <v>0</v>
      </c>
      <c r="J429" s="1">
        <v>64566.460000000006</v>
      </c>
      <c r="K429" s="1">
        <v>914.51</v>
      </c>
      <c r="L429" s="1">
        <v>150285.34999999998</v>
      </c>
      <c r="M429" s="1">
        <v>67592.010000000009</v>
      </c>
      <c r="N429" s="1">
        <v>19658.37</v>
      </c>
      <c r="O429" s="3">
        <f>SUM(F429:N429)+SUM(IIIC!F429:O429)+SUM(IIIB!F429:K429)</f>
        <v>1134707.3799999999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891.64</v>
      </c>
      <c r="G430" s="1">
        <v>1412.75</v>
      </c>
      <c r="H430" s="1">
        <v>1432.84</v>
      </c>
      <c r="I430" s="1">
        <v>0</v>
      </c>
      <c r="J430" s="1">
        <v>200.07</v>
      </c>
      <c r="K430" s="1">
        <v>0</v>
      </c>
      <c r="L430" s="1">
        <v>262.17</v>
      </c>
      <c r="M430" s="1">
        <v>0</v>
      </c>
      <c r="N430" s="1">
        <v>0</v>
      </c>
      <c r="O430" s="3">
        <f>SUM(F430:N430)+SUM(IIIC!F430:O430)+SUM(IIIB!F430:K430)</f>
        <v>10272.280000000001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130341.56</v>
      </c>
      <c r="G431" s="2">
        <v>56619.3</v>
      </c>
      <c r="H431" s="2">
        <v>77898.489999999991</v>
      </c>
      <c r="I431" s="2">
        <v>0</v>
      </c>
      <c r="J431" s="2">
        <v>64766.530000000006</v>
      </c>
      <c r="K431" s="2">
        <v>914.51</v>
      </c>
      <c r="L431" s="2">
        <v>150547.51999999999</v>
      </c>
      <c r="M431" s="2">
        <v>67592.010000000009</v>
      </c>
      <c r="N431" s="2">
        <v>19658.37</v>
      </c>
      <c r="O431" s="3">
        <f>SUM(F431:N431)+SUM(IIIC!F431:O431)+SUM(IIIB!F431:K431)</f>
        <v>1144979.6599999999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11.383744581104612</v>
      </c>
      <c r="G432" s="31">
        <v>4.9450048745844102</v>
      </c>
      <c r="H432" s="31">
        <v>6.8034824304215142</v>
      </c>
      <c r="I432" s="31">
        <v>0</v>
      </c>
      <c r="J432" s="31">
        <v>5.6565659865084426</v>
      </c>
      <c r="K432" s="31">
        <v>7.9871287844536912E-2</v>
      </c>
      <c r="L432" s="31">
        <v>13.148488594111793</v>
      </c>
      <c r="M432" s="31">
        <v>5.9033371824264558</v>
      </c>
      <c r="N432" s="31">
        <v>1.7169187092808271</v>
      </c>
      <c r="O432" s="31">
        <f>IFERROR((O431/IIID!$O431)*100,0)</f>
        <v>100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30"/>
      <c r="G433" s="30"/>
      <c r="H433" s="30"/>
      <c r="I433" s="30"/>
      <c r="J433" s="30"/>
      <c r="K433" s="30"/>
      <c r="L433" s="30"/>
      <c r="M433" s="30"/>
      <c r="N433" s="30"/>
      <c r="O433" s="30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322756.03000000003</v>
      </c>
      <c r="G435" s="1">
        <v>60180.11</v>
      </c>
      <c r="H435" s="1">
        <v>354086.12000000005</v>
      </c>
      <c r="I435" s="1">
        <v>0</v>
      </c>
      <c r="J435" s="1">
        <v>190518.22999999998</v>
      </c>
      <c r="K435" s="1">
        <v>2066.73</v>
      </c>
      <c r="L435" s="1">
        <v>177433.56</v>
      </c>
      <c r="M435" s="1">
        <v>202509.4</v>
      </c>
      <c r="N435" s="1">
        <v>159960.31</v>
      </c>
      <c r="O435" s="3">
        <f>SUM(F435:N435)+SUM(IIIC!F435:O435)+SUM(IIIB!F435:K435)</f>
        <v>3322774.69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161</v>
      </c>
      <c r="H436" s="1">
        <v>312.24</v>
      </c>
      <c r="I436" s="1">
        <v>0</v>
      </c>
      <c r="J436" s="1">
        <v>0</v>
      </c>
      <c r="K436" s="1">
        <v>1613.8000000000002</v>
      </c>
      <c r="L436" s="1">
        <v>0</v>
      </c>
      <c r="M436" s="1">
        <v>0</v>
      </c>
      <c r="N436" s="1">
        <v>0</v>
      </c>
      <c r="O436" s="3">
        <f>SUM(F436:N436)+SUM(IIIC!F436:O436)+SUM(IIIB!F436:K436)</f>
        <v>2087.04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322756.03000000003</v>
      </c>
      <c r="G437" s="2">
        <v>60341.11</v>
      </c>
      <c r="H437" s="2">
        <v>354398.36000000004</v>
      </c>
      <c r="I437" s="2">
        <v>0</v>
      </c>
      <c r="J437" s="2">
        <v>190518.22999999998</v>
      </c>
      <c r="K437" s="2">
        <v>3680.53</v>
      </c>
      <c r="L437" s="2">
        <v>177433.56</v>
      </c>
      <c r="M437" s="2">
        <v>202509.4</v>
      </c>
      <c r="N437" s="2">
        <v>159960.31</v>
      </c>
      <c r="O437" s="3">
        <f>SUM(F437:N437)+SUM(IIIC!F437:O437)+SUM(IIIB!F437:K437)</f>
        <v>3324861.73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9.707351950542618</v>
      </c>
      <c r="G438" s="31">
        <v>1.8148456958539445</v>
      </c>
      <c r="H438" s="31">
        <v>10.6590405490336</v>
      </c>
      <c r="I438" s="31">
        <v>0</v>
      </c>
      <c r="J438" s="31">
        <v>5.730109865350701</v>
      </c>
      <c r="K438" s="31">
        <v>0.11069723491929995</v>
      </c>
      <c r="L438" s="31">
        <v>5.3365695902187182</v>
      </c>
      <c r="M438" s="31">
        <v>6.0907615547669707</v>
      </c>
      <c r="N438" s="31">
        <v>4.8110364577476732</v>
      </c>
      <c r="O438" s="31">
        <f>IFERROR((O437/IIID!$O437)*100,0)</f>
        <v>100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30"/>
      <c r="G439" s="30"/>
      <c r="H439" s="30"/>
      <c r="I439" s="30"/>
      <c r="J439" s="30"/>
      <c r="K439" s="30"/>
      <c r="L439" s="30"/>
      <c r="M439" s="30"/>
      <c r="N439" s="30"/>
      <c r="O439" s="30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221299.33000000002</v>
      </c>
      <c r="G441" s="1">
        <v>85360.04</v>
      </c>
      <c r="H441" s="1">
        <v>265626.81</v>
      </c>
      <c r="I441" s="1">
        <v>0</v>
      </c>
      <c r="J441" s="1">
        <v>311316.83</v>
      </c>
      <c r="K441" s="1">
        <v>60005.11</v>
      </c>
      <c r="L441" s="1">
        <v>221290.87</v>
      </c>
      <c r="M441" s="1">
        <v>279714.64</v>
      </c>
      <c r="N441" s="1">
        <v>227678.95</v>
      </c>
      <c r="O441" s="3">
        <f>SUM(F441:N441)+SUM(IIIC!F441:O441)+SUM(IIIB!F441:K441)</f>
        <v>3284310.84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15556.72</v>
      </c>
      <c r="N442" s="1">
        <v>0</v>
      </c>
      <c r="O442" s="3">
        <f>SUM(F442:N442)+SUM(IIIC!F442:O442)+SUM(IIIB!F442:K442)</f>
        <v>17784.64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221299.33000000002</v>
      </c>
      <c r="G443" s="2">
        <v>85360.04</v>
      </c>
      <c r="H443" s="2">
        <v>265626.81</v>
      </c>
      <c r="I443" s="2">
        <v>0</v>
      </c>
      <c r="J443" s="2">
        <v>311316.83</v>
      </c>
      <c r="K443" s="2">
        <v>60005.11</v>
      </c>
      <c r="L443" s="2">
        <v>221290.87</v>
      </c>
      <c r="M443" s="2">
        <v>295271.36</v>
      </c>
      <c r="N443" s="2">
        <v>227678.95</v>
      </c>
      <c r="O443" s="3">
        <f>SUM(F443:N443)+SUM(IIIC!F443:O443)+SUM(IIIB!F443:K443)</f>
        <v>3302095.48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6.7017847103561037</v>
      </c>
      <c r="G444" s="31">
        <v>2.5850264026889977</v>
      </c>
      <c r="H444" s="31">
        <v>8.0441892612990102</v>
      </c>
      <c r="I444" s="31">
        <v>0</v>
      </c>
      <c r="J444" s="31">
        <v>9.4278567014664283</v>
      </c>
      <c r="K444" s="31">
        <v>1.8171827666230898</v>
      </c>
      <c r="L444" s="31">
        <v>6.701528509405791</v>
      </c>
      <c r="M444" s="31">
        <v>8.9419388926936776</v>
      </c>
      <c r="N444" s="31">
        <v>6.8949838482562598</v>
      </c>
      <c r="O444" s="31">
        <f>IFERROR((O443/IIID!$O443)*100,0)</f>
        <v>100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30"/>
      <c r="G445" s="30"/>
      <c r="H445" s="30"/>
      <c r="I445" s="30"/>
      <c r="J445" s="30"/>
      <c r="K445" s="30"/>
      <c r="L445" s="30"/>
      <c r="M445" s="30"/>
      <c r="N445" s="30"/>
      <c r="O445" s="30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36557.78</v>
      </c>
      <c r="G447" s="1">
        <v>0</v>
      </c>
      <c r="H447" s="1">
        <v>17564.149999999998</v>
      </c>
      <c r="I447" s="1">
        <v>0</v>
      </c>
      <c r="J447" s="1">
        <v>29811.960000000003</v>
      </c>
      <c r="K447" s="1">
        <v>0</v>
      </c>
      <c r="L447" s="1">
        <v>0</v>
      </c>
      <c r="M447" s="1">
        <v>24371.699999999997</v>
      </c>
      <c r="N447" s="1">
        <v>0</v>
      </c>
      <c r="O447" s="3">
        <f>SUM(F447:N447)+SUM(IIIC!F447:O447)+SUM(IIIB!F447:K447)</f>
        <v>247202.09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f>SUM(F448:N448)+SUM(IIIC!F448:O448)+SUM(IIIB!F448:K448)</f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36557.78</v>
      </c>
      <c r="G449" s="2">
        <v>0</v>
      </c>
      <c r="H449" s="2">
        <v>17564.149999999998</v>
      </c>
      <c r="I449" s="2">
        <v>0</v>
      </c>
      <c r="J449" s="2">
        <v>29811.960000000003</v>
      </c>
      <c r="K449" s="2">
        <v>0</v>
      </c>
      <c r="L449" s="2">
        <v>0</v>
      </c>
      <c r="M449" s="2">
        <v>24371.699999999997</v>
      </c>
      <c r="N449" s="2">
        <v>0</v>
      </c>
      <c r="O449" s="3">
        <f>SUM(F449:N449)+SUM(IIIC!F449:O449)+SUM(IIIB!F449:K449)</f>
        <v>247202.09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14.788620921449331</v>
      </c>
      <c r="G450" s="31">
        <v>0</v>
      </c>
      <c r="H450" s="31">
        <v>7.1051786010385252</v>
      </c>
      <c r="I450" s="31">
        <v>0</v>
      </c>
      <c r="J450" s="31">
        <v>12.059752407433127</v>
      </c>
      <c r="K450" s="31">
        <v>0</v>
      </c>
      <c r="L450" s="31">
        <v>0</v>
      </c>
      <c r="M450" s="31">
        <v>9.8590185867765108</v>
      </c>
      <c r="N450" s="31">
        <v>0</v>
      </c>
      <c r="O450" s="31">
        <f>IFERROR((O449/IIID!$O449)*100,0)</f>
        <v>100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30"/>
      <c r="G451" s="30"/>
      <c r="H451" s="30"/>
      <c r="I451" s="30"/>
      <c r="J451" s="30"/>
      <c r="K451" s="30"/>
      <c r="L451" s="30"/>
      <c r="M451" s="30"/>
      <c r="N451" s="30"/>
      <c r="O451" s="30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708.09</v>
      </c>
      <c r="O453" s="3">
        <f>SUM(F453:N453)+SUM(IIIC!F453:O453)+SUM(IIIB!F453:K453)</f>
        <v>708.09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f>SUM(F454:N454)+SUM(IIIC!F454:O454)+SUM(IIIB!F454:K454)</f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708.09</v>
      </c>
      <c r="O455" s="3">
        <f>SUM(F455:N455)+SUM(IIIC!F455:O455)+SUM(IIIB!F455:K455)</f>
        <v>708.09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100</v>
      </c>
      <c r="O456" s="31">
        <f>IFERROR((O455/IIID!$O455)*100,0)</f>
        <v>100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30"/>
      <c r="G457" s="30"/>
      <c r="H457" s="30"/>
      <c r="I457" s="30"/>
      <c r="J457" s="30"/>
      <c r="K457" s="30"/>
      <c r="L457" s="30"/>
      <c r="M457" s="30"/>
      <c r="N457" s="30"/>
      <c r="O457" s="30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105102.76000000001</v>
      </c>
      <c r="N459" s="1">
        <v>5516.45</v>
      </c>
      <c r="O459" s="3">
        <f>SUM(F459:N459)+SUM(IIIC!F459:O459)+SUM(IIIB!F459:K459)</f>
        <v>110619.21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3">
        <f>SUM(F460:N460)+SUM(IIIC!F460:O460)+SUM(IIIB!F460:K460)</f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105102.76000000001</v>
      </c>
      <c r="N461" s="2">
        <v>5516.45</v>
      </c>
      <c r="O461" s="3">
        <f>SUM(F461:N461)+SUM(IIIC!F461:O461)+SUM(IIIB!F461:K461)</f>
        <v>110619.21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95.013117522716001</v>
      </c>
      <c r="N462" s="31">
        <v>4.9868824772840084</v>
      </c>
      <c r="O462" s="31">
        <f>IFERROR((O461/IIID!$O461)*100,0)</f>
        <v>100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30"/>
      <c r="G463" s="30"/>
      <c r="H463" s="30"/>
      <c r="I463" s="30"/>
      <c r="J463" s="30"/>
      <c r="K463" s="30"/>
      <c r="L463" s="30"/>
      <c r="M463" s="30"/>
      <c r="N463" s="30"/>
      <c r="O463" s="30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5500</v>
      </c>
      <c r="O465" s="3">
        <f>SUM(F465:N465)+SUM(IIIC!F465:O465)+SUM(IIIB!F465:K465)</f>
        <v>136038.45000000001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f>SUM(F466:N466)+SUM(IIIC!F466:O466)+SUM(IIIB!F466:K466)</f>
        <v>7389.03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5500</v>
      </c>
      <c r="O467" s="3">
        <f>SUM(F467:N467)+SUM(IIIC!F467:O467)+SUM(IIIB!F467:K467)</f>
        <v>143427.48000000001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3.8346905348961022</v>
      </c>
      <c r="O468" s="31">
        <f>IFERROR((O467/IIID!$O467)*100,0)</f>
        <v>100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30"/>
      <c r="G469" s="30"/>
      <c r="H469" s="30"/>
      <c r="I469" s="30"/>
      <c r="J469" s="30"/>
      <c r="K469" s="30"/>
      <c r="L469" s="30"/>
      <c r="M469" s="30"/>
      <c r="N469" s="30"/>
      <c r="O469" s="30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17263739.070000004</v>
      </c>
      <c r="G471" s="1">
        <v>3773135.5500000035</v>
      </c>
      <c r="H471" s="1">
        <v>17885128.260000002</v>
      </c>
      <c r="I471" s="1">
        <v>1278952.1000000001</v>
      </c>
      <c r="J471" s="1">
        <v>17731361.170000017</v>
      </c>
      <c r="K471" s="1">
        <v>1756408.8099999996</v>
      </c>
      <c r="L471" s="1">
        <v>993081.01000000047</v>
      </c>
      <c r="M471" s="1">
        <v>8009237.1199999982</v>
      </c>
      <c r="N471" s="1">
        <v>4821665.1100000013</v>
      </c>
      <c r="O471" s="3">
        <f>SUM(F471:N471)+SUM(IIIC!F471:O471)+SUM(IIIB!F471:K471)</f>
        <v>137164618.92000005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19712.66</v>
      </c>
      <c r="N472" s="1">
        <v>0</v>
      </c>
      <c r="O472" s="3">
        <f>SUM(F472:N472)+SUM(IIIC!F472:O472)+SUM(IIIB!F472:K472)</f>
        <v>191293.34999999998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17263739.070000004</v>
      </c>
      <c r="G473" s="2">
        <v>3773135.5500000035</v>
      </c>
      <c r="H473" s="2">
        <v>17885128.260000002</v>
      </c>
      <c r="I473" s="2">
        <v>1278952.1000000001</v>
      </c>
      <c r="J473" s="2">
        <v>17731361.170000017</v>
      </c>
      <c r="K473" s="2">
        <v>1756408.8099999996</v>
      </c>
      <c r="L473" s="2">
        <v>993081.01000000047</v>
      </c>
      <c r="M473" s="2">
        <v>8028949.7799999984</v>
      </c>
      <c r="N473" s="2">
        <v>4821665.1100000013</v>
      </c>
      <c r="O473" s="3">
        <f>SUM(F473:N473)+SUM(IIIC!F473:O473)+SUM(IIIB!F473:K473)</f>
        <v>137355912.27000004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12.568617385806249</v>
      </c>
      <c r="G474" s="31">
        <v>2.7469771687607913</v>
      </c>
      <c r="H474" s="31">
        <v>13.021010864711283</v>
      </c>
      <c r="I474" s="31">
        <v>0.93112271533384638</v>
      </c>
      <c r="J474" s="31">
        <v>12.909062942369411</v>
      </c>
      <c r="K474" s="31">
        <v>1.2787282185184958</v>
      </c>
      <c r="L474" s="31">
        <v>0.72299837232190234</v>
      </c>
      <c r="M474" s="31">
        <v>5.8453616209963499</v>
      </c>
      <c r="N474" s="31">
        <v>3.5103440618719568</v>
      </c>
      <c r="O474" s="31">
        <f>IFERROR((O473/IIID!$O473)*100,0)</f>
        <v>100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30"/>
      <c r="G475" s="30"/>
      <c r="H475" s="30"/>
      <c r="I475" s="30"/>
      <c r="J475" s="30"/>
      <c r="K475" s="30"/>
      <c r="L475" s="30"/>
      <c r="M475" s="30"/>
      <c r="N475" s="30"/>
      <c r="O475" s="30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65620.259999999995</v>
      </c>
      <c r="G477" s="1">
        <v>60.33</v>
      </c>
      <c r="H477" s="1">
        <v>61415.349999999991</v>
      </c>
      <c r="I477" s="1">
        <v>0</v>
      </c>
      <c r="J477" s="1">
        <v>70798.850000000006</v>
      </c>
      <c r="K477" s="1">
        <v>0</v>
      </c>
      <c r="L477" s="1">
        <v>37911.4</v>
      </c>
      <c r="M477" s="1">
        <v>118783.54</v>
      </c>
      <c r="N477" s="1">
        <v>120089.13</v>
      </c>
      <c r="O477" s="3">
        <f>SUM(F477:N477)+SUM(IIIC!F477:O477)+SUM(IIIB!F477:K477)</f>
        <v>711840.12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26147.24</v>
      </c>
      <c r="I478" s="1">
        <v>0</v>
      </c>
      <c r="J478" s="1">
        <v>0</v>
      </c>
      <c r="K478" s="1">
        <v>0</v>
      </c>
      <c r="L478" s="1">
        <v>242.76</v>
      </c>
      <c r="M478" s="1">
        <v>0</v>
      </c>
      <c r="N478" s="1">
        <v>0</v>
      </c>
      <c r="O478" s="3">
        <f>SUM(F478:N478)+SUM(IIIC!F478:O478)+SUM(IIIB!F478:K478)</f>
        <v>36216.65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65620.259999999995</v>
      </c>
      <c r="G479" s="2">
        <v>60.33</v>
      </c>
      <c r="H479" s="2">
        <v>87562.59</v>
      </c>
      <c r="I479" s="2">
        <v>0</v>
      </c>
      <c r="J479" s="2">
        <v>70798.850000000006</v>
      </c>
      <c r="K479" s="2">
        <v>0</v>
      </c>
      <c r="L479" s="2">
        <v>38154.160000000003</v>
      </c>
      <c r="M479" s="2">
        <v>118783.54</v>
      </c>
      <c r="N479" s="2">
        <v>120089.13</v>
      </c>
      <c r="O479" s="3">
        <f>SUM(F479:N479)+SUM(IIIC!F479:O479)+SUM(IIIB!F479:K479)</f>
        <v>748056.77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8.7720962675065426</v>
      </c>
      <c r="G480" s="31">
        <v>8.0648959302914922E-3</v>
      </c>
      <c r="H480" s="31">
        <v>11.705340224378959</v>
      </c>
      <c r="I480" s="31">
        <v>0</v>
      </c>
      <c r="J480" s="31">
        <v>9.4643685933087678</v>
      </c>
      <c r="K480" s="31">
        <v>0</v>
      </c>
      <c r="L480" s="31">
        <v>5.1004364281069208</v>
      </c>
      <c r="M480" s="31">
        <v>15.878947262251231</v>
      </c>
      <c r="N480" s="31">
        <v>16.053478133751799</v>
      </c>
      <c r="O480" s="31">
        <f>IFERROR((O479/IIID!$O479)*100,0)</f>
        <v>100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30"/>
      <c r="G481" s="30"/>
      <c r="H481" s="30"/>
      <c r="I481" s="30"/>
      <c r="J481" s="30"/>
      <c r="K481" s="30"/>
      <c r="L481" s="30"/>
      <c r="M481" s="30"/>
      <c r="N481" s="30"/>
      <c r="O481" s="30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610.04</v>
      </c>
      <c r="N483" s="1">
        <v>0</v>
      </c>
      <c r="O483" s="3">
        <f>SUM(F483:N483)+SUM(IIIC!F483:O483)+SUM(IIIB!F483:K483)</f>
        <v>610.04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f>SUM(F484:N484)+SUM(IIIC!F484:O484)+SUM(IIIB!F484:K484)</f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610.04</v>
      </c>
      <c r="N485" s="2">
        <v>0</v>
      </c>
      <c r="O485" s="3">
        <f>SUM(F485:N485)+SUM(IIIC!F485:O485)+SUM(IIIB!F485:K485)</f>
        <v>610.04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100</v>
      </c>
      <c r="N486" s="31">
        <v>0</v>
      </c>
      <c r="O486" s="31">
        <f>IFERROR((O485/IIID!$O485)*100,0)</f>
        <v>100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30"/>
      <c r="G487" s="30"/>
      <c r="H487" s="30"/>
      <c r="I487" s="30"/>
      <c r="J487" s="30"/>
      <c r="K487" s="30"/>
      <c r="L487" s="30"/>
      <c r="M487" s="30"/>
      <c r="N487" s="30"/>
      <c r="O487" s="30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69675.840000000011</v>
      </c>
      <c r="G489" s="1">
        <v>0</v>
      </c>
      <c r="H489" s="1">
        <v>60788.18</v>
      </c>
      <c r="I489" s="1">
        <v>0</v>
      </c>
      <c r="J489" s="1">
        <v>55085.79</v>
      </c>
      <c r="K489" s="1">
        <v>0</v>
      </c>
      <c r="L489" s="1">
        <v>0</v>
      </c>
      <c r="M489" s="1">
        <v>0</v>
      </c>
      <c r="N489" s="1">
        <v>0</v>
      </c>
      <c r="O489" s="3">
        <f>SUM(F489:N489)+SUM(IIIC!F489:O489)+SUM(IIIB!F489:K489)</f>
        <v>417398.55000000005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f>SUM(F490:N490)+SUM(IIIC!F490:O490)+SUM(IIIB!F490:K490)</f>
        <v>1033.3499999999999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69675.840000000011</v>
      </c>
      <c r="G491" s="2">
        <v>0</v>
      </c>
      <c r="H491" s="2">
        <v>60788.18</v>
      </c>
      <c r="I491" s="2">
        <v>0</v>
      </c>
      <c r="J491" s="2">
        <v>55085.79</v>
      </c>
      <c r="K491" s="2">
        <v>0</v>
      </c>
      <c r="L491" s="2">
        <v>0</v>
      </c>
      <c r="M491" s="2">
        <v>0</v>
      </c>
      <c r="N491" s="2">
        <v>0</v>
      </c>
      <c r="O491" s="3">
        <f>SUM(F491:N491)+SUM(IIIC!F491:O491)+SUM(IIIB!F491:K491)</f>
        <v>418431.9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16.651655860846176</v>
      </c>
      <c r="G492" s="31">
        <v>0</v>
      </c>
      <c r="H492" s="31">
        <v>14.527616082808217</v>
      </c>
      <c r="I492" s="31">
        <v>0</v>
      </c>
      <c r="J492" s="31">
        <v>13.164816066843851</v>
      </c>
      <c r="K492" s="31">
        <v>0</v>
      </c>
      <c r="L492" s="31">
        <v>0</v>
      </c>
      <c r="M492" s="31">
        <v>0</v>
      </c>
      <c r="N492" s="31">
        <v>0</v>
      </c>
      <c r="O492" s="31">
        <f>IFERROR((O491/IIID!$O491)*100,0)</f>
        <v>100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30"/>
      <c r="G493" s="30"/>
      <c r="H493" s="30"/>
      <c r="I493" s="30"/>
      <c r="J493" s="30"/>
      <c r="K493" s="30"/>
      <c r="L493" s="30"/>
      <c r="M493" s="30"/>
      <c r="N493" s="30"/>
      <c r="O493" s="30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50057.31</v>
      </c>
      <c r="G495" s="1">
        <v>15883.86</v>
      </c>
      <c r="H495" s="1">
        <v>57561.05</v>
      </c>
      <c r="I495" s="1">
        <v>0</v>
      </c>
      <c r="J495" s="1">
        <v>52605.649999999994</v>
      </c>
      <c r="K495" s="1">
        <v>0</v>
      </c>
      <c r="L495" s="1">
        <v>30524.54</v>
      </c>
      <c r="M495" s="1">
        <v>78074.7</v>
      </c>
      <c r="N495" s="1">
        <v>8404.9699999999993</v>
      </c>
      <c r="O495" s="3">
        <f>SUM(F495:N495)+SUM(IIIC!F495:O495)+SUM(IIIB!F495:K495)</f>
        <v>501054.11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f>SUM(F496:N496)+SUM(IIIC!F496:O496)+SUM(IIIB!F496:K496)</f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50057.31</v>
      </c>
      <c r="G497" s="2">
        <v>15883.86</v>
      </c>
      <c r="H497" s="2">
        <v>57561.05</v>
      </c>
      <c r="I497" s="2">
        <v>0</v>
      </c>
      <c r="J497" s="2">
        <v>52605.649999999994</v>
      </c>
      <c r="K497" s="2">
        <v>0</v>
      </c>
      <c r="L497" s="2">
        <v>30524.54</v>
      </c>
      <c r="M497" s="2">
        <v>78074.7</v>
      </c>
      <c r="N497" s="2">
        <v>8404.9699999999993</v>
      </c>
      <c r="O497" s="3">
        <f>SUM(F497:N497)+SUM(IIIC!F497:O497)+SUM(IIIB!F497:K497)</f>
        <v>501054.11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9.9904000388301366</v>
      </c>
      <c r="G498" s="31">
        <v>3.1700887554839139</v>
      </c>
      <c r="H498" s="31">
        <v>11.487990788060795</v>
      </c>
      <c r="I498" s="31">
        <v>0</v>
      </c>
      <c r="J498" s="31">
        <v>10.498995807059639</v>
      </c>
      <c r="K498" s="31">
        <v>0</v>
      </c>
      <c r="L498" s="31">
        <v>6.0920645875951402</v>
      </c>
      <c r="M498" s="31">
        <v>15.58208952721693</v>
      </c>
      <c r="N498" s="31">
        <v>1.6774575504430049</v>
      </c>
      <c r="O498" s="31">
        <f>IFERROR((O497/IIID!$O497)*100,0)</f>
        <v>100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30"/>
      <c r="G499" s="30"/>
      <c r="H499" s="30"/>
      <c r="I499" s="30"/>
      <c r="J499" s="30"/>
      <c r="K499" s="30"/>
      <c r="L499" s="30"/>
      <c r="M499" s="30"/>
      <c r="N499" s="30"/>
      <c r="O499" s="30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60184.720000000008</v>
      </c>
      <c r="G501" s="1">
        <v>20215.190000000002</v>
      </c>
      <c r="H501" s="1">
        <v>40404.79</v>
      </c>
      <c r="I501" s="1">
        <v>0</v>
      </c>
      <c r="J501" s="1">
        <v>33852.910000000003</v>
      </c>
      <c r="K501" s="1">
        <v>0</v>
      </c>
      <c r="L501" s="1">
        <v>125961.10999999999</v>
      </c>
      <c r="M501" s="1">
        <v>0</v>
      </c>
      <c r="N501" s="1">
        <v>0</v>
      </c>
      <c r="O501" s="3">
        <f>SUM(F501:N501)+SUM(IIIC!F501:O501)+SUM(IIIB!F501:K501)</f>
        <v>559159.38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3">
        <f>SUM(F502:N502)+SUM(IIIC!F502:O502)+SUM(IIIB!F502:K502)</f>
        <v>1099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60184.720000000008</v>
      </c>
      <c r="G503" s="2">
        <v>20215.190000000002</v>
      </c>
      <c r="H503" s="2">
        <v>40404.79</v>
      </c>
      <c r="I503" s="2">
        <v>0</v>
      </c>
      <c r="J503" s="2">
        <v>33852.910000000003</v>
      </c>
      <c r="K503" s="2">
        <v>0</v>
      </c>
      <c r="L503" s="2">
        <v>125961.10999999999</v>
      </c>
      <c r="M503" s="2">
        <v>0</v>
      </c>
      <c r="N503" s="2">
        <v>0</v>
      </c>
      <c r="O503" s="3">
        <f>SUM(F503:N503)+SUM(IIIC!F503:O503)+SUM(IIIB!F503:K503)</f>
        <v>560258.38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10.742315001160716</v>
      </c>
      <c r="G504" s="31">
        <v>3.6081905637895151</v>
      </c>
      <c r="H504" s="31">
        <v>7.2118135921501088</v>
      </c>
      <c r="I504" s="31">
        <v>0</v>
      </c>
      <c r="J504" s="31">
        <v>6.0423745915232905</v>
      </c>
      <c r="K504" s="31">
        <v>0</v>
      </c>
      <c r="L504" s="31">
        <v>22.48268200825483</v>
      </c>
      <c r="M504" s="31">
        <v>0</v>
      </c>
      <c r="N504" s="31">
        <v>0</v>
      </c>
      <c r="O504" s="31">
        <f>IFERROR((O503/IIID!$O503)*100,0)</f>
        <v>100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30"/>
      <c r="G505" s="30"/>
      <c r="H505" s="30"/>
      <c r="I505" s="30"/>
      <c r="J505" s="30"/>
      <c r="K505" s="30"/>
      <c r="L505" s="30"/>
      <c r="M505" s="30"/>
      <c r="N505" s="30"/>
      <c r="O505" s="30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f>SUM(F507:N507)+SUM(IIIC!F507:O507)+SUM(IIIB!F507:K507)</f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f>SUM(F508:N508)+SUM(IIIC!F508:O508)+SUM(IIIB!F508:K508)</f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f>SUM(F509:N509)+SUM(IIIC!F509:O509)+SUM(IIIB!F509:K509)</f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f>IFERROR((O509/IIID!$O509)*100,0)</f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30"/>
      <c r="G511" s="30"/>
      <c r="H511" s="30"/>
      <c r="I511" s="30"/>
      <c r="J511" s="30"/>
      <c r="K511" s="30"/>
      <c r="L511" s="30"/>
      <c r="M511" s="30"/>
      <c r="N511" s="30"/>
      <c r="O511" s="30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100364.37</v>
      </c>
      <c r="G513" s="1">
        <v>2512.17</v>
      </c>
      <c r="H513" s="1">
        <v>86463.010000000009</v>
      </c>
      <c r="I513" s="1">
        <v>0</v>
      </c>
      <c r="J513" s="1">
        <v>130278.43999999999</v>
      </c>
      <c r="K513" s="1">
        <v>0</v>
      </c>
      <c r="L513" s="1">
        <v>101750.54</v>
      </c>
      <c r="M513" s="1">
        <v>0</v>
      </c>
      <c r="N513" s="1">
        <v>296743.71999999997</v>
      </c>
      <c r="O513" s="3">
        <f>SUM(F513:N513)+SUM(IIIC!F513:O513)+SUM(IIIB!F513:K513)</f>
        <v>1251254.5299999998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f>SUM(F514:N514)+SUM(IIIC!F514:O514)+SUM(IIIB!F514:K514)</f>
        <v>39714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100364.37</v>
      </c>
      <c r="G515" s="2">
        <v>2512.17</v>
      </c>
      <c r="H515" s="2">
        <v>86463.010000000009</v>
      </c>
      <c r="I515" s="2">
        <v>0</v>
      </c>
      <c r="J515" s="2">
        <v>130278.43999999999</v>
      </c>
      <c r="K515" s="2">
        <v>0</v>
      </c>
      <c r="L515" s="2">
        <v>101750.54</v>
      </c>
      <c r="M515" s="2">
        <v>0</v>
      </c>
      <c r="N515" s="2">
        <v>296743.71999999997</v>
      </c>
      <c r="O515" s="3">
        <f>SUM(F515:N515)+SUM(IIIC!F515:O515)+SUM(IIIB!F515:K515)</f>
        <v>1290968.5299999998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7.7743467534410016</v>
      </c>
      <c r="G516" s="31">
        <v>0.19459575827150494</v>
      </c>
      <c r="H516" s="31">
        <v>6.6975304192736616</v>
      </c>
      <c r="I516" s="31">
        <v>0</v>
      </c>
      <c r="J516" s="31">
        <v>10.091527173013274</v>
      </c>
      <c r="K516" s="31">
        <v>0</v>
      </c>
      <c r="L516" s="31">
        <v>7.8817211756509673</v>
      </c>
      <c r="M516" s="31">
        <v>0</v>
      </c>
      <c r="N516" s="31">
        <v>22.986131195622562</v>
      </c>
      <c r="O516" s="31">
        <f>IFERROR((O515/IIID!$O515)*100,0)</f>
        <v>100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30"/>
      <c r="G517" s="30"/>
      <c r="H517" s="30"/>
      <c r="I517" s="30"/>
      <c r="J517" s="30"/>
      <c r="K517" s="30"/>
      <c r="L517" s="30"/>
      <c r="M517" s="30"/>
      <c r="N517" s="30"/>
      <c r="O517" s="30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238356.1</v>
      </c>
      <c r="G519" s="1">
        <v>64441.090000000004</v>
      </c>
      <c r="H519" s="1">
        <v>155577.94</v>
      </c>
      <c r="I519" s="1">
        <v>0</v>
      </c>
      <c r="J519" s="1">
        <v>163948.71000000002</v>
      </c>
      <c r="K519" s="1">
        <v>69629.06</v>
      </c>
      <c r="L519" s="1">
        <v>177191.12999999998</v>
      </c>
      <c r="M519" s="1">
        <v>276397.5</v>
      </c>
      <c r="N519" s="1">
        <v>120032.20999999999</v>
      </c>
      <c r="O519" s="3">
        <f>SUM(F519:N519)+SUM(IIIC!F519:O519)+SUM(IIIB!F519:K519)</f>
        <v>2422805.29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f>SUM(F520:N520)+SUM(IIIC!F520:O520)+SUM(IIIB!F520:K520)</f>
        <v>918.93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238356.1</v>
      </c>
      <c r="G521" s="2">
        <v>64441.090000000004</v>
      </c>
      <c r="H521" s="2">
        <v>155577.94</v>
      </c>
      <c r="I521" s="2">
        <v>0</v>
      </c>
      <c r="J521" s="2">
        <v>163948.71000000002</v>
      </c>
      <c r="K521" s="2">
        <v>69629.06</v>
      </c>
      <c r="L521" s="2">
        <v>177191.12999999998</v>
      </c>
      <c r="M521" s="2">
        <v>276397.5</v>
      </c>
      <c r="N521" s="2">
        <v>120032.20999999999</v>
      </c>
      <c r="O521" s="3">
        <f>SUM(F521:N521)+SUM(IIIC!F521:O521)+SUM(IIIB!F521:K521)</f>
        <v>2423724.2200000002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9.8342912957316564</v>
      </c>
      <c r="G522" s="31">
        <v>2.6587632977484543</v>
      </c>
      <c r="H522" s="31">
        <v>6.4189621375322972</v>
      </c>
      <c r="I522" s="31">
        <v>0</v>
      </c>
      <c r="J522" s="31">
        <v>6.7643302256557885</v>
      </c>
      <c r="K522" s="31">
        <v>2.8728128153127912</v>
      </c>
      <c r="L522" s="31">
        <v>7.3106968415738303</v>
      </c>
      <c r="M522" s="31">
        <v>11.403834550120557</v>
      </c>
      <c r="N522" s="31">
        <v>4.9523872810909149</v>
      </c>
      <c r="O522" s="31">
        <f>IFERROR((O521/IIID!$O521)*100,0)</f>
        <v>100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30"/>
      <c r="G523" s="30"/>
      <c r="H523" s="30"/>
      <c r="I523" s="30"/>
      <c r="J523" s="30"/>
      <c r="K523" s="30"/>
      <c r="L523" s="30"/>
      <c r="M523" s="30"/>
      <c r="N523" s="30"/>
      <c r="O523" s="30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870308.92999999993</v>
      </c>
      <c r="G525" s="1">
        <v>194560.28</v>
      </c>
      <c r="H525" s="1">
        <v>773091.26000000013</v>
      </c>
      <c r="I525" s="1">
        <v>0</v>
      </c>
      <c r="J525" s="1">
        <v>974599.44000000006</v>
      </c>
      <c r="K525" s="1">
        <v>0</v>
      </c>
      <c r="L525" s="1">
        <v>1184697.1399999999</v>
      </c>
      <c r="M525" s="1">
        <v>737008.15999999992</v>
      </c>
      <c r="N525" s="1">
        <v>476252.35000000009</v>
      </c>
      <c r="O525" s="3">
        <f>SUM(F525:N525)+SUM(IIIC!F525:O525)+SUM(IIIB!F525:K525)</f>
        <v>8795338.0600000005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717.72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49.05</v>
      </c>
      <c r="M526" s="1">
        <v>2046.42</v>
      </c>
      <c r="N526" s="1">
        <v>0</v>
      </c>
      <c r="O526" s="3">
        <f>SUM(F526:N526)+SUM(IIIC!F526:O526)+SUM(IIIB!F526:K526)</f>
        <v>25673.1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871026.64999999991</v>
      </c>
      <c r="G527" s="2">
        <v>194560.28</v>
      </c>
      <c r="H527" s="2">
        <v>773091.26000000013</v>
      </c>
      <c r="I527" s="2">
        <v>0</v>
      </c>
      <c r="J527" s="2">
        <v>974599.44000000006</v>
      </c>
      <c r="K527" s="2">
        <v>0</v>
      </c>
      <c r="L527" s="2">
        <v>1184746.19</v>
      </c>
      <c r="M527" s="2">
        <v>739054.58</v>
      </c>
      <c r="N527" s="2">
        <v>476252.35000000009</v>
      </c>
      <c r="O527" s="3">
        <f>SUM(F527:N527)+SUM(IIIC!F527:O527)+SUM(IIIB!F527:K527)</f>
        <v>8821011.1600000001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9.8744535541433311</v>
      </c>
      <c r="G528" s="31">
        <v>2.205646002152887</v>
      </c>
      <c r="H528" s="31">
        <v>8.7642022663533297</v>
      </c>
      <c r="I528" s="31">
        <v>0</v>
      </c>
      <c r="J528" s="31">
        <v>11.048613614949785</v>
      </c>
      <c r="K528" s="31">
        <v>0</v>
      </c>
      <c r="L528" s="31">
        <v>13.430956706781902</v>
      </c>
      <c r="M528" s="31">
        <v>8.3783431014273866</v>
      </c>
      <c r="N528" s="31">
        <v>5.3990675372867347</v>
      </c>
      <c r="O528" s="31">
        <f>IFERROR((O527/IIID!$O527)*100,0)</f>
        <v>100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30"/>
      <c r="G529" s="30"/>
      <c r="H529" s="30"/>
      <c r="I529" s="30"/>
      <c r="J529" s="30"/>
      <c r="K529" s="30"/>
      <c r="L529" s="30"/>
      <c r="M529" s="30"/>
      <c r="N529" s="30"/>
      <c r="O529" s="30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310427.14</v>
      </c>
      <c r="G531" s="1">
        <v>119614.35999999999</v>
      </c>
      <c r="H531" s="1">
        <v>350153.92</v>
      </c>
      <c r="I531" s="1">
        <v>5315.3600000000006</v>
      </c>
      <c r="J531" s="1">
        <v>272531.52999999997</v>
      </c>
      <c r="K531" s="1">
        <v>0</v>
      </c>
      <c r="L531" s="1">
        <v>487727.41</v>
      </c>
      <c r="M531" s="1">
        <v>334402.75</v>
      </c>
      <c r="N531" s="1">
        <v>1500</v>
      </c>
      <c r="O531" s="3">
        <f>SUM(F531:N531)+SUM(IIIC!F531:O531)+SUM(IIIB!F531:K531)</f>
        <v>3230000.4899999998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3">
        <f>SUM(F532:N532)+SUM(IIIC!F532:O532)+SUM(IIIB!F532:K532)</f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310427.14</v>
      </c>
      <c r="G533" s="2">
        <v>119614.35999999999</v>
      </c>
      <c r="H533" s="2">
        <v>350153.92</v>
      </c>
      <c r="I533" s="2">
        <v>5315.3600000000006</v>
      </c>
      <c r="J533" s="2">
        <v>272531.52999999997</v>
      </c>
      <c r="K533" s="2">
        <v>0</v>
      </c>
      <c r="L533" s="2">
        <v>487727.41</v>
      </c>
      <c r="M533" s="2">
        <v>334402.75</v>
      </c>
      <c r="N533" s="2">
        <v>1500</v>
      </c>
      <c r="O533" s="3">
        <f>SUM(F533:N533)+SUM(IIIC!F533:O533)+SUM(IIIB!F533:K533)</f>
        <v>3230000.4899999998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9.6107459104441197</v>
      </c>
      <c r="G534" s="31">
        <v>3.7032303979619519</v>
      </c>
      <c r="H534" s="31">
        <v>10.840676993209993</v>
      </c>
      <c r="I534" s="31">
        <v>0.16456220413762232</v>
      </c>
      <c r="J534" s="31">
        <v>8.4375073887372682</v>
      </c>
      <c r="K534" s="31">
        <v>0</v>
      </c>
      <c r="L534" s="31">
        <v>15.099917523541926</v>
      </c>
      <c r="M534" s="31">
        <v>10.353024745206774</v>
      </c>
      <c r="N534" s="31">
        <v>4.6439621437952168E-2</v>
      </c>
      <c r="O534" s="31">
        <f>IFERROR((O533/IIID!$O533)*100,0)</f>
        <v>100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30"/>
      <c r="G535" s="30"/>
      <c r="H535" s="30"/>
      <c r="I535" s="30"/>
      <c r="J535" s="30"/>
      <c r="K535" s="30"/>
      <c r="L535" s="30"/>
      <c r="M535" s="30"/>
      <c r="N535" s="30"/>
      <c r="O535" s="30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124089.62</v>
      </c>
      <c r="G537" s="1">
        <v>58225.84</v>
      </c>
      <c r="H537" s="1">
        <v>127152.54</v>
      </c>
      <c r="I537" s="1">
        <v>0</v>
      </c>
      <c r="J537" s="1">
        <v>112703.48000000001</v>
      </c>
      <c r="K537" s="1">
        <v>0</v>
      </c>
      <c r="L537" s="1">
        <v>157155.58000000002</v>
      </c>
      <c r="M537" s="1">
        <v>328094.62</v>
      </c>
      <c r="N537" s="1">
        <v>12958.76</v>
      </c>
      <c r="O537" s="3">
        <f>SUM(F537:N537)+SUM(IIIC!F537:O537)+SUM(IIIB!F537:K537)</f>
        <v>1667212.9000000001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f>SUM(F538:N538)+SUM(IIIC!F538:O538)+SUM(IIIB!F538:K538)</f>
        <v>12021.57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124089.62</v>
      </c>
      <c r="G539" s="2">
        <v>58225.84</v>
      </c>
      <c r="H539" s="2">
        <v>127152.54</v>
      </c>
      <c r="I539" s="2">
        <v>0</v>
      </c>
      <c r="J539" s="2">
        <v>112703.48000000001</v>
      </c>
      <c r="K539" s="2">
        <v>0</v>
      </c>
      <c r="L539" s="2">
        <v>157155.58000000002</v>
      </c>
      <c r="M539" s="2">
        <v>328094.62</v>
      </c>
      <c r="N539" s="2">
        <v>12958.76</v>
      </c>
      <c r="O539" s="3">
        <f>SUM(F539:N539)+SUM(IIIC!F539:O539)+SUM(IIIB!F539:K539)</f>
        <v>1679234.47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7.3896541678304155</v>
      </c>
      <c r="G540" s="31">
        <v>3.4674038104994351</v>
      </c>
      <c r="H540" s="31">
        <v>7.57205394908312</v>
      </c>
      <c r="I540" s="31">
        <v>0</v>
      </c>
      <c r="J540" s="31">
        <v>6.7115987679790781</v>
      </c>
      <c r="K540" s="31">
        <v>0</v>
      </c>
      <c r="L540" s="31">
        <v>9.3587633417267817</v>
      </c>
      <c r="M540" s="31">
        <v>19.538344755393211</v>
      </c>
      <c r="N540" s="31">
        <v>0.77170640738455065</v>
      </c>
      <c r="O540" s="31">
        <f>IFERROR((O539/IIID!$O539)*100,0)</f>
        <v>100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30"/>
      <c r="G541" s="30"/>
      <c r="H541" s="30"/>
      <c r="I541" s="30"/>
      <c r="J541" s="30"/>
      <c r="K541" s="30"/>
      <c r="L541" s="30"/>
      <c r="M541" s="30"/>
      <c r="N541" s="30"/>
      <c r="O541" s="30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5244305.8900000006</v>
      </c>
      <c r="G543" s="1">
        <v>2303612.8199999998</v>
      </c>
      <c r="H543" s="1">
        <v>4814974.8899999987</v>
      </c>
      <c r="I543" s="1">
        <v>0</v>
      </c>
      <c r="J543" s="1">
        <v>5290600.6100000022</v>
      </c>
      <c r="K543" s="1">
        <v>479320.27</v>
      </c>
      <c r="L543" s="1">
        <v>6693970.7300000014</v>
      </c>
      <c r="M543" s="1">
        <v>3362264.5199999996</v>
      </c>
      <c r="N543" s="1">
        <v>1110667.55</v>
      </c>
      <c r="O543" s="3">
        <f>SUM(F543:N543)+SUM(IIIC!F543:O543)+SUM(IIIB!F543:K543)</f>
        <v>52669126.870000005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15641.98</v>
      </c>
      <c r="N544" s="1">
        <v>0</v>
      </c>
      <c r="O544" s="3">
        <f>SUM(F544:N544)+SUM(IIIC!F544:O544)+SUM(IIIB!F544:K544)</f>
        <v>254765.65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5244305.8900000006</v>
      </c>
      <c r="G545" s="2">
        <v>2303612.8199999998</v>
      </c>
      <c r="H545" s="2">
        <v>4814974.8899999987</v>
      </c>
      <c r="I545" s="2">
        <v>0</v>
      </c>
      <c r="J545" s="2">
        <v>5290600.6100000022</v>
      </c>
      <c r="K545" s="2">
        <v>479320.27</v>
      </c>
      <c r="L545" s="2">
        <v>6693970.7300000014</v>
      </c>
      <c r="M545" s="2">
        <v>3377906.4999999995</v>
      </c>
      <c r="N545" s="2">
        <v>1110667.55</v>
      </c>
      <c r="O545" s="3">
        <f>SUM(F545:N545)+SUM(IIIC!F545:O545)+SUM(IIIB!F545:K545)</f>
        <v>52923892.520000003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9.909146210321115</v>
      </c>
      <c r="G546" s="31">
        <v>4.352689702726348</v>
      </c>
      <c r="H546" s="31">
        <v>9.0979228109126975</v>
      </c>
      <c r="I546" s="31">
        <v>0</v>
      </c>
      <c r="J546" s="31">
        <v>9.996620350630252</v>
      </c>
      <c r="K546" s="31">
        <v>0.90567841324003961</v>
      </c>
      <c r="L546" s="31">
        <v>12.648296282194933</v>
      </c>
      <c r="M546" s="31">
        <v>6.3825738039269968</v>
      </c>
      <c r="N546" s="31">
        <v>2.0986127382453539</v>
      </c>
      <c r="O546" s="31">
        <f>IFERROR((O545/IIID!$O545)*100,0)</f>
        <v>100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30"/>
      <c r="G547" s="30"/>
      <c r="H547" s="30"/>
      <c r="I547" s="30"/>
      <c r="J547" s="30"/>
      <c r="K547" s="30"/>
      <c r="L547" s="30"/>
      <c r="M547" s="30"/>
      <c r="N547" s="30"/>
      <c r="O547" s="30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2596354.3900000006</v>
      </c>
      <c r="G549" s="1">
        <v>804945.52999999991</v>
      </c>
      <c r="H549" s="1">
        <v>2550978.83</v>
      </c>
      <c r="I549" s="1">
        <v>0</v>
      </c>
      <c r="J549" s="1">
        <v>2363095.9300000002</v>
      </c>
      <c r="K549" s="1">
        <v>10297.32</v>
      </c>
      <c r="L549" s="1">
        <v>2582562.64</v>
      </c>
      <c r="M549" s="1">
        <v>1404828.7700000003</v>
      </c>
      <c r="N549" s="1">
        <v>1486103.7199999997</v>
      </c>
      <c r="O549" s="3">
        <f>SUM(F549:N549)+SUM(IIIC!F549:O549)+SUM(IIIB!F549:K549)</f>
        <v>26117014.98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188799.7</v>
      </c>
      <c r="O550" s="3">
        <f>SUM(F550:N550)+SUM(IIIC!F550:O550)+SUM(IIIB!F550:K550)</f>
        <v>188799.7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2596354.3900000006</v>
      </c>
      <c r="G551" s="2">
        <v>804945.52999999991</v>
      </c>
      <c r="H551" s="2">
        <v>2550978.83</v>
      </c>
      <c r="I551" s="2">
        <v>0</v>
      </c>
      <c r="J551" s="2">
        <v>2363095.9300000002</v>
      </c>
      <c r="K551" s="2">
        <v>10297.32</v>
      </c>
      <c r="L551" s="2">
        <v>2582562.64</v>
      </c>
      <c r="M551" s="2">
        <v>1404828.7700000003</v>
      </c>
      <c r="N551" s="2">
        <v>1674903.4199999997</v>
      </c>
      <c r="O551" s="3">
        <f>SUM(F551:N551)+SUM(IIIC!F551:O551)+SUM(IIIB!F551:K551)</f>
        <v>26305814.68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9.8698877855852096</v>
      </c>
      <c r="G552" s="31">
        <v>3.0599528651435017</v>
      </c>
      <c r="H552" s="31">
        <v>9.6973952756516582</v>
      </c>
      <c r="I552" s="31">
        <v>0</v>
      </c>
      <c r="J552" s="31">
        <v>8.9831695339838085</v>
      </c>
      <c r="K552" s="31">
        <v>3.9144653474005239E-2</v>
      </c>
      <c r="L552" s="31">
        <v>9.8174592629647464</v>
      </c>
      <c r="M552" s="31">
        <v>5.3403735527266338</v>
      </c>
      <c r="N552" s="31">
        <v>6.3670463750108031</v>
      </c>
      <c r="O552" s="31">
        <f>IFERROR((O551/IIID!$O551)*100,0)</f>
        <v>100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30"/>
      <c r="G553" s="30"/>
      <c r="H553" s="30"/>
      <c r="I553" s="30"/>
      <c r="J553" s="30"/>
      <c r="K553" s="30"/>
      <c r="L553" s="30"/>
      <c r="M553" s="30"/>
      <c r="N553" s="30"/>
      <c r="O553" s="30"/>
    </row>
    <row r="554" spans="1:15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324368.27999999997</v>
      </c>
      <c r="G555" s="1">
        <v>116046.28</v>
      </c>
      <c r="H555" s="1">
        <v>259288.67000000004</v>
      </c>
      <c r="I555" s="1">
        <v>0</v>
      </c>
      <c r="J555" s="1">
        <v>255060.83</v>
      </c>
      <c r="K555" s="1">
        <v>84552.73</v>
      </c>
      <c r="L555" s="1">
        <v>172217.21</v>
      </c>
      <c r="M555" s="1">
        <v>288279.23000000004</v>
      </c>
      <c r="N555" s="1">
        <v>291260.32</v>
      </c>
      <c r="O555" s="3">
        <f>SUM(F555:N555)+SUM(IIIC!F555:O555)+SUM(IIIB!F555:K555)</f>
        <v>3235016.67</v>
      </c>
    </row>
    <row r="556" spans="1:15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3">
        <f>SUM(F556:N556)+SUM(IIIC!F556:O556)+SUM(IIIB!F556:K556)</f>
        <v>0</v>
      </c>
    </row>
    <row r="557" spans="1:15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324368.27999999997</v>
      </c>
      <c r="G557" s="2">
        <v>116046.28</v>
      </c>
      <c r="H557" s="2">
        <v>259288.67000000004</v>
      </c>
      <c r="I557" s="2">
        <v>0</v>
      </c>
      <c r="J557" s="2">
        <v>255060.83</v>
      </c>
      <c r="K557" s="2">
        <v>84552.73</v>
      </c>
      <c r="L557" s="2">
        <v>172217.21</v>
      </c>
      <c r="M557" s="2">
        <v>288279.23000000004</v>
      </c>
      <c r="N557" s="2">
        <v>291260.32</v>
      </c>
      <c r="O557" s="3">
        <f>SUM(F557:N557)+SUM(IIIC!F557:O557)+SUM(IIIB!F557:K557)</f>
        <v>3235016.67</v>
      </c>
    </row>
    <row r="558" spans="1:15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10.026788517290699</v>
      </c>
      <c r="G558" s="31">
        <v>3.5871926434307992</v>
      </c>
      <c r="H558" s="31">
        <v>8.0150644169632699</v>
      </c>
      <c r="I558" s="31">
        <v>0</v>
      </c>
      <c r="J558" s="31">
        <v>7.8843745185399623</v>
      </c>
      <c r="K558" s="31">
        <v>2.6136721576770112</v>
      </c>
      <c r="L558" s="31">
        <v>5.3235339278792644</v>
      </c>
      <c r="M558" s="31">
        <v>8.9112131221258917</v>
      </c>
      <c r="N558" s="31">
        <v>9.0033638064684229</v>
      </c>
      <c r="O558" s="31">
        <f>IFERROR((O557/IIID!$O557)*100,0)</f>
        <v>100</v>
      </c>
    </row>
    <row r="559" spans="1:15" x14ac:dyDescent="0.2">
      <c r="A559" s="10" t="s">
        <v>143</v>
      </c>
      <c r="B559" s="7" t="s">
        <v>701</v>
      </c>
      <c r="C559" s="12"/>
      <c r="D559" s="12"/>
      <c r="E559" s="17"/>
      <c r="F559" s="30"/>
      <c r="G559" s="30"/>
      <c r="H559" s="30"/>
      <c r="I559" s="30"/>
      <c r="J559" s="30"/>
      <c r="K559" s="30"/>
      <c r="L559" s="30"/>
      <c r="M559" s="30"/>
      <c r="N559" s="30"/>
      <c r="O559" s="30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118824.55</v>
      </c>
      <c r="G561" s="1">
        <v>24548.039999999997</v>
      </c>
      <c r="H561" s="1">
        <v>125349.98</v>
      </c>
      <c r="I561" s="1">
        <v>0</v>
      </c>
      <c r="J561" s="1">
        <v>95334.89</v>
      </c>
      <c r="K561" s="1">
        <v>0</v>
      </c>
      <c r="L561" s="1">
        <v>102588.1</v>
      </c>
      <c r="M561" s="1">
        <v>155457.60999999999</v>
      </c>
      <c r="N561" s="1">
        <v>32841.58</v>
      </c>
      <c r="O561" s="3">
        <f>SUM(F561:N561)+SUM(IIIC!F561:O561)+SUM(IIIB!F561:K561)</f>
        <v>1445945.68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4200</v>
      </c>
      <c r="L562" s="1">
        <v>0</v>
      </c>
      <c r="M562" s="1">
        <v>3301.3</v>
      </c>
      <c r="N562" s="1">
        <v>0</v>
      </c>
      <c r="O562" s="3">
        <f>SUM(F562:N562)+SUM(IIIC!F562:O562)+SUM(IIIB!F562:K562)</f>
        <v>7501.3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118824.55</v>
      </c>
      <c r="G563" s="2">
        <v>24548.039999999997</v>
      </c>
      <c r="H563" s="2">
        <v>125349.98</v>
      </c>
      <c r="I563" s="2">
        <v>0</v>
      </c>
      <c r="J563" s="2">
        <v>95334.89</v>
      </c>
      <c r="K563" s="2">
        <v>4200</v>
      </c>
      <c r="L563" s="2">
        <v>102588.1</v>
      </c>
      <c r="M563" s="2">
        <v>158758.90999999997</v>
      </c>
      <c r="N563" s="2">
        <v>32841.58</v>
      </c>
      <c r="O563" s="3">
        <f>SUM(F563:N563)+SUM(IIIC!F563:O563)+SUM(IIIB!F563:K563)</f>
        <v>1453446.98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8.1753618559928487</v>
      </c>
      <c r="G564" s="31">
        <v>1.6889532496052935</v>
      </c>
      <c r="H564" s="31">
        <v>8.6243242254354531</v>
      </c>
      <c r="I564" s="31">
        <v>0</v>
      </c>
      <c r="J564" s="31">
        <v>6.5592272240986738</v>
      </c>
      <c r="K564" s="31">
        <v>0.28896822916787784</v>
      </c>
      <c r="L564" s="31">
        <v>7.0582622834993263</v>
      </c>
      <c r="M564" s="31">
        <v>10.922924068410117</v>
      </c>
      <c r="N564" s="31">
        <v>2.2595650513512369</v>
      </c>
      <c r="O564" s="31">
        <f>IFERROR((O563/IIID!$O563)*100,0)</f>
        <v>100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30"/>
      <c r="G565" s="30"/>
      <c r="H565" s="30"/>
      <c r="I565" s="30"/>
      <c r="J565" s="30"/>
      <c r="K565" s="30"/>
      <c r="L565" s="30"/>
      <c r="M565" s="30"/>
      <c r="N565" s="30"/>
      <c r="O565" s="30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76389.97</v>
      </c>
      <c r="G567" s="1">
        <v>8918.2300000000014</v>
      </c>
      <c r="H567" s="1">
        <v>61804.89</v>
      </c>
      <c r="I567" s="1">
        <v>0</v>
      </c>
      <c r="J567" s="1">
        <v>43551.03</v>
      </c>
      <c r="K567" s="1">
        <v>0</v>
      </c>
      <c r="L567" s="1">
        <v>112820.43000000001</v>
      </c>
      <c r="M567" s="1">
        <v>30876.53</v>
      </c>
      <c r="N567" s="1">
        <v>1702.17</v>
      </c>
      <c r="O567" s="3">
        <f>SUM(F567:N567)+SUM(IIIC!F567:O567)+SUM(IIIB!F567:K567)</f>
        <v>745808.42999999993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1755.84</v>
      </c>
      <c r="N568" s="1">
        <v>0</v>
      </c>
      <c r="O568" s="3">
        <f>SUM(F568:N568)+SUM(IIIC!F568:O568)+SUM(IIIB!F568:K568)</f>
        <v>7284.62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76389.97</v>
      </c>
      <c r="G569" s="2">
        <v>8918.2300000000014</v>
      </c>
      <c r="H569" s="2">
        <v>61804.89</v>
      </c>
      <c r="I569" s="2">
        <v>0</v>
      </c>
      <c r="J569" s="2">
        <v>43551.03</v>
      </c>
      <c r="K569" s="2">
        <v>0</v>
      </c>
      <c r="L569" s="2">
        <v>112820.43000000001</v>
      </c>
      <c r="M569" s="2">
        <v>32632.37</v>
      </c>
      <c r="N569" s="2">
        <v>1702.17</v>
      </c>
      <c r="O569" s="3">
        <f>SUM(F569:N569)+SUM(IIIC!F569:O569)+SUM(IIIB!F569:K569)</f>
        <v>753093.04999999993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10.143496875983653</v>
      </c>
      <c r="G570" s="31">
        <v>1.1842135576739159</v>
      </c>
      <c r="H570" s="31">
        <v>8.2068065825331953</v>
      </c>
      <c r="I570" s="31">
        <v>0</v>
      </c>
      <c r="J570" s="31">
        <v>5.7829547092487443</v>
      </c>
      <c r="K570" s="31">
        <v>0</v>
      </c>
      <c r="L570" s="31">
        <v>14.980941598119916</v>
      </c>
      <c r="M570" s="31">
        <v>4.3331126213420772</v>
      </c>
      <c r="N570" s="31">
        <v>0.2260238625226989</v>
      </c>
      <c r="O570" s="31">
        <f>IFERROR((O569/IIID!$O569)*100,0)</f>
        <v>100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30"/>
      <c r="G571" s="30"/>
      <c r="H571" s="30"/>
      <c r="I571" s="30"/>
      <c r="J571" s="30"/>
      <c r="K571" s="30"/>
      <c r="L571" s="30"/>
      <c r="M571" s="30"/>
      <c r="N571" s="30"/>
      <c r="O571" s="30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3">
        <f>SUM(F573:N573)+SUM(IIIC!F573:O573)+SUM(IIIB!F573:K573)</f>
        <v>225810.36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f>SUM(F574:N574)+SUM(IIIC!F574:O574)+SUM(IIIB!F574:K574)</f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>
        <f>SUM(F575:N575)+SUM(IIIC!F575:O575)+SUM(IIIB!F575:K575)</f>
        <v>225810.36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0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f>IFERROR((O575/IIID!$O575)*100,0)</f>
        <v>100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30"/>
      <c r="G577" s="30"/>
      <c r="H577" s="30"/>
      <c r="I577" s="30"/>
      <c r="J577" s="30"/>
      <c r="K577" s="30"/>
      <c r="L577" s="30"/>
      <c r="M577" s="30"/>
      <c r="N577" s="30"/>
      <c r="O577" s="30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f>SUM(F579:N579)+SUM(IIIC!F579:O579)+SUM(IIIB!F579:K579)</f>
        <v>75284.850000000006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f>SUM(F580:N580)+SUM(IIIC!F580:O580)+SUM(IIIB!F580:K580)</f>
        <v>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f>SUM(F581:N581)+SUM(IIIC!F581:O581)+SUM(IIIB!F581:K581)</f>
        <v>75284.850000000006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f>IFERROR((O581/IIID!$O581)*100,0)</f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30"/>
      <c r="G583" s="30"/>
      <c r="H583" s="30"/>
      <c r="I583" s="30"/>
      <c r="J583" s="30"/>
      <c r="K583" s="30"/>
      <c r="L583" s="30"/>
      <c r="M583" s="30"/>
      <c r="N583" s="30"/>
      <c r="O583" s="30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f>SUM(F585:N585)+SUM(IIIC!F585:O585)+SUM(IIIB!F585:K585)</f>
        <v>18403.97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f>SUM(F586:N586)+SUM(IIIC!F586:O586)+SUM(IIIB!F586:K586)</f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f>SUM(F587:N587)+SUM(IIIC!F587:O587)+SUM(IIIB!F587:K587)</f>
        <v>18403.97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f>IFERROR((O587/IIID!$O587)*100,0)</f>
        <v>100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30"/>
      <c r="G589" s="30"/>
      <c r="H589" s="30"/>
      <c r="I589" s="30"/>
      <c r="J589" s="30"/>
      <c r="K589" s="30"/>
      <c r="L589" s="30"/>
      <c r="M589" s="30"/>
      <c r="N589" s="30"/>
      <c r="O589" s="30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f>SUM(F591:N591)+SUM(IIIC!F591:O591)+SUM(IIIB!F591:K591)</f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f>SUM(F592:N592)+SUM(IIIC!F592:O592)+SUM(IIIB!F592:K592)</f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f>SUM(F593:N593)+SUM(IIIC!F593:O593)+SUM(IIIB!F593:K593)</f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f>IFERROR((O593/IIID!$O593)*100,0)</f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30"/>
      <c r="G595" s="30"/>
      <c r="H595" s="30"/>
      <c r="I595" s="30"/>
      <c r="J595" s="30"/>
      <c r="K595" s="30"/>
      <c r="L595" s="30"/>
      <c r="M595" s="30"/>
      <c r="N595" s="30"/>
      <c r="O595" s="30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66236.239999999991</v>
      </c>
      <c r="G597" s="1">
        <v>0</v>
      </c>
      <c r="H597" s="1">
        <v>65131.5</v>
      </c>
      <c r="I597" s="1">
        <v>0</v>
      </c>
      <c r="J597" s="1">
        <v>66684.160000000003</v>
      </c>
      <c r="K597" s="1">
        <v>0</v>
      </c>
      <c r="L597" s="1">
        <v>0</v>
      </c>
      <c r="M597" s="1">
        <v>0</v>
      </c>
      <c r="N597" s="1">
        <v>3002.17</v>
      </c>
      <c r="O597" s="3">
        <f>SUM(F597:N597)+SUM(IIIC!F597:O597)+SUM(IIIB!F597:K597)</f>
        <v>300285.98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f>SUM(F598:N598)+SUM(IIIC!F598:O598)+SUM(IIIB!F598:K598)</f>
        <v>2245.9699999999998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66236.239999999991</v>
      </c>
      <c r="G599" s="2">
        <v>0</v>
      </c>
      <c r="H599" s="2">
        <v>65131.5</v>
      </c>
      <c r="I599" s="2">
        <v>0</v>
      </c>
      <c r="J599" s="2">
        <v>66684.160000000003</v>
      </c>
      <c r="K599" s="2">
        <v>0</v>
      </c>
      <c r="L599" s="2">
        <v>0</v>
      </c>
      <c r="M599" s="2">
        <v>0</v>
      </c>
      <c r="N599" s="2">
        <v>3002.17</v>
      </c>
      <c r="O599" s="3">
        <f>SUM(F599:N599)+SUM(IIIC!F599:O599)+SUM(IIIB!F599:K599)</f>
        <v>302531.95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21.893965248959653</v>
      </c>
      <c r="G600" s="31">
        <v>0</v>
      </c>
      <c r="H600" s="31">
        <v>21.52880051181371</v>
      </c>
      <c r="I600" s="31">
        <v>0</v>
      </c>
      <c r="J600" s="31">
        <v>22.042022338467063</v>
      </c>
      <c r="K600" s="31">
        <v>0</v>
      </c>
      <c r="L600" s="31">
        <v>0</v>
      </c>
      <c r="M600" s="31">
        <v>0</v>
      </c>
      <c r="N600" s="31">
        <v>0.9923480809217009</v>
      </c>
      <c r="O600" s="31">
        <f>IFERROR((O599/IIID!$O599)*100,0)</f>
        <v>100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30"/>
      <c r="G601" s="30"/>
      <c r="H601" s="30"/>
      <c r="I601" s="30"/>
      <c r="J601" s="30"/>
      <c r="K601" s="30"/>
      <c r="L601" s="30"/>
      <c r="M601" s="30"/>
      <c r="N601" s="30"/>
      <c r="O601" s="30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f>SUM(F603:N603)+SUM(IIIC!F603:O603)+SUM(IIIB!F603:K603)</f>
        <v>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f>SUM(F604:N604)+SUM(IIIC!F604:O604)+SUM(IIIB!F604:K604)</f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f>SUM(F605:N605)+SUM(IIIC!F605:O605)+SUM(IIIB!F605:K605)</f>
        <v>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f>IFERROR((O605/IIID!$O605)*100,0)</f>
        <v>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30"/>
      <c r="G607" s="30"/>
      <c r="H607" s="30"/>
      <c r="I607" s="30"/>
      <c r="J607" s="30"/>
      <c r="K607" s="30"/>
      <c r="L607" s="30"/>
      <c r="M607" s="30"/>
      <c r="N607" s="30"/>
      <c r="O607" s="30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f>SUM(F609:N609)+SUM(IIIC!F609:O609)+SUM(IIIB!F609:K609)</f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f>SUM(F610:N610)+SUM(IIIC!F610:O610)+SUM(IIIB!F610:K610)</f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f>SUM(F611:N611)+SUM(IIIC!F611:O611)+SUM(IIIB!F611:K611)</f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f>IFERROR((O611/IIID!$O611)*100,0)</f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30"/>
      <c r="G613" s="30"/>
      <c r="H613" s="30"/>
      <c r="I613" s="30"/>
      <c r="J613" s="30"/>
      <c r="K613" s="30"/>
      <c r="L613" s="30"/>
      <c r="M613" s="30"/>
      <c r="N613" s="30"/>
      <c r="O613" s="30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317887.3</v>
      </c>
      <c r="G615" s="1">
        <v>120347.13999999998</v>
      </c>
      <c r="H615" s="1">
        <v>211268.56</v>
      </c>
      <c r="I615" s="1">
        <v>0</v>
      </c>
      <c r="J615" s="1">
        <v>342228.67000000004</v>
      </c>
      <c r="K615" s="1">
        <v>258354.63999999998</v>
      </c>
      <c r="L615" s="1">
        <v>229796.65000000008</v>
      </c>
      <c r="M615" s="1">
        <v>286462.88999999996</v>
      </c>
      <c r="N615" s="1">
        <v>274090.81</v>
      </c>
      <c r="O615" s="3">
        <f>SUM(F615:N615)+SUM(IIIC!F615:O615)+SUM(IIIB!F615:K615)</f>
        <v>3097650.3200000003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3">
        <f>SUM(F616:N616)+SUM(IIIC!F616:O616)+SUM(IIIB!F616:K616)</f>
        <v>4752.92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317887.3</v>
      </c>
      <c r="G617" s="2">
        <v>120347.13999999998</v>
      </c>
      <c r="H617" s="2">
        <v>211268.56</v>
      </c>
      <c r="I617" s="2">
        <v>0</v>
      </c>
      <c r="J617" s="2">
        <v>342228.67000000004</v>
      </c>
      <c r="K617" s="2">
        <v>258354.63999999998</v>
      </c>
      <c r="L617" s="2">
        <v>229796.65000000008</v>
      </c>
      <c r="M617" s="2">
        <v>286462.88999999996</v>
      </c>
      <c r="N617" s="2">
        <v>274090.81</v>
      </c>
      <c r="O617" s="3">
        <f>SUM(F617:N617)+SUM(IIIC!F617:O617)+SUM(IIIB!F617:K617)</f>
        <v>3102403.24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10.24648556001379</v>
      </c>
      <c r="G618" s="31">
        <v>3.8791585325961684</v>
      </c>
      <c r="H618" s="31">
        <v>6.809835590553341</v>
      </c>
      <c r="I618" s="31">
        <v>0</v>
      </c>
      <c r="J618" s="31">
        <v>11.031082793737671</v>
      </c>
      <c r="K618" s="31">
        <v>8.3275647945751867</v>
      </c>
      <c r="L618" s="31">
        <v>7.4070529271365784</v>
      </c>
      <c r="M618" s="31">
        <v>9.2335801583291257</v>
      </c>
      <c r="N618" s="31">
        <v>8.834789961088358</v>
      </c>
      <c r="O618" s="31">
        <f>IFERROR((O617/IIID!$O617)*100,0)</f>
        <v>100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30"/>
      <c r="G619" s="30"/>
      <c r="H619" s="30"/>
      <c r="I619" s="30"/>
      <c r="J619" s="30"/>
      <c r="K619" s="30"/>
      <c r="L619" s="30"/>
      <c r="M619" s="30"/>
      <c r="N619" s="30"/>
      <c r="O619" s="30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76602.2</v>
      </c>
      <c r="G621" s="1">
        <v>54319.040000000008</v>
      </c>
      <c r="H621" s="1">
        <v>79955.97</v>
      </c>
      <c r="I621" s="1">
        <v>61594.87</v>
      </c>
      <c r="J621" s="1">
        <v>57933.83</v>
      </c>
      <c r="K621" s="1">
        <v>0</v>
      </c>
      <c r="L621" s="1">
        <v>19060.77</v>
      </c>
      <c r="M621" s="1">
        <v>64009.829999999994</v>
      </c>
      <c r="N621" s="1">
        <v>0</v>
      </c>
      <c r="O621" s="3">
        <f>SUM(F621:N621)+SUM(IIIC!F621:O621)+SUM(IIIB!F621:K621)</f>
        <v>694351.54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f>SUM(F622:N622)+SUM(IIIC!F622:O622)+SUM(IIIB!F622:K622)</f>
        <v>0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76602.2</v>
      </c>
      <c r="G623" s="2">
        <v>54319.040000000008</v>
      </c>
      <c r="H623" s="2">
        <v>79955.97</v>
      </c>
      <c r="I623" s="2">
        <v>61594.87</v>
      </c>
      <c r="J623" s="2">
        <v>57933.83</v>
      </c>
      <c r="K623" s="2">
        <v>0</v>
      </c>
      <c r="L623" s="2">
        <v>19060.77</v>
      </c>
      <c r="M623" s="2">
        <v>64009.829999999994</v>
      </c>
      <c r="N623" s="2">
        <v>0</v>
      </c>
      <c r="O623" s="3">
        <f>SUM(F623:N623)+SUM(IIIC!F623:O623)+SUM(IIIB!F623:K623)</f>
        <v>694351.54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11.032192713218436</v>
      </c>
      <c r="G624" s="31">
        <v>7.8229883381550511</v>
      </c>
      <c r="H624" s="31">
        <v>11.515200211120725</v>
      </c>
      <c r="I624" s="31">
        <v>8.8708480433412724</v>
      </c>
      <c r="J624" s="31">
        <v>8.3435877451931617</v>
      </c>
      <c r="K624" s="31">
        <v>0</v>
      </c>
      <c r="L624" s="31">
        <v>2.7451181284915132</v>
      </c>
      <c r="M624" s="31">
        <v>9.2186488129629538</v>
      </c>
      <c r="N624" s="31">
        <v>0</v>
      </c>
      <c r="O624" s="31">
        <f>IFERROR((O623/IIID!$O623)*100,0)</f>
        <v>100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30"/>
      <c r="G625" s="30"/>
      <c r="H625" s="30"/>
      <c r="I625" s="30"/>
      <c r="J625" s="30"/>
      <c r="K625" s="30"/>
      <c r="L625" s="30"/>
      <c r="M625" s="30"/>
      <c r="N625" s="30"/>
      <c r="O625" s="30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f>SUM(F627:N627)+SUM(IIIC!F627:O627)+SUM(IIIB!F627:K627)</f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f>SUM(F628:N628)+SUM(IIIC!F628:O628)+SUM(IIIB!F628:K628)</f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f>SUM(F629:N629)+SUM(IIIC!F629:O629)+SUM(IIIB!F629:K629)</f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f>IFERROR((O629/IIID!$O629)*100,0)</f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30"/>
      <c r="G631" s="30"/>
      <c r="H631" s="30"/>
      <c r="I631" s="30"/>
      <c r="J631" s="30"/>
      <c r="K631" s="30"/>
      <c r="L631" s="30"/>
      <c r="M631" s="30"/>
      <c r="N631" s="30"/>
      <c r="O631" s="30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f>SUM(F633:N633)+SUM(IIIC!F633:O633)+SUM(IIIB!F633:K633)</f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f>SUM(F634:N634)+SUM(IIIC!F634:O634)+SUM(IIIB!F634:K634)</f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f>SUM(F635:N635)+SUM(IIIC!F635:O635)+SUM(IIIB!F635:K635)</f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f>IFERROR((O635/IIID!$O635)*100,0)</f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30"/>
      <c r="G637" s="30"/>
      <c r="H637" s="30"/>
      <c r="I637" s="30"/>
      <c r="J637" s="30"/>
      <c r="K637" s="30"/>
      <c r="L637" s="30"/>
      <c r="M637" s="30"/>
      <c r="N637" s="30"/>
      <c r="O637" s="30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68450.97</v>
      </c>
      <c r="G639" s="1">
        <v>0</v>
      </c>
      <c r="H639" s="1">
        <v>25677.129999999997</v>
      </c>
      <c r="I639" s="1">
        <v>0</v>
      </c>
      <c r="J639" s="1">
        <v>48321.72</v>
      </c>
      <c r="K639" s="1">
        <v>1.6</v>
      </c>
      <c r="L639" s="1">
        <v>0</v>
      </c>
      <c r="M639" s="1">
        <v>0</v>
      </c>
      <c r="N639" s="1">
        <v>0</v>
      </c>
      <c r="O639" s="3">
        <f>SUM(F639:N639)+SUM(IIIC!F639:O639)+SUM(IIIB!F639:K639)</f>
        <v>306764.32000000007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f>SUM(F640:N640)+SUM(IIIC!F640:O640)+SUM(IIIB!F640:K640)</f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68450.97</v>
      </c>
      <c r="G641" s="2">
        <v>0</v>
      </c>
      <c r="H641" s="2">
        <v>25677.129999999997</v>
      </c>
      <c r="I641" s="2">
        <v>0</v>
      </c>
      <c r="J641" s="2">
        <v>48321.72</v>
      </c>
      <c r="K641" s="2">
        <v>1.6</v>
      </c>
      <c r="L641" s="2">
        <v>0</v>
      </c>
      <c r="M641" s="2">
        <v>0</v>
      </c>
      <c r="N641" s="2">
        <v>0</v>
      </c>
      <c r="O641" s="3">
        <f>SUM(F641:N641)+SUM(IIIC!F641:O641)+SUM(IIIB!F641:K641)</f>
        <v>306764.32000000007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22.313862968157437</v>
      </c>
      <c r="G642" s="31">
        <v>0</v>
      </c>
      <c r="H642" s="31">
        <v>8.3703117755024419</v>
      </c>
      <c r="I642" s="31">
        <v>0</v>
      </c>
      <c r="J642" s="31">
        <v>15.75206660279135</v>
      </c>
      <c r="K642" s="31">
        <v>5.2157304343608145E-4</v>
      </c>
      <c r="L642" s="31">
        <v>0</v>
      </c>
      <c r="M642" s="31">
        <v>0</v>
      </c>
      <c r="N642" s="31">
        <v>0</v>
      </c>
      <c r="O642" s="31">
        <f>IFERROR((O641/IIID!$O641)*100,0)</f>
        <v>100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30"/>
      <c r="G643" s="30"/>
      <c r="H643" s="30"/>
      <c r="I643" s="30"/>
      <c r="J643" s="30"/>
      <c r="K643" s="30"/>
      <c r="L643" s="30"/>
      <c r="M643" s="30"/>
      <c r="N643" s="30"/>
      <c r="O643" s="30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169821.09</v>
      </c>
      <c r="G645" s="1">
        <v>21175.940000000002</v>
      </c>
      <c r="H645" s="1">
        <v>141492.73000000001</v>
      </c>
      <c r="I645" s="1">
        <v>0</v>
      </c>
      <c r="J645" s="1">
        <v>153855.29999999999</v>
      </c>
      <c r="K645" s="1">
        <v>0</v>
      </c>
      <c r="L645" s="1">
        <v>33184.449999999997</v>
      </c>
      <c r="M645" s="1">
        <v>124484.47</v>
      </c>
      <c r="N645" s="1">
        <v>0</v>
      </c>
      <c r="O645" s="3">
        <f>SUM(F645:N645)+SUM(IIIC!F645:O645)+SUM(IIIB!F645:K645)</f>
        <v>1228288.8699999999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f>SUM(F646:N646)+SUM(IIIC!F646:O646)+SUM(IIIB!F646:K646)</f>
        <v>19375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169821.09</v>
      </c>
      <c r="G647" s="2">
        <v>21175.940000000002</v>
      </c>
      <c r="H647" s="2">
        <v>141492.73000000001</v>
      </c>
      <c r="I647" s="2">
        <v>0</v>
      </c>
      <c r="J647" s="2">
        <v>153855.29999999999</v>
      </c>
      <c r="K647" s="2">
        <v>0</v>
      </c>
      <c r="L647" s="2">
        <v>33184.449999999997</v>
      </c>
      <c r="M647" s="2">
        <v>124484.47</v>
      </c>
      <c r="N647" s="2">
        <v>0</v>
      </c>
      <c r="O647" s="3">
        <f>SUM(F647:N647)+SUM(IIIC!F647:O647)+SUM(IIIB!F647:K647)</f>
        <v>1247663.8699999999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13.611125086117948</v>
      </c>
      <c r="G648" s="31">
        <v>1.6972471920662417</v>
      </c>
      <c r="H648" s="31">
        <v>11.340612916842741</v>
      </c>
      <c r="I648" s="31">
        <v>0</v>
      </c>
      <c r="J648" s="31">
        <v>12.331470334233531</v>
      </c>
      <c r="K648" s="31">
        <v>0</v>
      </c>
      <c r="L648" s="31">
        <v>2.6597267740068489</v>
      </c>
      <c r="M648" s="31">
        <v>9.977404411013362</v>
      </c>
      <c r="N648" s="31">
        <v>0</v>
      </c>
      <c r="O648" s="31">
        <f>IFERROR((O647/IIID!$O647)*100,0)</f>
        <v>100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30"/>
      <c r="G649" s="30"/>
      <c r="H649" s="30"/>
      <c r="I649" s="30"/>
      <c r="J649" s="30"/>
      <c r="K649" s="30"/>
      <c r="L649" s="30"/>
      <c r="M649" s="30"/>
      <c r="N649" s="30"/>
      <c r="O649" s="30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3674827.82</v>
      </c>
      <c r="G651" s="1">
        <v>929394.93000000017</v>
      </c>
      <c r="H651" s="1">
        <v>3291563.74</v>
      </c>
      <c r="I651" s="1">
        <v>0</v>
      </c>
      <c r="J651" s="1">
        <v>2900552.65</v>
      </c>
      <c r="K651" s="1">
        <v>298040.13</v>
      </c>
      <c r="L651" s="1">
        <v>4381863.93</v>
      </c>
      <c r="M651" s="1">
        <v>1908837.1299999997</v>
      </c>
      <c r="N651" s="1">
        <v>134233.49000000002</v>
      </c>
      <c r="O651" s="3">
        <f>SUM(F651:N651)+SUM(IIIC!F651:O651)+SUM(IIIB!F651:K651)</f>
        <v>33925403.670000002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454.99</v>
      </c>
      <c r="N652" s="1">
        <v>0</v>
      </c>
      <c r="O652" s="3">
        <f>SUM(F652:N652)+SUM(IIIC!F652:O652)+SUM(IIIB!F652:K652)</f>
        <v>151504.62000000002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3674827.82</v>
      </c>
      <c r="G653" s="2">
        <v>929394.93000000017</v>
      </c>
      <c r="H653" s="2">
        <v>3291563.74</v>
      </c>
      <c r="I653" s="2">
        <v>0</v>
      </c>
      <c r="J653" s="2">
        <v>2900552.65</v>
      </c>
      <c r="K653" s="2">
        <v>298040.13</v>
      </c>
      <c r="L653" s="2">
        <v>4381863.93</v>
      </c>
      <c r="M653" s="2">
        <v>1909292.1199999996</v>
      </c>
      <c r="N653" s="2">
        <v>134233.49000000002</v>
      </c>
      <c r="O653" s="3">
        <f>SUM(F653:N653)+SUM(IIIC!F653:O653)+SUM(IIIB!F653:K653)</f>
        <v>34076908.289999999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10.783923790053432</v>
      </c>
      <c r="G654" s="31">
        <v>2.7273452218455354</v>
      </c>
      <c r="H654" s="31">
        <v>9.6592205841805256</v>
      </c>
      <c r="I654" s="31">
        <v>0</v>
      </c>
      <c r="J654" s="31">
        <v>8.5117834790522302</v>
      </c>
      <c r="K654" s="31">
        <v>0.8746102418201509</v>
      </c>
      <c r="L654" s="31">
        <v>12.858748489474541</v>
      </c>
      <c r="M654" s="31">
        <v>5.6028912709792067</v>
      </c>
      <c r="N654" s="31">
        <v>0.39391334700217318</v>
      </c>
      <c r="O654" s="31">
        <f>IFERROR((O653/IIID!$O653)*100,0)</f>
        <v>100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30"/>
      <c r="G655" s="30"/>
      <c r="H655" s="30"/>
      <c r="I655" s="30"/>
      <c r="J655" s="30"/>
      <c r="K655" s="30"/>
      <c r="L655" s="30"/>
      <c r="M655" s="30"/>
      <c r="N655" s="30"/>
      <c r="O655" s="30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f>SUM(F657:N657)+SUM(IIIC!F657:O657)+SUM(IIIB!F657:K657)</f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f>SUM(F658:N658)+SUM(IIIC!F658:O658)+SUM(IIIB!F658:K658)</f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f>SUM(F659:N659)+SUM(IIIC!F659:O659)+SUM(IIIB!F659:K659)</f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f>IFERROR((O659/IIID!$O659)*100,0)</f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30"/>
      <c r="G661" s="30"/>
      <c r="H661" s="30"/>
      <c r="I661" s="30"/>
      <c r="J661" s="30"/>
      <c r="K661" s="30"/>
      <c r="L661" s="30"/>
      <c r="M661" s="30"/>
      <c r="N661" s="30"/>
      <c r="O661" s="30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313179.86</v>
      </c>
      <c r="G663" s="1">
        <v>68027.25</v>
      </c>
      <c r="H663" s="1">
        <v>216401.58000000002</v>
      </c>
      <c r="I663" s="1">
        <v>0</v>
      </c>
      <c r="J663" s="1">
        <v>342277.72</v>
      </c>
      <c r="K663" s="1">
        <v>0</v>
      </c>
      <c r="L663" s="1">
        <v>315990.71000000002</v>
      </c>
      <c r="M663" s="1">
        <v>459027.39999999997</v>
      </c>
      <c r="N663" s="1">
        <v>250723.95</v>
      </c>
      <c r="O663" s="3">
        <f>SUM(F663:N663)+SUM(IIIC!F663:O663)+SUM(IIIB!F663:K663)</f>
        <v>4029573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3">
        <f>SUM(F664:N664)+SUM(IIIC!F664:O664)+SUM(IIIB!F664:K664)</f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313179.86</v>
      </c>
      <c r="G665" s="2">
        <v>68027.25</v>
      </c>
      <c r="H665" s="2">
        <v>216401.58000000002</v>
      </c>
      <c r="I665" s="2">
        <v>0</v>
      </c>
      <c r="J665" s="2">
        <v>342277.72</v>
      </c>
      <c r="K665" s="2">
        <v>0</v>
      </c>
      <c r="L665" s="2">
        <v>315990.71000000002</v>
      </c>
      <c r="M665" s="2">
        <v>459027.39999999997</v>
      </c>
      <c r="N665" s="2">
        <v>250723.95</v>
      </c>
      <c r="O665" s="3">
        <f>SUM(F665:N665)+SUM(IIIC!F665:O665)+SUM(IIIB!F665:K665)</f>
        <v>4029573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7.7720358956147457</v>
      </c>
      <c r="G666" s="31">
        <v>1.6881999656042961</v>
      </c>
      <c r="H666" s="31">
        <v>5.3703352687741361</v>
      </c>
      <c r="I666" s="31">
        <v>0</v>
      </c>
      <c r="J666" s="31">
        <v>8.4941436722948058</v>
      </c>
      <c r="K666" s="31">
        <v>0</v>
      </c>
      <c r="L666" s="31">
        <v>7.8417914255431045</v>
      </c>
      <c r="M666" s="31">
        <v>11.391465051011608</v>
      </c>
      <c r="N666" s="31">
        <v>6.22209722965684</v>
      </c>
      <c r="O666" s="31">
        <f>IFERROR((O665/IIID!$O665)*100,0)</f>
        <v>100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30"/>
      <c r="G667" s="30"/>
      <c r="H667" s="30"/>
      <c r="I667" s="30"/>
      <c r="J667" s="30"/>
      <c r="K667" s="30"/>
      <c r="L667" s="30"/>
      <c r="M667" s="30"/>
      <c r="N667" s="30"/>
      <c r="O667" s="30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306452.81</v>
      </c>
      <c r="G669" s="1">
        <v>93299.04</v>
      </c>
      <c r="H669" s="1">
        <v>283453.13999999996</v>
      </c>
      <c r="I669" s="1">
        <v>0</v>
      </c>
      <c r="J669" s="1">
        <v>174878.61</v>
      </c>
      <c r="K669" s="1">
        <v>46583.76</v>
      </c>
      <c r="L669" s="1">
        <v>649033.37000000011</v>
      </c>
      <c r="M669" s="1">
        <v>414215.16</v>
      </c>
      <c r="N669" s="1">
        <v>189788.23</v>
      </c>
      <c r="O669" s="3">
        <f>SUM(F669:N669)+SUM(IIIC!F669:O669)+SUM(IIIB!F669:K669)</f>
        <v>5074462.01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3">
        <f>SUM(F670:N670)+SUM(IIIC!F670:O670)+SUM(IIIB!F670:K670)</f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306452.81</v>
      </c>
      <c r="G671" s="2">
        <v>93299.04</v>
      </c>
      <c r="H671" s="2">
        <v>283453.13999999996</v>
      </c>
      <c r="I671" s="2">
        <v>0</v>
      </c>
      <c r="J671" s="2">
        <v>174878.61</v>
      </c>
      <c r="K671" s="2">
        <v>46583.76</v>
      </c>
      <c r="L671" s="2">
        <v>649033.37000000011</v>
      </c>
      <c r="M671" s="2">
        <v>414215.16</v>
      </c>
      <c r="N671" s="2">
        <v>189788.23</v>
      </c>
      <c r="O671" s="3">
        <f>SUM(F671:N671)+SUM(IIIC!F671:O671)+SUM(IIIB!F671:K671)</f>
        <v>5074462.01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6.0391192090134505</v>
      </c>
      <c r="G672" s="31">
        <v>1.8385996351167875</v>
      </c>
      <c r="H672" s="31">
        <v>5.5858756936481626</v>
      </c>
      <c r="I672" s="31">
        <v>0</v>
      </c>
      <c r="J672" s="31">
        <v>3.4462492704719252</v>
      </c>
      <c r="K672" s="31">
        <v>0.9180039166358841</v>
      </c>
      <c r="L672" s="31">
        <v>12.790190737874893</v>
      </c>
      <c r="M672" s="31">
        <v>8.1627403887097003</v>
      </c>
      <c r="N672" s="31">
        <v>3.740066033128111</v>
      </c>
      <c r="O672" s="31">
        <f>IFERROR((O671/IIID!$O671)*100,0)</f>
        <v>100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30"/>
      <c r="G673" s="30"/>
      <c r="H673" s="30"/>
      <c r="I673" s="30"/>
      <c r="J673" s="30"/>
      <c r="K673" s="30"/>
      <c r="L673" s="30"/>
      <c r="M673" s="30"/>
      <c r="N673" s="30"/>
      <c r="O673" s="30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99008.5</v>
      </c>
      <c r="G675" s="1">
        <v>33993.25</v>
      </c>
      <c r="H675" s="1">
        <v>172036.96</v>
      </c>
      <c r="I675" s="1">
        <v>0</v>
      </c>
      <c r="J675" s="1">
        <v>96820.14</v>
      </c>
      <c r="K675" s="1">
        <v>84239.239999999991</v>
      </c>
      <c r="L675" s="1">
        <v>206107.97000000003</v>
      </c>
      <c r="M675" s="1">
        <v>72268.209999999992</v>
      </c>
      <c r="N675" s="1">
        <v>65243.81</v>
      </c>
      <c r="O675" s="3">
        <f>SUM(F675:N675)+SUM(IIIC!F675:O675)+SUM(IIIB!F675:K675)</f>
        <v>1359116.4400000002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f>SUM(F676:N676)+SUM(IIIC!F676:O676)+SUM(IIIB!F676:K676)</f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99008.5</v>
      </c>
      <c r="G677" s="2">
        <v>33993.25</v>
      </c>
      <c r="H677" s="2">
        <v>172036.96</v>
      </c>
      <c r="I677" s="2">
        <v>0</v>
      </c>
      <c r="J677" s="2">
        <v>96820.14</v>
      </c>
      <c r="K677" s="2">
        <v>84239.239999999991</v>
      </c>
      <c r="L677" s="2">
        <v>206107.97000000003</v>
      </c>
      <c r="M677" s="2">
        <v>72268.209999999992</v>
      </c>
      <c r="N677" s="2">
        <v>65243.81</v>
      </c>
      <c r="O677" s="3">
        <f>SUM(F677:N677)+SUM(IIIC!F677:O677)+SUM(IIIB!F677:K677)</f>
        <v>1359116.4400000002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7.2847695080489192</v>
      </c>
      <c r="G678" s="31">
        <v>2.50112860087249</v>
      </c>
      <c r="H678" s="31">
        <v>12.658000075401926</v>
      </c>
      <c r="I678" s="31">
        <v>0</v>
      </c>
      <c r="J678" s="31">
        <v>7.1237560778824802</v>
      </c>
      <c r="K678" s="31">
        <v>6.1980885169779842</v>
      </c>
      <c r="L678" s="31">
        <v>15.164850040368874</v>
      </c>
      <c r="M678" s="31">
        <v>5.3172934910565859</v>
      </c>
      <c r="N678" s="31">
        <v>4.8004577150137324</v>
      </c>
      <c r="O678" s="31">
        <f>IFERROR((O677/IIID!$O677)*100,0)</f>
        <v>100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30"/>
      <c r="G679" s="30"/>
      <c r="H679" s="30"/>
      <c r="I679" s="30"/>
      <c r="J679" s="30"/>
      <c r="K679" s="30"/>
      <c r="L679" s="30"/>
      <c r="M679" s="30"/>
      <c r="N679" s="30"/>
      <c r="O679" s="30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112273.41</v>
      </c>
      <c r="G681" s="1">
        <v>10986.14</v>
      </c>
      <c r="H681" s="1">
        <v>76846.600000000006</v>
      </c>
      <c r="I681" s="1">
        <v>0</v>
      </c>
      <c r="J681" s="1">
        <v>51298.06</v>
      </c>
      <c r="K681" s="1">
        <v>0</v>
      </c>
      <c r="L681" s="1">
        <v>92468.22</v>
      </c>
      <c r="M681" s="1">
        <v>202742.85</v>
      </c>
      <c r="N681" s="1">
        <v>15720.64</v>
      </c>
      <c r="O681" s="3">
        <f>SUM(F681:N681)+SUM(IIIC!F681:O681)+SUM(IIIB!F681:K681)</f>
        <v>1065164.9000000001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f>SUM(F682:N682)+SUM(IIIC!F682:O682)+SUM(IIIB!F682:K682)</f>
        <v>2679.8900000000003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112273.41</v>
      </c>
      <c r="G683" s="2">
        <v>10986.14</v>
      </c>
      <c r="H683" s="2">
        <v>76846.600000000006</v>
      </c>
      <c r="I683" s="2">
        <v>0</v>
      </c>
      <c r="J683" s="2">
        <v>51298.06</v>
      </c>
      <c r="K683" s="2">
        <v>0</v>
      </c>
      <c r="L683" s="2">
        <v>92468.22</v>
      </c>
      <c r="M683" s="2">
        <v>202742.85</v>
      </c>
      <c r="N683" s="2">
        <v>15720.64</v>
      </c>
      <c r="O683" s="3">
        <f>SUM(F683:N683)+SUM(IIIC!F683:O683)+SUM(IIIB!F683:K683)</f>
        <v>1067844.79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10.51401955147433</v>
      </c>
      <c r="G684" s="31">
        <v>1.0288143092405779</v>
      </c>
      <c r="H684" s="31">
        <v>7.1964203711664885</v>
      </c>
      <c r="I684" s="31">
        <v>0</v>
      </c>
      <c r="J684" s="31">
        <v>4.8038872765395046</v>
      </c>
      <c r="K684" s="31">
        <v>0</v>
      </c>
      <c r="L684" s="31">
        <v>8.6593314745675727</v>
      </c>
      <c r="M684" s="31">
        <v>18.986172138368534</v>
      </c>
      <c r="N684" s="31">
        <v>1.4721839865885378</v>
      </c>
      <c r="O684" s="31">
        <f>IFERROR((O683/IIID!$O683)*100,0)</f>
        <v>100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30"/>
      <c r="G685" s="30"/>
      <c r="H685" s="30"/>
      <c r="I685" s="30"/>
      <c r="J685" s="30"/>
      <c r="K685" s="30"/>
      <c r="L685" s="30"/>
      <c r="M685" s="30"/>
      <c r="N685" s="30"/>
      <c r="O685" s="30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1027414.9099999999</v>
      </c>
      <c r="G687" s="1">
        <v>387783.63999999996</v>
      </c>
      <c r="H687" s="1">
        <v>959287.39</v>
      </c>
      <c r="I687" s="1">
        <v>0</v>
      </c>
      <c r="J687" s="1">
        <v>831768.87000000011</v>
      </c>
      <c r="K687" s="1">
        <v>32866</v>
      </c>
      <c r="L687" s="1">
        <v>1317724.6399999999</v>
      </c>
      <c r="M687" s="1">
        <v>1212796.8600000001</v>
      </c>
      <c r="N687" s="1">
        <v>852411.72000000009</v>
      </c>
      <c r="O687" s="3">
        <f>SUM(F687:N687)+SUM(IIIC!F687:O687)+SUM(IIIB!F687:K687)</f>
        <v>12148274.719999999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1278.7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3">
        <f>SUM(F688:N688)+SUM(IIIC!F688:O688)+SUM(IIIB!F688:K688)</f>
        <v>4627.95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1027414.9099999999</v>
      </c>
      <c r="G689" s="2">
        <v>389062.33999999997</v>
      </c>
      <c r="H689" s="2">
        <v>959287.39</v>
      </c>
      <c r="I689" s="2">
        <v>0</v>
      </c>
      <c r="J689" s="2">
        <v>831768.87000000011</v>
      </c>
      <c r="K689" s="2">
        <v>32866</v>
      </c>
      <c r="L689" s="2">
        <v>1317724.6399999999</v>
      </c>
      <c r="M689" s="2">
        <v>1212796.8600000001</v>
      </c>
      <c r="N689" s="2">
        <v>852411.72000000009</v>
      </c>
      <c r="O689" s="3">
        <f>SUM(F689:N689)+SUM(IIIC!F689:O689)+SUM(IIIB!F689:K689)</f>
        <v>12152902.67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8.4540700925402863</v>
      </c>
      <c r="G690" s="31">
        <v>3.2013943546212897</v>
      </c>
      <c r="H690" s="31">
        <v>7.8934836890288365</v>
      </c>
      <c r="I690" s="31">
        <v>0</v>
      </c>
      <c r="J690" s="31">
        <v>6.8441992220776999</v>
      </c>
      <c r="K690" s="31">
        <v>0.27043744932748648</v>
      </c>
      <c r="L690" s="31">
        <v>10.842879892824813</v>
      </c>
      <c r="M690" s="31">
        <v>9.9794830332497035</v>
      </c>
      <c r="N690" s="31">
        <v>7.0140586421729321</v>
      </c>
      <c r="O690" s="31">
        <f>IFERROR((O689/IIID!$O689)*100,0)</f>
        <v>100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30"/>
      <c r="G691" s="30"/>
      <c r="H691" s="30"/>
      <c r="I691" s="30"/>
      <c r="J691" s="30"/>
      <c r="K691" s="30"/>
      <c r="L691" s="30"/>
      <c r="M691" s="30"/>
      <c r="N691" s="30"/>
      <c r="O691" s="30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49860.3</v>
      </c>
      <c r="G693" s="1">
        <v>0</v>
      </c>
      <c r="H693" s="1">
        <v>0</v>
      </c>
      <c r="I693" s="1">
        <v>0</v>
      </c>
      <c r="J693" s="1">
        <v>65588.72</v>
      </c>
      <c r="K693" s="1">
        <v>0</v>
      </c>
      <c r="L693" s="1">
        <v>117431.90000000001</v>
      </c>
      <c r="M693" s="1">
        <v>100938.73999999999</v>
      </c>
      <c r="N693" s="1">
        <v>1889.57</v>
      </c>
      <c r="O693" s="3">
        <f>SUM(F693:N693)+SUM(IIIC!F693:O693)+SUM(IIIB!F693:K693)</f>
        <v>644083.44999999995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f>SUM(F694:N694)+SUM(IIIC!F694:O694)+SUM(IIIB!F694:K694)</f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49860.3</v>
      </c>
      <c r="G695" s="2">
        <v>0</v>
      </c>
      <c r="H695" s="2">
        <v>0</v>
      </c>
      <c r="I695" s="2">
        <v>0</v>
      </c>
      <c r="J695" s="2">
        <v>65588.72</v>
      </c>
      <c r="K695" s="2">
        <v>0</v>
      </c>
      <c r="L695" s="2">
        <v>117431.90000000001</v>
      </c>
      <c r="M695" s="2">
        <v>100938.73999999999</v>
      </c>
      <c r="N695" s="2">
        <v>1889.57</v>
      </c>
      <c r="O695" s="3">
        <f>SUM(F695:N695)+SUM(IIIC!F695:O695)+SUM(IIIB!F695:K695)</f>
        <v>644083.44999999995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7.7412794879297104</v>
      </c>
      <c r="G696" s="31">
        <v>0</v>
      </c>
      <c r="H696" s="31">
        <v>0</v>
      </c>
      <c r="I696" s="31">
        <v>0</v>
      </c>
      <c r="J696" s="31">
        <v>10.183264295954197</v>
      </c>
      <c r="K696" s="31">
        <v>0</v>
      </c>
      <c r="L696" s="31">
        <v>18.232404512179286</v>
      </c>
      <c r="M696" s="31">
        <v>15.671686642468458</v>
      </c>
      <c r="N696" s="31">
        <v>0.29337347512965906</v>
      </c>
      <c r="O696" s="31">
        <f>IFERROR((O695/IIID!$O695)*100,0)</f>
        <v>100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30"/>
      <c r="G697" s="30"/>
      <c r="H697" s="30"/>
      <c r="I697" s="30"/>
      <c r="J697" s="30"/>
      <c r="K697" s="30"/>
      <c r="L697" s="30"/>
      <c r="M697" s="30"/>
      <c r="N697" s="30"/>
      <c r="O697" s="30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261108.46</v>
      </c>
      <c r="G699" s="1">
        <v>86942.320000000022</v>
      </c>
      <c r="H699" s="1">
        <v>245123.81999999998</v>
      </c>
      <c r="I699" s="1">
        <v>0</v>
      </c>
      <c r="J699" s="1">
        <v>204979.58</v>
      </c>
      <c r="K699" s="1">
        <v>63455.28</v>
      </c>
      <c r="L699" s="1">
        <v>220676.46</v>
      </c>
      <c r="M699" s="1">
        <v>269253.17000000004</v>
      </c>
      <c r="N699" s="1">
        <v>372925.99999999994</v>
      </c>
      <c r="O699" s="3">
        <f>SUM(F699:N699)+SUM(IIIC!F699:O699)+SUM(IIIB!F699:K699)</f>
        <v>2944919.76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f>SUM(F700:N700)+SUM(IIIC!F700:O700)+SUM(IIIB!F700:K700)</f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261108.46</v>
      </c>
      <c r="G701" s="2">
        <v>86942.320000000022</v>
      </c>
      <c r="H701" s="2">
        <v>245123.81999999998</v>
      </c>
      <c r="I701" s="2">
        <v>0</v>
      </c>
      <c r="J701" s="2">
        <v>204979.58</v>
      </c>
      <c r="K701" s="2">
        <v>63455.28</v>
      </c>
      <c r="L701" s="2">
        <v>220676.46</v>
      </c>
      <c r="M701" s="2">
        <v>269253.17000000004</v>
      </c>
      <c r="N701" s="2">
        <v>372925.99999999994</v>
      </c>
      <c r="O701" s="3">
        <f>SUM(F701:N701)+SUM(IIIC!F701:O701)+SUM(IIIB!F701:K701)</f>
        <v>2944919.76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8.8664032054985444</v>
      </c>
      <c r="G702" s="31">
        <v>2.9522814570676124</v>
      </c>
      <c r="H702" s="31">
        <v>8.3236162604308106</v>
      </c>
      <c r="I702" s="31">
        <v>0</v>
      </c>
      <c r="J702" s="31">
        <v>6.9604470309914319</v>
      </c>
      <c r="K702" s="31">
        <v>2.1547371463866303</v>
      </c>
      <c r="L702" s="31">
        <v>7.4934625723045167</v>
      </c>
      <c r="M702" s="31">
        <v>9.1429713521294733</v>
      </c>
      <c r="N702" s="31">
        <v>12.663367099686273</v>
      </c>
      <c r="O702" s="31">
        <f>IFERROR((O701/IIID!$O701)*100,0)</f>
        <v>100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30"/>
      <c r="G703" s="30"/>
      <c r="H703" s="30"/>
      <c r="I703" s="30"/>
      <c r="J703" s="30"/>
      <c r="K703" s="30"/>
      <c r="L703" s="30"/>
      <c r="M703" s="30"/>
      <c r="N703" s="30"/>
      <c r="O703" s="30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539483.31999999995</v>
      </c>
      <c r="G705" s="1">
        <v>109516.61</v>
      </c>
      <c r="H705" s="1">
        <v>348787.76999999996</v>
      </c>
      <c r="I705" s="1">
        <v>0</v>
      </c>
      <c r="J705" s="1">
        <v>431631.12000000005</v>
      </c>
      <c r="K705" s="1">
        <v>0</v>
      </c>
      <c r="L705" s="1">
        <v>481353.41000000003</v>
      </c>
      <c r="M705" s="1">
        <v>0</v>
      </c>
      <c r="N705" s="1">
        <v>842709.26000000013</v>
      </c>
      <c r="O705" s="3">
        <f>SUM(F705:N705)+SUM(IIIC!F705:O705)+SUM(IIIB!F705:K705)</f>
        <v>5632787.6300000008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3">
        <f>SUM(F706:N706)+SUM(IIIC!F706:O706)+SUM(IIIB!F706:K706)</f>
        <v>24001.4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539483.31999999995</v>
      </c>
      <c r="G707" s="2">
        <v>109516.61</v>
      </c>
      <c r="H707" s="2">
        <v>348787.76999999996</v>
      </c>
      <c r="I707" s="2">
        <v>0</v>
      </c>
      <c r="J707" s="2">
        <v>431631.12000000005</v>
      </c>
      <c r="K707" s="2">
        <v>0</v>
      </c>
      <c r="L707" s="2">
        <v>481353.41000000003</v>
      </c>
      <c r="M707" s="2">
        <v>0</v>
      </c>
      <c r="N707" s="2">
        <v>842709.26000000013</v>
      </c>
      <c r="O707" s="3">
        <f>SUM(F707:N707)+SUM(IIIC!F707:O707)+SUM(IIIB!F707:K707)</f>
        <v>5656789.0300000003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9.536917801581863</v>
      </c>
      <c r="G708" s="31">
        <v>1.9360207605267541</v>
      </c>
      <c r="H708" s="31">
        <v>6.1658260216220215</v>
      </c>
      <c r="I708" s="31">
        <v>0</v>
      </c>
      <c r="J708" s="31">
        <v>7.6303202702258117</v>
      </c>
      <c r="K708" s="31">
        <v>0</v>
      </c>
      <c r="L708" s="31">
        <v>8.5093046151661067</v>
      </c>
      <c r="M708" s="31">
        <v>0</v>
      </c>
      <c r="N708" s="31">
        <v>14.897307563191905</v>
      </c>
      <c r="O708" s="31">
        <f>IFERROR((O707/IIID!$O707)*100,0)</f>
        <v>100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30"/>
      <c r="G709" s="30"/>
      <c r="H709" s="30"/>
      <c r="I709" s="30"/>
      <c r="J709" s="30"/>
      <c r="K709" s="30"/>
      <c r="L709" s="30"/>
      <c r="M709" s="30"/>
      <c r="N709" s="30"/>
      <c r="O709" s="30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49208.38</v>
      </c>
      <c r="G711" s="1">
        <v>31538.29</v>
      </c>
      <c r="H711" s="1">
        <v>54753.11</v>
      </c>
      <c r="I711" s="1">
        <v>0</v>
      </c>
      <c r="J711" s="1">
        <v>66380.83</v>
      </c>
      <c r="K711" s="1">
        <v>0</v>
      </c>
      <c r="L711" s="1">
        <v>0</v>
      </c>
      <c r="M711" s="1">
        <v>145309.28</v>
      </c>
      <c r="N711" s="1">
        <v>27571.489999999998</v>
      </c>
      <c r="O711" s="3">
        <f>SUM(F711:N711)+SUM(IIIC!F711:O711)+SUM(IIIB!F711:K711)</f>
        <v>637843.71000000008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f>SUM(F712:N712)+SUM(IIIC!F712:O712)+SUM(IIIB!F712:K712)</f>
        <v>1041.79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49208.38</v>
      </c>
      <c r="G713" s="2">
        <v>31538.29</v>
      </c>
      <c r="H713" s="2">
        <v>54753.11</v>
      </c>
      <c r="I713" s="2">
        <v>0</v>
      </c>
      <c r="J713" s="2">
        <v>66380.83</v>
      </c>
      <c r="K713" s="2">
        <v>0</v>
      </c>
      <c r="L713" s="2">
        <v>0</v>
      </c>
      <c r="M713" s="2">
        <v>145309.28</v>
      </c>
      <c r="N713" s="2">
        <v>27571.489999999998</v>
      </c>
      <c r="O713" s="3">
        <f>SUM(F713:N713)+SUM(IIIC!F713:O713)+SUM(IIIB!F713:K713)</f>
        <v>638885.5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7.7022220726562107</v>
      </c>
      <c r="G714" s="31">
        <v>4.9364541846700227</v>
      </c>
      <c r="H714" s="31">
        <v>8.5700974587778251</v>
      </c>
      <c r="I714" s="31">
        <v>0</v>
      </c>
      <c r="J714" s="31">
        <v>10.390098069215846</v>
      </c>
      <c r="K714" s="31">
        <v>0</v>
      </c>
      <c r="L714" s="31">
        <v>0</v>
      </c>
      <c r="M714" s="31">
        <v>22.744181860442911</v>
      </c>
      <c r="N714" s="31">
        <v>4.3155604564511165</v>
      </c>
      <c r="O714" s="31">
        <f>IFERROR((O713/IIID!$O713)*100,0)</f>
        <v>100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30"/>
      <c r="G715" s="30"/>
      <c r="H715" s="30"/>
      <c r="I715" s="30"/>
      <c r="J715" s="30"/>
      <c r="K715" s="30"/>
      <c r="L715" s="30"/>
      <c r="M715" s="30"/>
      <c r="N715" s="30"/>
      <c r="O715" s="30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f>SUM(F717:N717)+SUM(IIIC!F717:O717)+SUM(IIIB!F717:K717)</f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f>SUM(F718:N718)+SUM(IIIC!F718:O718)+SUM(IIIB!F718:K718)</f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f>SUM(F719:N719)+SUM(IIIC!F719:O719)+SUM(IIIB!F719:K719)</f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f>IFERROR((O719/IIID!$O719)*100,0)</f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30"/>
      <c r="G721" s="30"/>
      <c r="H721" s="30"/>
      <c r="I721" s="30"/>
      <c r="J721" s="30"/>
      <c r="K721" s="30"/>
      <c r="L721" s="30"/>
      <c r="M721" s="30"/>
      <c r="N721" s="30"/>
      <c r="O721" s="30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24701.74</v>
      </c>
      <c r="N723" s="1">
        <v>376206.92000000004</v>
      </c>
      <c r="O723" s="3">
        <f>SUM(F723:N723)+SUM(IIIC!F723:O723)+SUM(IIIB!F723:K723)</f>
        <v>659861.17000000004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3">
        <f>SUM(F724:N724)+SUM(IIIC!F724:O724)+SUM(IIIB!F724:K724)</f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24701.74</v>
      </c>
      <c r="N725" s="2">
        <v>376206.92000000004</v>
      </c>
      <c r="O725" s="3">
        <f>SUM(F725:N725)+SUM(IIIC!F725:O725)+SUM(IIIB!F725:K725)</f>
        <v>659861.17000000004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0</v>
      </c>
      <c r="H726" s="31">
        <v>0</v>
      </c>
      <c r="I726" s="31">
        <v>0</v>
      </c>
      <c r="J726" s="31">
        <v>0</v>
      </c>
      <c r="K726" s="31">
        <v>0</v>
      </c>
      <c r="L726" s="31">
        <v>0</v>
      </c>
      <c r="M726" s="31">
        <v>3.7434753131480676</v>
      </c>
      <c r="N726" s="31">
        <v>57.013041091658721</v>
      </c>
      <c r="O726" s="31">
        <f>IFERROR((O725/IIID!$O725)*100,0)</f>
        <v>100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30"/>
      <c r="G727" s="30"/>
      <c r="H727" s="30"/>
      <c r="I727" s="30"/>
      <c r="J727" s="30"/>
      <c r="K727" s="30"/>
      <c r="L727" s="30"/>
      <c r="M727" s="30"/>
      <c r="N727" s="30"/>
      <c r="O727" s="30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f>SUM(F729:N729)+SUM(IIIC!F729:O729)+SUM(IIIB!F729:K729)</f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f>SUM(F730:N730)+SUM(IIIC!F730:O730)+SUM(IIIB!F730:K730)</f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f>SUM(F731:N731)+SUM(IIIC!F731:O731)+SUM(IIIB!F731:K731)</f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f>IFERROR((O731/IIID!$O731)*100,0)</f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30"/>
      <c r="G733" s="30"/>
      <c r="H733" s="30"/>
      <c r="I733" s="30"/>
      <c r="J733" s="30"/>
      <c r="K733" s="30"/>
      <c r="L733" s="30"/>
      <c r="M733" s="30"/>
      <c r="N733" s="30"/>
      <c r="O733" s="30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f>SUM(F735:N735)+SUM(IIIC!F735:O735)+SUM(IIIB!F735:K735)</f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f>SUM(F736:N736)+SUM(IIIC!F736:O736)+SUM(IIIB!F736:K736)</f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f>SUM(F737:N737)+SUM(IIIC!F737:O737)+SUM(IIIB!F737:K737)</f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f>IFERROR((O737/IIID!$O737)*100,0)</f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30"/>
      <c r="G739" s="30"/>
      <c r="H739" s="30"/>
      <c r="I739" s="30"/>
      <c r="J739" s="30"/>
      <c r="K739" s="30"/>
      <c r="L739" s="30"/>
      <c r="M739" s="30"/>
      <c r="N739" s="30"/>
      <c r="O739" s="30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109296.62</v>
      </c>
      <c r="G741" s="1">
        <v>14887.41</v>
      </c>
      <c r="H741" s="1">
        <v>116295.99</v>
      </c>
      <c r="I741" s="1">
        <v>0</v>
      </c>
      <c r="J741" s="1">
        <v>121925.93000000001</v>
      </c>
      <c r="K741" s="1">
        <v>53759.94</v>
      </c>
      <c r="L741" s="1">
        <v>71332.009999999995</v>
      </c>
      <c r="M741" s="1">
        <v>115969.77</v>
      </c>
      <c r="N741" s="1">
        <v>251615.77000000002</v>
      </c>
      <c r="O741" s="3">
        <f>SUM(F741:N741)+SUM(IIIC!F741:O741)+SUM(IIIB!F741:K741)</f>
        <v>1458172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f>SUM(F742:N742)+SUM(IIIC!F742:O742)+SUM(IIIB!F742:K742)</f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109296.62</v>
      </c>
      <c r="G743" s="2">
        <v>14887.41</v>
      </c>
      <c r="H743" s="2">
        <v>116295.99</v>
      </c>
      <c r="I743" s="2">
        <v>0</v>
      </c>
      <c r="J743" s="2">
        <v>121925.93000000001</v>
      </c>
      <c r="K743" s="2">
        <v>53759.94</v>
      </c>
      <c r="L743" s="2">
        <v>71332.009999999995</v>
      </c>
      <c r="M743" s="2">
        <v>115969.77</v>
      </c>
      <c r="N743" s="2">
        <v>251615.77000000002</v>
      </c>
      <c r="O743" s="3">
        <f>SUM(F743:N743)+SUM(IIIC!F743:O743)+SUM(IIIB!F743:K743)</f>
        <v>1458172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7.4954545828612815</v>
      </c>
      <c r="G744" s="31">
        <v>1.0209639192084337</v>
      </c>
      <c r="H744" s="31">
        <v>7.9754644856711003</v>
      </c>
      <c r="I744" s="31">
        <v>0</v>
      </c>
      <c r="J744" s="31">
        <v>8.3615602274628795</v>
      </c>
      <c r="K744" s="31">
        <v>3.6868037515464565</v>
      </c>
      <c r="L744" s="31">
        <v>4.8918790101579237</v>
      </c>
      <c r="M744" s="31">
        <v>7.9530926392771217</v>
      </c>
      <c r="N744" s="31">
        <v>17.255561758146502</v>
      </c>
      <c r="O744" s="31">
        <f>IFERROR((O743/IIID!$O743)*100,0)</f>
        <v>100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30"/>
      <c r="G745" s="30"/>
      <c r="H745" s="30"/>
      <c r="I745" s="30"/>
      <c r="J745" s="30"/>
      <c r="K745" s="30"/>
      <c r="L745" s="30"/>
      <c r="M745" s="30"/>
      <c r="N745" s="30"/>
      <c r="O745" s="30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49579.53</v>
      </c>
      <c r="G747" s="1">
        <v>0</v>
      </c>
      <c r="H747" s="1">
        <v>32568.260000000002</v>
      </c>
      <c r="I747" s="1">
        <v>0</v>
      </c>
      <c r="J747" s="1">
        <v>58074.69</v>
      </c>
      <c r="K747" s="1">
        <v>0</v>
      </c>
      <c r="L747" s="1">
        <v>0</v>
      </c>
      <c r="M747" s="1">
        <v>67687.960000000006</v>
      </c>
      <c r="N747" s="1">
        <v>43809.73</v>
      </c>
      <c r="O747" s="3">
        <f>SUM(F747:N747)+SUM(IIIC!F747:O747)+SUM(IIIB!F747:K747)</f>
        <v>571602.47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2684.07</v>
      </c>
      <c r="N748" s="1">
        <v>0</v>
      </c>
      <c r="O748" s="3">
        <f>SUM(F748:N748)+SUM(IIIC!F748:O748)+SUM(IIIB!F748:K748)</f>
        <v>4832.7299999999996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49579.53</v>
      </c>
      <c r="G749" s="2">
        <v>0</v>
      </c>
      <c r="H749" s="2">
        <v>32568.260000000002</v>
      </c>
      <c r="I749" s="2">
        <v>0</v>
      </c>
      <c r="J749" s="2">
        <v>58074.69</v>
      </c>
      <c r="K749" s="2">
        <v>0</v>
      </c>
      <c r="L749" s="2">
        <v>0</v>
      </c>
      <c r="M749" s="2">
        <v>70372.030000000013</v>
      </c>
      <c r="N749" s="2">
        <v>43809.73</v>
      </c>
      <c r="O749" s="3">
        <f>SUM(F749:N749)+SUM(IIIC!F749:O749)+SUM(IIIB!F749:K749)</f>
        <v>576435.20000000007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8.6010587139716641</v>
      </c>
      <c r="G750" s="31">
        <v>0</v>
      </c>
      <c r="H750" s="31">
        <v>5.6499429597637336</v>
      </c>
      <c r="I750" s="31">
        <v>0</v>
      </c>
      <c r="J750" s="31">
        <v>10.074799387684861</v>
      </c>
      <c r="K750" s="31">
        <v>0</v>
      </c>
      <c r="L750" s="31">
        <v>0</v>
      </c>
      <c r="M750" s="31">
        <v>12.20814238963894</v>
      </c>
      <c r="N750" s="31">
        <v>7.6001135947284277</v>
      </c>
      <c r="O750" s="31">
        <f>IFERROR((O749/IIID!$O749)*100,0)</f>
        <v>100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30"/>
      <c r="G751" s="30"/>
      <c r="H751" s="30"/>
      <c r="I751" s="30"/>
      <c r="J751" s="30"/>
      <c r="K751" s="30"/>
      <c r="L751" s="30"/>
      <c r="M751" s="30"/>
      <c r="N751" s="30"/>
      <c r="O751" s="30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56004.119999999995</v>
      </c>
      <c r="G753" s="1">
        <v>0</v>
      </c>
      <c r="H753" s="1">
        <v>81432.539999999994</v>
      </c>
      <c r="I753" s="1">
        <v>0</v>
      </c>
      <c r="J753" s="1">
        <v>73243.509999999995</v>
      </c>
      <c r="K753" s="1">
        <v>29204.370000000003</v>
      </c>
      <c r="L753" s="1">
        <v>23153.81</v>
      </c>
      <c r="M753" s="1">
        <v>124546.01000000001</v>
      </c>
      <c r="N753" s="1">
        <v>30927.7</v>
      </c>
      <c r="O753" s="3">
        <f>SUM(F753:N753)+SUM(IIIC!F753:O753)+SUM(IIIB!F753:K753)</f>
        <v>960887.34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3">
        <f>SUM(F754:N754)+SUM(IIIC!F754:O754)+SUM(IIIB!F754:K754)</f>
        <v>0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56004.119999999995</v>
      </c>
      <c r="G755" s="2">
        <v>0</v>
      </c>
      <c r="H755" s="2">
        <v>81432.539999999994</v>
      </c>
      <c r="I755" s="2">
        <v>0</v>
      </c>
      <c r="J755" s="2">
        <v>73243.509999999995</v>
      </c>
      <c r="K755" s="2">
        <v>29204.370000000003</v>
      </c>
      <c r="L755" s="2">
        <v>23153.81</v>
      </c>
      <c r="M755" s="2">
        <v>124546.01000000001</v>
      </c>
      <c r="N755" s="2">
        <v>30927.7</v>
      </c>
      <c r="O755" s="3">
        <f>SUM(F755:N755)+SUM(IIIC!F755:O755)+SUM(IIIB!F755:K755)</f>
        <v>960887.34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5.8283752598925904</v>
      </c>
      <c r="G756" s="31">
        <v>0</v>
      </c>
      <c r="H756" s="31">
        <v>8.4747229576362209</v>
      </c>
      <c r="I756" s="31">
        <v>0</v>
      </c>
      <c r="J756" s="31">
        <v>7.6224867318992873</v>
      </c>
      <c r="K756" s="31">
        <v>3.0393126003720692</v>
      </c>
      <c r="L756" s="31">
        <v>2.4096279590903968</v>
      </c>
      <c r="M756" s="31">
        <v>12.961562174396013</v>
      </c>
      <c r="N756" s="31">
        <v>3.2186603686546649</v>
      </c>
      <c r="O756" s="31">
        <f>IFERROR((O755/IIID!$O755)*100,0)</f>
        <v>100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30"/>
      <c r="G757" s="30"/>
      <c r="H757" s="30"/>
      <c r="I757" s="30"/>
      <c r="J757" s="30"/>
      <c r="K757" s="30"/>
      <c r="L757" s="30"/>
      <c r="M757" s="30"/>
      <c r="N757" s="30"/>
      <c r="O757" s="30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47346.93</v>
      </c>
      <c r="G759" s="1">
        <v>33153.93</v>
      </c>
      <c r="H759" s="1">
        <v>65093.98</v>
      </c>
      <c r="I759" s="1">
        <v>0</v>
      </c>
      <c r="J759" s="1">
        <v>47249.71</v>
      </c>
      <c r="K759" s="1">
        <v>5754.4</v>
      </c>
      <c r="L759" s="1">
        <v>0</v>
      </c>
      <c r="M759" s="1">
        <v>45814.380000000005</v>
      </c>
      <c r="N759" s="1">
        <v>61267.839999999997</v>
      </c>
      <c r="O759" s="3">
        <f>SUM(F759:N759)+SUM(IIIC!F759:O759)+SUM(IIIB!F759:K759)</f>
        <v>595237.30000000005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995.78</v>
      </c>
      <c r="H760" s="1">
        <v>0</v>
      </c>
      <c r="I760" s="1">
        <v>0</v>
      </c>
      <c r="J760" s="1">
        <v>0</v>
      </c>
      <c r="K760" s="1">
        <v>4286.1499999999996</v>
      </c>
      <c r="L760" s="1">
        <v>0</v>
      </c>
      <c r="M760" s="1">
        <v>0</v>
      </c>
      <c r="N760" s="1">
        <v>0</v>
      </c>
      <c r="O760" s="3">
        <f>SUM(F760:N760)+SUM(IIIC!F760:O760)+SUM(IIIB!F760:K760)</f>
        <v>7005.119999999999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47346.93</v>
      </c>
      <c r="G761" s="2">
        <v>34149.71</v>
      </c>
      <c r="H761" s="2">
        <v>65093.98</v>
      </c>
      <c r="I761" s="2">
        <v>0</v>
      </c>
      <c r="J761" s="2">
        <v>47249.71</v>
      </c>
      <c r="K761" s="2">
        <v>10040.549999999999</v>
      </c>
      <c r="L761" s="2">
        <v>0</v>
      </c>
      <c r="M761" s="2">
        <v>45814.380000000005</v>
      </c>
      <c r="N761" s="2">
        <v>61267.839999999997</v>
      </c>
      <c r="O761" s="3">
        <f>SUM(F761:N761)+SUM(IIIC!F761:O761)+SUM(IIIB!F761:K761)</f>
        <v>602242.41999999993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7.8617726728715001</v>
      </c>
      <c r="G762" s="31">
        <v>5.6704258726909345</v>
      </c>
      <c r="H762" s="31">
        <v>10.808600961719037</v>
      </c>
      <c r="I762" s="31">
        <v>0</v>
      </c>
      <c r="J762" s="31">
        <v>7.8456296718520768</v>
      </c>
      <c r="K762" s="31">
        <v>1.6671940844020918</v>
      </c>
      <c r="L762" s="31">
        <v>0</v>
      </c>
      <c r="M762" s="31">
        <v>7.6072987352833783</v>
      </c>
      <c r="N762" s="31">
        <v>10.173285369037938</v>
      </c>
      <c r="O762" s="31">
        <f>IFERROR((O761/IIID!$O761)*100,0)</f>
        <v>100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30"/>
      <c r="G763" s="30"/>
      <c r="H763" s="30"/>
      <c r="I763" s="30"/>
      <c r="J763" s="30"/>
      <c r="K763" s="30"/>
      <c r="L763" s="30"/>
      <c r="M763" s="30"/>
      <c r="N763" s="30"/>
      <c r="O763" s="30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112926.67</v>
      </c>
      <c r="G765" s="1">
        <v>54463.040000000001</v>
      </c>
      <c r="H765" s="1">
        <v>143422.95000000001</v>
      </c>
      <c r="I765" s="1">
        <v>0</v>
      </c>
      <c r="J765" s="1">
        <v>139229.89000000001</v>
      </c>
      <c r="K765" s="1">
        <v>0</v>
      </c>
      <c r="L765" s="1">
        <v>58920.7</v>
      </c>
      <c r="M765" s="1">
        <v>9191.91</v>
      </c>
      <c r="N765" s="1">
        <v>133332.63</v>
      </c>
      <c r="O765" s="3">
        <f>SUM(F765:N765)+SUM(IIIC!F765:O765)+SUM(IIIB!F765:K765)</f>
        <v>1286219.5900000001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f>SUM(F766:N766)+SUM(IIIC!F766:O766)+SUM(IIIB!F766:K766)</f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112926.67</v>
      </c>
      <c r="G767" s="2">
        <v>54463.040000000001</v>
      </c>
      <c r="H767" s="2">
        <v>143422.95000000001</v>
      </c>
      <c r="I767" s="2">
        <v>0</v>
      </c>
      <c r="J767" s="2">
        <v>139229.89000000001</v>
      </c>
      <c r="K767" s="2">
        <v>0</v>
      </c>
      <c r="L767" s="2">
        <v>58920.7</v>
      </c>
      <c r="M767" s="2">
        <v>9191.91</v>
      </c>
      <c r="N767" s="2">
        <v>133332.63</v>
      </c>
      <c r="O767" s="3">
        <f>SUM(F767:N767)+SUM(IIIC!F767:O767)+SUM(IIIB!F767:K767)</f>
        <v>1286219.5900000001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8.7797348818174967</v>
      </c>
      <c r="G768" s="31">
        <v>4.2343500614852241</v>
      </c>
      <c r="H768" s="31">
        <v>11.150735933045461</v>
      </c>
      <c r="I768" s="31">
        <v>0</v>
      </c>
      <c r="J768" s="31">
        <v>10.824737166380743</v>
      </c>
      <c r="K768" s="31">
        <v>0</v>
      </c>
      <c r="L768" s="31">
        <v>4.5809207430902203</v>
      </c>
      <c r="M768" s="31">
        <v>0.71464546734201118</v>
      </c>
      <c r="N768" s="31">
        <v>10.366241583989558</v>
      </c>
      <c r="O768" s="31">
        <f>IFERROR((O767/IIID!$O767)*100,0)</f>
        <v>100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30"/>
      <c r="G769" s="30"/>
      <c r="H769" s="30"/>
      <c r="I769" s="30"/>
      <c r="J769" s="30"/>
      <c r="K769" s="30"/>
      <c r="L769" s="30"/>
      <c r="M769" s="30"/>
      <c r="N769" s="30"/>
      <c r="O769" s="30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199088.36000000002</v>
      </c>
      <c r="G771" s="1">
        <v>37839.03</v>
      </c>
      <c r="H771" s="1">
        <v>201188.61000000002</v>
      </c>
      <c r="I771" s="1">
        <v>0</v>
      </c>
      <c r="J771" s="1">
        <v>235901.72</v>
      </c>
      <c r="K771" s="1">
        <v>0</v>
      </c>
      <c r="L771" s="1">
        <v>170045.06</v>
      </c>
      <c r="M771" s="1">
        <v>240822.54</v>
      </c>
      <c r="N771" s="1">
        <v>115361.81</v>
      </c>
      <c r="O771" s="3">
        <f>SUM(F771:N771)+SUM(IIIC!F771:O771)+SUM(IIIB!F771:K771)</f>
        <v>1911342.17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3">
        <f>SUM(F772:N772)+SUM(IIIC!F772:O772)+SUM(IIIB!F772:K772)</f>
        <v>558.83000000000004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199088.36000000002</v>
      </c>
      <c r="G773" s="2">
        <v>37839.03</v>
      </c>
      <c r="H773" s="2">
        <v>201188.61000000002</v>
      </c>
      <c r="I773" s="2">
        <v>0</v>
      </c>
      <c r="J773" s="2">
        <v>235901.72</v>
      </c>
      <c r="K773" s="2">
        <v>0</v>
      </c>
      <c r="L773" s="2">
        <v>170045.06</v>
      </c>
      <c r="M773" s="2">
        <v>240822.54</v>
      </c>
      <c r="N773" s="2">
        <v>115361.81</v>
      </c>
      <c r="O773" s="3">
        <f>SUM(F773:N773)+SUM(IIIC!F773:O773)+SUM(IIIB!F773:K773)</f>
        <v>1911901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10.413110302259375</v>
      </c>
      <c r="G774" s="31">
        <v>1.9791312416280966</v>
      </c>
      <c r="H774" s="31">
        <v>10.522961701468853</v>
      </c>
      <c r="I774" s="31">
        <v>0</v>
      </c>
      <c r="J774" s="31">
        <v>12.338594937708596</v>
      </c>
      <c r="K774" s="31">
        <v>0</v>
      </c>
      <c r="L774" s="31">
        <v>8.8940306009568477</v>
      </c>
      <c r="M774" s="31">
        <v>12.595973327070805</v>
      </c>
      <c r="N774" s="31">
        <v>6.0338798923165999</v>
      </c>
      <c r="O774" s="31">
        <f>IFERROR((O773/IIID!$O773)*100,0)</f>
        <v>100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30"/>
      <c r="G775" s="30"/>
      <c r="H775" s="30"/>
      <c r="I775" s="30"/>
      <c r="J775" s="30"/>
      <c r="K775" s="30"/>
      <c r="L775" s="30"/>
      <c r="M775" s="30"/>
      <c r="N775" s="30"/>
      <c r="O775" s="30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92882.59</v>
      </c>
      <c r="G777" s="1">
        <v>38665.65</v>
      </c>
      <c r="H777" s="1">
        <v>71063.710000000006</v>
      </c>
      <c r="I777" s="1">
        <v>0</v>
      </c>
      <c r="J777" s="1">
        <v>65197.81</v>
      </c>
      <c r="K777" s="1">
        <v>0</v>
      </c>
      <c r="L777" s="1">
        <v>143017.57999999999</v>
      </c>
      <c r="M777" s="1">
        <v>179920.41</v>
      </c>
      <c r="N777" s="1">
        <v>40891.089999999997</v>
      </c>
      <c r="O777" s="3">
        <f>SUM(F777:N777)+SUM(IIIC!F777:O777)+SUM(IIIB!F777:K777)</f>
        <v>1483581.25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f>SUM(F778:N778)+SUM(IIIC!F778:O778)+SUM(IIIB!F778:K778)</f>
        <v>46659.09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92882.59</v>
      </c>
      <c r="G779" s="2">
        <v>38665.65</v>
      </c>
      <c r="H779" s="2">
        <v>71063.710000000006</v>
      </c>
      <c r="I779" s="2">
        <v>0</v>
      </c>
      <c r="J779" s="2">
        <v>65197.81</v>
      </c>
      <c r="K779" s="2">
        <v>0</v>
      </c>
      <c r="L779" s="2">
        <v>143017.57999999999</v>
      </c>
      <c r="M779" s="2">
        <v>179920.41</v>
      </c>
      <c r="N779" s="2">
        <v>40891.089999999997</v>
      </c>
      <c r="O779" s="3">
        <f>SUM(F779:N779)+SUM(IIIC!F779:O779)+SUM(IIIB!F779:K779)</f>
        <v>1530240.3399999999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6.0698040413703902</v>
      </c>
      <c r="G780" s="31">
        <v>2.5267697491232002</v>
      </c>
      <c r="H780" s="31">
        <v>4.6439574322031021</v>
      </c>
      <c r="I780" s="31">
        <v>0</v>
      </c>
      <c r="J780" s="31">
        <v>4.2606254910258086</v>
      </c>
      <c r="K780" s="31">
        <v>0</v>
      </c>
      <c r="L780" s="31">
        <v>9.3460861187334796</v>
      </c>
      <c r="M780" s="31">
        <v>11.75765697040767</v>
      </c>
      <c r="N780" s="31">
        <v>2.6722004989098642</v>
      </c>
      <c r="O780" s="31">
        <f>IFERROR((O779/IIID!$O779)*100,0)</f>
        <v>100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30"/>
      <c r="G781" s="30"/>
      <c r="H781" s="30"/>
      <c r="I781" s="30"/>
      <c r="J781" s="30"/>
      <c r="K781" s="30"/>
      <c r="L781" s="30"/>
      <c r="M781" s="30"/>
      <c r="N781" s="30"/>
      <c r="O781" s="30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188304.41</v>
      </c>
      <c r="G783" s="1">
        <v>32906.93</v>
      </c>
      <c r="H783" s="1">
        <v>103804.07999999999</v>
      </c>
      <c r="I783" s="1">
        <v>0</v>
      </c>
      <c r="J783" s="1">
        <v>108257.27</v>
      </c>
      <c r="K783" s="1">
        <v>48997.83</v>
      </c>
      <c r="L783" s="1">
        <v>207280.36999999997</v>
      </c>
      <c r="M783" s="1">
        <v>0</v>
      </c>
      <c r="N783" s="1">
        <v>0</v>
      </c>
      <c r="O783" s="3">
        <f>SUM(F783:N783)+SUM(IIIC!F783:O783)+SUM(IIIB!F783:K783)</f>
        <v>1501094.03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f>SUM(F784:N784)+SUM(IIIC!F784:O784)+SUM(IIIB!F784:K784)</f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188304.41</v>
      </c>
      <c r="G785" s="2">
        <v>32906.93</v>
      </c>
      <c r="H785" s="2">
        <v>103804.07999999999</v>
      </c>
      <c r="I785" s="2">
        <v>0</v>
      </c>
      <c r="J785" s="2">
        <v>108257.27</v>
      </c>
      <c r="K785" s="2">
        <v>48997.83</v>
      </c>
      <c r="L785" s="2">
        <v>207280.36999999997</v>
      </c>
      <c r="M785" s="2">
        <v>0</v>
      </c>
      <c r="N785" s="2">
        <v>0</v>
      </c>
      <c r="O785" s="3">
        <f>SUM(F785:N785)+SUM(IIIC!F785:O785)+SUM(IIIB!F785:K785)</f>
        <v>1501094.03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12.54447797650624</v>
      </c>
      <c r="G786" s="31">
        <v>2.1921964475469933</v>
      </c>
      <c r="H786" s="31">
        <v>6.9152283551484102</v>
      </c>
      <c r="I786" s="31">
        <v>0</v>
      </c>
      <c r="J786" s="31">
        <v>7.2118913163621068</v>
      </c>
      <c r="K786" s="31">
        <v>3.2641412876713662</v>
      </c>
      <c r="L786" s="31">
        <v>13.808619970329239</v>
      </c>
      <c r="M786" s="31">
        <v>0</v>
      </c>
      <c r="N786" s="31">
        <v>0</v>
      </c>
      <c r="O786" s="31">
        <f>IFERROR((O785/IIID!$O785)*100,0)</f>
        <v>100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30"/>
      <c r="G787" s="30"/>
      <c r="H787" s="30"/>
      <c r="I787" s="30"/>
      <c r="J787" s="30"/>
      <c r="K787" s="30"/>
      <c r="L787" s="30"/>
      <c r="M787" s="30"/>
      <c r="N787" s="30"/>
      <c r="O787" s="30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68567.25</v>
      </c>
      <c r="G789" s="1">
        <v>1774.7</v>
      </c>
      <c r="H789" s="1">
        <v>75676.399999999994</v>
      </c>
      <c r="I789" s="1">
        <v>0</v>
      </c>
      <c r="J789" s="1">
        <v>57763.939999999995</v>
      </c>
      <c r="K789" s="1">
        <v>0</v>
      </c>
      <c r="L789" s="1">
        <v>9996.2000000000007</v>
      </c>
      <c r="M789" s="1">
        <v>148724.07</v>
      </c>
      <c r="N789" s="1">
        <v>296160.46999999997</v>
      </c>
      <c r="O789" s="3">
        <f>SUM(F789:N789)+SUM(IIIC!F789:O789)+SUM(IIIB!F789:K789)</f>
        <v>1051094.21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f>SUM(F790:N790)+SUM(IIIC!F790:O790)+SUM(IIIB!F790:K790)</f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68567.25</v>
      </c>
      <c r="G791" s="2">
        <v>1774.7</v>
      </c>
      <c r="H791" s="2">
        <v>75676.399999999994</v>
      </c>
      <c r="I791" s="2">
        <v>0</v>
      </c>
      <c r="J791" s="2">
        <v>57763.939999999995</v>
      </c>
      <c r="K791" s="2">
        <v>0</v>
      </c>
      <c r="L791" s="2">
        <v>9996.2000000000007</v>
      </c>
      <c r="M791" s="2">
        <v>148724.07</v>
      </c>
      <c r="N791" s="2">
        <v>296160.46999999997</v>
      </c>
      <c r="O791" s="3">
        <f>SUM(F791:N791)+SUM(IIIC!F791:O791)+SUM(IIIB!F791:K791)</f>
        <v>1051094.21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6.5234162026256426</v>
      </c>
      <c r="G792" s="31">
        <v>0.16884309542529019</v>
      </c>
      <c r="H792" s="31">
        <v>7.19977327246432</v>
      </c>
      <c r="I792" s="31">
        <v>0</v>
      </c>
      <c r="J792" s="31">
        <v>5.4956006274642117</v>
      </c>
      <c r="K792" s="31">
        <v>0</v>
      </c>
      <c r="L792" s="31">
        <v>0.95102797683568263</v>
      </c>
      <c r="M792" s="31">
        <v>14.14945193162086</v>
      </c>
      <c r="N792" s="31">
        <v>28.176396290871015</v>
      </c>
      <c r="O792" s="31">
        <f>IFERROR((O791/IIID!$O791)*100,0)</f>
        <v>100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30"/>
      <c r="G793" s="30"/>
      <c r="H793" s="30"/>
      <c r="I793" s="30"/>
      <c r="J793" s="30"/>
      <c r="K793" s="30"/>
      <c r="L793" s="30"/>
      <c r="M793" s="30"/>
      <c r="N793" s="30"/>
      <c r="O793" s="30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756942.8600000001</v>
      </c>
      <c r="G795" s="1">
        <v>84420.83</v>
      </c>
      <c r="H795" s="1">
        <v>756392.75999999989</v>
      </c>
      <c r="I795" s="1">
        <v>0</v>
      </c>
      <c r="J795" s="1">
        <v>516077.67</v>
      </c>
      <c r="K795" s="1">
        <v>0</v>
      </c>
      <c r="L795" s="1">
        <v>693438.83000000007</v>
      </c>
      <c r="M795" s="1">
        <v>1328035.0900000001</v>
      </c>
      <c r="N795" s="1">
        <v>130067.5</v>
      </c>
      <c r="O795" s="3">
        <f>SUM(F795:N795)+SUM(IIIC!F795:O795)+SUM(IIIB!F795:K795)</f>
        <v>7399267.5499999998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3">
        <f>SUM(F796:N796)+SUM(IIIC!F796:O796)+SUM(IIIB!F796:K796)</f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756942.8600000001</v>
      </c>
      <c r="G797" s="2">
        <v>84420.83</v>
      </c>
      <c r="H797" s="2">
        <v>756392.75999999989</v>
      </c>
      <c r="I797" s="2">
        <v>0</v>
      </c>
      <c r="J797" s="2">
        <v>516077.67</v>
      </c>
      <c r="K797" s="2">
        <v>0</v>
      </c>
      <c r="L797" s="2">
        <v>693438.83000000007</v>
      </c>
      <c r="M797" s="2">
        <v>1328035.0900000001</v>
      </c>
      <c r="N797" s="2">
        <v>130067.5</v>
      </c>
      <c r="O797" s="3">
        <f>SUM(F797:N797)+SUM(IIIC!F797:O797)+SUM(IIIB!F797:K797)</f>
        <v>7399267.5499999998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10.229970127245908</v>
      </c>
      <c r="G798" s="31">
        <v>1.1409349564606568</v>
      </c>
      <c r="H798" s="31">
        <v>10.222535607595375</v>
      </c>
      <c r="I798" s="31">
        <v>0</v>
      </c>
      <c r="J798" s="31">
        <v>6.9747129227676048</v>
      </c>
      <c r="K798" s="31">
        <v>0</v>
      </c>
      <c r="L798" s="31">
        <v>9.3717226105710978</v>
      </c>
      <c r="M798" s="31">
        <v>17.948196642787977</v>
      </c>
      <c r="N798" s="31">
        <v>1.7578429097350319</v>
      </c>
      <c r="O798" s="31">
        <f>IFERROR((O797/IIID!$O797)*100,0)</f>
        <v>100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30"/>
      <c r="G799" s="30"/>
      <c r="H799" s="30"/>
      <c r="I799" s="30"/>
      <c r="J799" s="30"/>
      <c r="K799" s="30"/>
      <c r="L799" s="30"/>
      <c r="M799" s="30"/>
      <c r="N799" s="30"/>
      <c r="O799" s="30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35570.78</v>
      </c>
      <c r="G801" s="1">
        <v>0</v>
      </c>
      <c r="H801" s="1">
        <v>28234.649999999998</v>
      </c>
      <c r="I801" s="1">
        <v>0</v>
      </c>
      <c r="J801" s="1">
        <v>33434.69</v>
      </c>
      <c r="K801" s="1">
        <v>76260.17</v>
      </c>
      <c r="L801" s="1">
        <v>0</v>
      </c>
      <c r="M801" s="1">
        <v>0</v>
      </c>
      <c r="N801" s="1">
        <v>3271.96</v>
      </c>
      <c r="O801" s="3">
        <f>SUM(F801:N801)+SUM(IIIC!F801:O801)+SUM(IIIB!F801:K801)</f>
        <v>694959.08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f>SUM(F802:N802)+SUM(IIIC!F802:O802)+SUM(IIIB!F802:K802)</f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35570.78</v>
      </c>
      <c r="G803" s="2">
        <v>0</v>
      </c>
      <c r="H803" s="2">
        <v>28234.649999999998</v>
      </c>
      <c r="I803" s="2">
        <v>0</v>
      </c>
      <c r="J803" s="2">
        <v>33434.69</v>
      </c>
      <c r="K803" s="2">
        <v>76260.17</v>
      </c>
      <c r="L803" s="2">
        <v>0</v>
      </c>
      <c r="M803" s="2">
        <v>0</v>
      </c>
      <c r="N803" s="2">
        <v>3271.96</v>
      </c>
      <c r="O803" s="3">
        <f>SUM(F803:N803)+SUM(IIIC!F803:O803)+SUM(IIIB!F803:K803)</f>
        <v>694959.08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5.1183992012882253</v>
      </c>
      <c r="G804" s="31">
        <v>0</v>
      </c>
      <c r="H804" s="31">
        <v>4.0627787754064597</v>
      </c>
      <c r="I804" s="31">
        <v>0</v>
      </c>
      <c r="J804" s="31">
        <v>4.8110300249620455</v>
      </c>
      <c r="K804" s="31">
        <v>10.973332415485528</v>
      </c>
      <c r="L804" s="31">
        <v>0</v>
      </c>
      <c r="M804" s="31">
        <v>0</v>
      </c>
      <c r="N804" s="31">
        <v>0.47081333191588781</v>
      </c>
      <c r="O804" s="31">
        <f>IFERROR((O803/IIID!$O803)*100,0)</f>
        <v>100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30"/>
      <c r="G805" s="30"/>
      <c r="H805" s="30"/>
      <c r="I805" s="30"/>
      <c r="J805" s="30"/>
      <c r="K805" s="30"/>
      <c r="L805" s="30"/>
      <c r="M805" s="30"/>
      <c r="N805" s="30"/>
      <c r="O805" s="30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212184.03</v>
      </c>
      <c r="G807" s="1">
        <v>81047.81</v>
      </c>
      <c r="H807" s="1">
        <v>182649.16999999998</v>
      </c>
      <c r="I807" s="1">
        <v>963.06</v>
      </c>
      <c r="J807" s="1">
        <v>253672.63</v>
      </c>
      <c r="K807" s="1">
        <v>0</v>
      </c>
      <c r="L807" s="1">
        <v>0</v>
      </c>
      <c r="M807" s="1">
        <v>0</v>
      </c>
      <c r="N807" s="1">
        <v>0</v>
      </c>
      <c r="O807" s="3">
        <f>SUM(F807:N807)+SUM(IIIC!F807:O807)+SUM(IIIB!F807:K807)</f>
        <v>2024679.3399999999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f>SUM(F808:N808)+SUM(IIIC!F808:O808)+SUM(IIIB!F808:K808)</f>
        <v>6890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212184.03</v>
      </c>
      <c r="G809" s="2">
        <v>81047.81</v>
      </c>
      <c r="H809" s="2">
        <v>182649.16999999998</v>
      </c>
      <c r="I809" s="2">
        <v>963.06</v>
      </c>
      <c r="J809" s="2">
        <v>253672.63</v>
      </c>
      <c r="K809" s="2">
        <v>0</v>
      </c>
      <c r="L809" s="2">
        <v>0</v>
      </c>
      <c r="M809" s="2">
        <v>0</v>
      </c>
      <c r="N809" s="2">
        <v>0</v>
      </c>
      <c r="O809" s="3">
        <f>SUM(F809:N809)+SUM(IIIC!F809:O809)+SUM(IIIB!F809:K809)</f>
        <v>2031569.3399999999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10.444341023575401</v>
      </c>
      <c r="G810" s="31">
        <v>3.9894188401169712</v>
      </c>
      <c r="H810" s="31">
        <v>8.990545702958876</v>
      </c>
      <c r="I810" s="31">
        <v>4.7404731949734977E-2</v>
      </c>
      <c r="J810" s="31">
        <v>12.486535655238823</v>
      </c>
      <c r="K810" s="31">
        <v>0</v>
      </c>
      <c r="L810" s="31">
        <v>0</v>
      </c>
      <c r="M810" s="31">
        <v>0</v>
      </c>
      <c r="N810" s="31">
        <v>0</v>
      </c>
      <c r="O810" s="31">
        <f>IFERROR((O809/IIID!$O809)*100,0)</f>
        <v>100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30"/>
      <c r="G811" s="30"/>
      <c r="H811" s="30"/>
      <c r="I811" s="30"/>
      <c r="J811" s="30"/>
      <c r="K811" s="30"/>
      <c r="L811" s="30"/>
      <c r="M811" s="30"/>
      <c r="N811" s="30"/>
      <c r="O811" s="30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43991.83</v>
      </c>
      <c r="G813" s="1">
        <v>15426.36</v>
      </c>
      <c r="H813" s="1">
        <v>80459.960000000006</v>
      </c>
      <c r="I813" s="1">
        <v>0</v>
      </c>
      <c r="J813" s="1">
        <v>51156.78</v>
      </c>
      <c r="K813" s="1">
        <v>46391.46</v>
      </c>
      <c r="L813" s="1">
        <v>0</v>
      </c>
      <c r="M813" s="1">
        <v>0</v>
      </c>
      <c r="N813" s="1">
        <v>0</v>
      </c>
      <c r="O813" s="3">
        <f>SUM(F813:N813)+SUM(IIIC!F813:O813)+SUM(IIIB!F813:K813)</f>
        <v>586192.24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f>SUM(F814:N814)+SUM(IIIC!F814:O814)+SUM(IIIB!F814:K814)</f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43991.83</v>
      </c>
      <c r="G815" s="2">
        <v>15426.36</v>
      </c>
      <c r="H815" s="2">
        <v>80459.960000000006</v>
      </c>
      <c r="I815" s="2">
        <v>0</v>
      </c>
      <c r="J815" s="2">
        <v>51156.78</v>
      </c>
      <c r="K815" s="2">
        <v>46391.46</v>
      </c>
      <c r="L815" s="2">
        <v>0</v>
      </c>
      <c r="M815" s="2">
        <v>0</v>
      </c>
      <c r="N815" s="2">
        <v>0</v>
      </c>
      <c r="O815" s="3">
        <f>SUM(F815:N815)+SUM(IIIC!F815:O815)+SUM(IIIB!F815:K815)</f>
        <v>586192.24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7.5046762816239259</v>
      </c>
      <c r="G816" s="31">
        <v>2.6316213261369685</v>
      </c>
      <c r="H816" s="31">
        <v>13.72586576717563</v>
      </c>
      <c r="I816" s="31">
        <v>0</v>
      </c>
      <c r="J816" s="31">
        <v>8.7269630181388962</v>
      </c>
      <c r="K816" s="31">
        <v>7.9140351636179966</v>
      </c>
      <c r="L816" s="31">
        <v>0</v>
      </c>
      <c r="M816" s="31">
        <v>0</v>
      </c>
      <c r="N816" s="31">
        <v>0</v>
      </c>
      <c r="O816" s="31">
        <f>IFERROR((O815/IIID!$O815)*100,0)</f>
        <v>100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30"/>
      <c r="G817" s="30"/>
      <c r="H817" s="30"/>
      <c r="I817" s="30"/>
      <c r="J817" s="30"/>
      <c r="K817" s="30"/>
      <c r="L817" s="30"/>
      <c r="M817" s="30"/>
      <c r="N817" s="30"/>
      <c r="O817" s="30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1280.6199999999999</v>
      </c>
      <c r="N819" s="1">
        <v>294.17</v>
      </c>
      <c r="O819" s="3">
        <f>SUM(F819:N819)+SUM(IIIC!F819:O819)+SUM(IIIB!F819:K819)</f>
        <v>61444.73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f>SUM(F820:N820)+SUM(IIIC!F820:O820)+SUM(IIIB!F820:K820)</f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1280.6199999999999</v>
      </c>
      <c r="N821" s="2">
        <v>294.17</v>
      </c>
      <c r="O821" s="3">
        <f>SUM(F821:N821)+SUM(IIIC!F821:O821)+SUM(IIIB!F821:K821)</f>
        <v>61444.73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2.084181995754558</v>
      </c>
      <c r="N822" s="31">
        <v>0.47875546039505745</v>
      </c>
      <c r="O822" s="31">
        <f>IFERROR((O821/IIID!$O821)*100,0)</f>
        <v>100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30"/>
      <c r="G823" s="30"/>
      <c r="H823" s="30"/>
      <c r="I823" s="30"/>
      <c r="J823" s="30"/>
      <c r="K823" s="30"/>
      <c r="L823" s="30"/>
      <c r="M823" s="30"/>
      <c r="N823" s="30"/>
      <c r="O823" s="30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2195770.7000000002</v>
      </c>
      <c r="G825" s="1">
        <v>465253.37999999995</v>
      </c>
      <c r="H825" s="1">
        <v>1874548.8800000006</v>
      </c>
      <c r="I825" s="1">
        <v>0</v>
      </c>
      <c r="J825" s="1">
        <v>1820749.6199999999</v>
      </c>
      <c r="K825" s="1">
        <v>103.19</v>
      </c>
      <c r="L825" s="1">
        <v>2905106.0699999994</v>
      </c>
      <c r="M825" s="1">
        <v>1800934.6799999997</v>
      </c>
      <c r="N825" s="1">
        <v>485989.81</v>
      </c>
      <c r="O825" s="3">
        <f>SUM(F825:N825)+SUM(IIIC!F825:O825)+SUM(IIIB!F825:K825)</f>
        <v>21994985.079999998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3">
        <f>SUM(F826:N826)+SUM(IIIC!F826:O826)+SUM(IIIB!F826:K826)</f>
        <v>20990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2195770.7000000002</v>
      </c>
      <c r="G827" s="2">
        <v>465253.37999999995</v>
      </c>
      <c r="H827" s="2">
        <v>1874548.8800000006</v>
      </c>
      <c r="I827" s="2">
        <v>0</v>
      </c>
      <c r="J827" s="2">
        <v>1820749.6199999999</v>
      </c>
      <c r="K827" s="2">
        <v>103.19</v>
      </c>
      <c r="L827" s="2">
        <v>2905106.0699999994</v>
      </c>
      <c r="M827" s="2">
        <v>1800934.6799999997</v>
      </c>
      <c r="N827" s="2">
        <v>485989.81</v>
      </c>
      <c r="O827" s="3">
        <f>SUM(F827:N827)+SUM(IIIC!F827:O827)+SUM(IIIB!F827:K827)</f>
        <v>22015975.079999998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9.9735337273101621</v>
      </c>
      <c r="G828" s="31">
        <v>2.1132535729596218</v>
      </c>
      <c r="H828" s="31">
        <v>8.5144940125904274</v>
      </c>
      <c r="I828" s="31">
        <v>0</v>
      </c>
      <c r="J828" s="31">
        <v>8.2701293646268059</v>
      </c>
      <c r="K828" s="31">
        <v>4.6870510901759251E-4</v>
      </c>
      <c r="L828" s="31">
        <v>13.195445849859672</v>
      </c>
      <c r="M828" s="31">
        <v>8.1801268099909201</v>
      </c>
      <c r="N828" s="31">
        <v>2.2074416792081508</v>
      </c>
      <c r="O828" s="31">
        <f>IFERROR((O827/IIID!$O827)*100,0)</f>
        <v>100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30"/>
      <c r="G829" s="30"/>
      <c r="H829" s="30"/>
      <c r="I829" s="30"/>
      <c r="J829" s="30"/>
      <c r="K829" s="30"/>
      <c r="L829" s="30"/>
      <c r="M829" s="30"/>
      <c r="N829" s="30"/>
      <c r="O829" s="30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1755763.2099999995</v>
      </c>
      <c r="G831" s="1">
        <v>364490.23999999999</v>
      </c>
      <c r="H831" s="1">
        <v>1314788.8799999999</v>
      </c>
      <c r="I831" s="1">
        <v>0</v>
      </c>
      <c r="J831" s="1">
        <v>1655469.15</v>
      </c>
      <c r="K831" s="1">
        <v>473693.60000000003</v>
      </c>
      <c r="L831" s="1">
        <v>2124515.2599999993</v>
      </c>
      <c r="M831" s="1">
        <v>1750932.5199999998</v>
      </c>
      <c r="N831" s="1">
        <v>942181.46</v>
      </c>
      <c r="O831" s="3">
        <f>SUM(F831:N831)+SUM(IIIC!F831:O831)+SUM(IIIB!F831:K831)</f>
        <v>16255656.489999998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3">
        <f>SUM(F832:N832)+SUM(IIIC!F832:O832)+SUM(IIIB!F832:K832)</f>
        <v>69178.98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1755763.2099999995</v>
      </c>
      <c r="G833" s="2">
        <v>364490.23999999999</v>
      </c>
      <c r="H833" s="2">
        <v>1314788.8799999999</v>
      </c>
      <c r="I833" s="2">
        <v>0</v>
      </c>
      <c r="J833" s="2">
        <v>1655469.15</v>
      </c>
      <c r="K833" s="2">
        <v>473693.60000000003</v>
      </c>
      <c r="L833" s="2">
        <v>2124515.2599999993</v>
      </c>
      <c r="M833" s="2">
        <v>1750932.5199999998</v>
      </c>
      <c r="N833" s="2">
        <v>942181.46</v>
      </c>
      <c r="O833" s="3">
        <f>SUM(F833:N833)+SUM(IIIC!F833:O833)+SUM(IIIB!F833:K833)</f>
        <v>16324835.469999997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10.755166342880147</v>
      </c>
      <c r="G834" s="31">
        <v>2.2327345391616378</v>
      </c>
      <c r="H834" s="31">
        <v>8.0539181078803246</v>
      </c>
      <c r="I834" s="31">
        <v>0</v>
      </c>
      <c r="J834" s="31">
        <v>10.140801437430966</v>
      </c>
      <c r="K834" s="31">
        <v>2.901674573507969</v>
      </c>
      <c r="L834" s="31">
        <v>13.014007178842334</v>
      </c>
      <c r="M834" s="31">
        <v>10.725575294266656</v>
      </c>
      <c r="N834" s="31">
        <v>5.7714606786171805</v>
      </c>
      <c r="O834" s="31">
        <f>IFERROR((O833/IIID!$O833)*100,0)</f>
        <v>100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30"/>
      <c r="G835" s="30"/>
      <c r="H835" s="30"/>
      <c r="I835" s="30"/>
      <c r="J835" s="30"/>
      <c r="K835" s="30"/>
      <c r="L835" s="30"/>
      <c r="M835" s="30"/>
      <c r="N835" s="30"/>
      <c r="O835" s="30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181902.15</v>
      </c>
      <c r="G837" s="1">
        <v>41260.089999999997</v>
      </c>
      <c r="H837" s="1">
        <v>178346.51</v>
      </c>
      <c r="I837" s="1">
        <v>0</v>
      </c>
      <c r="J837" s="1">
        <v>242520.53</v>
      </c>
      <c r="K837" s="1">
        <v>0</v>
      </c>
      <c r="L837" s="1">
        <v>163589.82</v>
      </c>
      <c r="M837" s="1">
        <v>435319.02999999997</v>
      </c>
      <c r="N837" s="1">
        <v>27710.37</v>
      </c>
      <c r="O837" s="3">
        <f>SUM(F837:N837)+SUM(IIIC!F837:O837)+SUM(IIIB!F837:K837)</f>
        <v>2094112.2000000004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f>SUM(F838:N838)+SUM(IIIC!F838:O838)+SUM(IIIB!F838:K838)</f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181902.15</v>
      </c>
      <c r="G839" s="2">
        <v>41260.089999999997</v>
      </c>
      <c r="H839" s="2">
        <v>178346.51</v>
      </c>
      <c r="I839" s="2">
        <v>0</v>
      </c>
      <c r="J839" s="2">
        <v>242520.53</v>
      </c>
      <c r="K839" s="2">
        <v>0</v>
      </c>
      <c r="L839" s="2">
        <v>163589.82</v>
      </c>
      <c r="M839" s="2">
        <v>435319.02999999997</v>
      </c>
      <c r="N839" s="2">
        <v>27710.37</v>
      </c>
      <c r="O839" s="3">
        <f>SUM(F839:N839)+SUM(IIIC!F839:O839)+SUM(IIIB!F839:K839)</f>
        <v>2094112.2000000004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8.6863612178946266</v>
      </c>
      <c r="G840" s="31">
        <v>1.9702903215978582</v>
      </c>
      <c r="H840" s="31">
        <v>8.5165689784912182</v>
      </c>
      <c r="I840" s="31">
        <v>0</v>
      </c>
      <c r="J840" s="31">
        <v>11.581066668729591</v>
      </c>
      <c r="K840" s="31">
        <v>0</v>
      </c>
      <c r="L840" s="31">
        <v>7.8118937466674403</v>
      </c>
      <c r="M840" s="31">
        <v>20.78776056029853</v>
      </c>
      <c r="N840" s="31">
        <v>1.3232514475585402</v>
      </c>
      <c r="O840" s="31">
        <f>IFERROR((O839/IIID!$O839)*100,0)</f>
        <v>100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30"/>
      <c r="G841" s="30"/>
      <c r="H841" s="30"/>
      <c r="I841" s="30"/>
      <c r="J841" s="30"/>
      <c r="K841" s="30"/>
      <c r="L841" s="30"/>
      <c r="M841" s="30"/>
      <c r="N841" s="30"/>
      <c r="O841" s="30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109757.38000000002</v>
      </c>
      <c r="G843" s="1">
        <v>73203.73</v>
      </c>
      <c r="H843" s="1">
        <v>199181.74</v>
      </c>
      <c r="I843" s="1">
        <v>0</v>
      </c>
      <c r="J843" s="1">
        <v>91274.89</v>
      </c>
      <c r="K843" s="1">
        <v>0</v>
      </c>
      <c r="L843" s="1">
        <v>212764.72000000003</v>
      </c>
      <c r="M843" s="1">
        <v>377588.66000000003</v>
      </c>
      <c r="N843" s="1">
        <v>24907.81</v>
      </c>
      <c r="O843" s="3">
        <f>SUM(F843:N843)+SUM(IIIC!F843:O843)+SUM(IIIB!F843:K843)</f>
        <v>1687972.8900000001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f>SUM(F844:N844)+SUM(IIIC!F844:O844)+SUM(IIIB!F844:K844)</f>
        <v>24057.15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109757.38000000002</v>
      </c>
      <c r="G845" s="2">
        <v>73203.73</v>
      </c>
      <c r="H845" s="2">
        <v>199181.74</v>
      </c>
      <c r="I845" s="2">
        <v>0</v>
      </c>
      <c r="J845" s="2">
        <v>91274.89</v>
      </c>
      <c r="K845" s="2">
        <v>0</v>
      </c>
      <c r="L845" s="2">
        <v>212764.72000000003</v>
      </c>
      <c r="M845" s="2">
        <v>377588.66000000003</v>
      </c>
      <c r="N845" s="2">
        <v>24907.81</v>
      </c>
      <c r="O845" s="3">
        <f>SUM(F845:N845)+SUM(IIIC!F845:O845)+SUM(IIIB!F845:K845)</f>
        <v>1712030.0400000003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6.4109494246958425</v>
      </c>
      <c r="G846" s="31">
        <v>4.2758437813392565</v>
      </c>
      <c r="H846" s="31">
        <v>11.634243286992788</v>
      </c>
      <c r="I846" s="31">
        <v>0</v>
      </c>
      <c r="J846" s="31">
        <v>5.3313836712818414</v>
      </c>
      <c r="K846" s="31">
        <v>0</v>
      </c>
      <c r="L846" s="31">
        <v>12.427627730176976</v>
      </c>
      <c r="M846" s="31">
        <v>22.055025389624586</v>
      </c>
      <c r="N846" s="31">
        <v>1.454869915717133</v>
      </c>
      <c r="O846" s="31">
        <f>IFERROR((O845/IIID!$O845)*100,0)</f>
        <v>100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30"/>
      <c r="G847" s="30"/>
      <c r="H847" s="30"/>
      <c r="I847" s="30"/>
      <c r="J847" s="30"/>
      <c r="K847" s="30"/>
      <c r="L847" s="30"/>
      <c r="M847" s="30"/>
      <c r="N847" s="30"/>
      <c r="O847" s="30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97830.71</v>
      </c>
      <c r="N849" s="1">
        <v>1076.57</v>
      </c>
      <c r="O849" s="3">
        <f>SUM(F849:N849)+SUM(IIIC!F849:O849)+SUM(IIIB!F849:K849)</f>
        <v>98907.280000000013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f>SUM(F850:N850)+SUM(IIIC!F850:O850)+SUM(IIIB!F850:K850)</f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97830.71</v>
      </c>
      <c r="N851" s="2">
        <v>1076.57</v>
      </c>
      <c r="O851" s="3">
        <f>SUM(F851:N851)+SUM(IIIC!F851:O851)+SUM(IIIB!F851:K851)</f>
        <v>98907.280000000013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98.911536137683683</v>
      </c>
      <c r="N852" s="31">
        <v>1.0884638623163025</v>
      </c>
      <c r="O852" s="31">
        <f>IFERROR((O851/IIID!$O851)*100,0)</f>
        <v>100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30"/>
      <c r="G853" s="30"/>
      <c r="H853" s="30"/>
      <c r="I853" s="30"/>
      <c r="J853" s="30"/>
      <c r="K853" s="30"/>
      <c r="L853" s="30"/>
      <c r="M853" s="30"/>
      <c r="N853" s="30"/>
      <c r="O853" s="30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201207.47999999998</v>
      </c>
      <c r="G855" s="1">
        <v>37146.019999999997</v>
      </c>
      <c r="H855" s="1">
        <v>148209.81</v>
      </c>
      <c r="I855" s="1">
        <v>0</v>
      </c>
      <c r="J855" s="1">
        <v>58141.23</v>
      </c>
      <c r="K855" s="1">
        <v>0</v>
      </c>
      <c r="L855" s="1">
        <v>83872.789999999994</v>
      </c>
      <c r="M855" s="1">
        <v>391273.62</v>
      </c>
      <c r="N855" s="1">
        <v>96986.27</v>
      </c>
      <c r="O855" s="3">
        <f>SUM(F855:N855)+SUM(IIIC!F855:O855)+SUM(IIIB!F855:K855)</f>
        <v>1986665.45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1130.3699999999999</v>
      </c>
      <c r="G856" s="1">
        <v>0</v>
      </c>
      <c r="H856" s="1">
        <v>1733.99</v>
      </c>
      <c r="I856" s="1">
        <v>0</v>
      </c>
      <c r="J856" s="1">
        <v>0</v>
      </c>
      <c r="K856" s="1">
        <v>7904.68</v>
      </c>
      <c r="L856" s="1">
        <v>0</v>
      </c>
      <c r="M856" s="1">
        <v>22064.99</v>
      </c>
      <c r="N856" s="1">
        <v>2100</v>
      </c>
      <c r="O856" s="3">
        <f>SUM(F856:N856)+SUM(IIIC!F856:O856)+SUM(IIIB!F856:K856)</f>
        <v>71332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202337.84999999998</v>
      </c>
      <c r="G857" s="2">
        <v>37146.019999999997</v>
      </c>
      <c r="H857" s="2">
        <v>149943.79999999999</v>
      </c>
      <c r="I857" s="2">
        <v>0</v>
      </c>
      <c r="J857" s="2">
        <v>58141.23</v>
      </c>
      <c r="K857" s="2">
        <v>7904.68</v>
      </c>
      <c r="L857" s="2">
        <v>83872.789999999994</v>
      </c>
      <c r="M857" s="2">
        <v>413338.61</v>
      </c>
      <c r="N857" s="2">
        <v>99086.27</v>
      </c>
      <c r="O857" s="3">
        <f>SUM(F857:N857)+SUM(IIIC!F857:O857)+SUM(IIIB!F857:K857)</f>
        <v>2057997.45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9.8317833192650443</v>
      </c>
      <c r="G858" s="31">
        <v>1.8049594765046961</v>
      </c>
      <c r="H858" s="31">
        <v>7.2859079587294913</v>
      </c>
      <c r="I858" s="31">
        <v>0</v>
      </c>
      <c r="J858" s="31">
        <v>2.82513615359436</v>
      </c>
      <c r="K858" s="31">
        <v>0.38409571401558346</v>
      </c>
      <c r="L858" s="31">
        <v>4.0754564588989162</v>
      </c>
      <c r="M858" s="31">
        <v>20.084505449703059</v>
      </c>
      <c r="N858" s="31">
        <v>4.8146935264667112</v>
      </c>
      <c r="O858" s="31">
        <f>IFERROR((O857/IIID!$O857)*100,0)</f>
        <v>100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30"/>
      <c r="G859" s="30"/>
      <c r="H859" s="30"/>
      <c r="I859" s="30"/>
      <c r="J859" s="30"/>
      <c r="K859" s="30"/>
      <c r="L859" s="30"/>
      <c r="M859" s="30"/>
      <c r="N859" s="30"/>
      <c r="O859" s="30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59677.11</v>
      </c>
      <c r="G861" s="1">
        <v>0</v>
      </c>
      <c r="H861" s="1">
        <v>91689.78</v>
      </c>
      <c r="I861" s="1">
        <v>0</v>
      </c>
      <c r="J861" s="1">
        <v>63317.509999999995</v>
      </c>
      <c r="K861" s="1">
        <v>0</v>
      </c>
      <c r="L861" s="1">
        <v>18223.080000000002</v>
      </c>
      <c r="M861" s="1">
        <v>0</v>
      </c>
      <c r="N861" s="1">
        <v>0</v>
      </c>
      <c r="O861" s="3">
        <f>SUM(F861:N861)+SUM(IIIC!F861:O861)+SUM(IIIB!F861:K861)</f>
        <v>758958.93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144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f>SUM(F862:N862)+SUM(IIIC!F862:O862)+SUM(IIIB!F862:K862)</f>
        <v>1195.71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59677.11</v>
      </c>
      <c r="G863" s="2">
        <v>0</v>
      </c>
      <c r="H863" s="2">
        <v>91833.78</v>
      </c>
      <c r="I863" s="2">
        <v>0</v>
      </c>
      <c r="J863" s="2">
        <v>63317.509999999995</v>
      </c>
      <c r="K863" s="2">
        <v>0</v>
      </c>
      <c r="L863" s="2">
        <v>18223.080000000002</v>
      </c>
      <c r="M863" s="2">
        <v>0</v>
      </c>
      <c r="N863" s="2">
        <v>0</v>
      </c>
      <c r="O863" s="3">
        <f>SUM(F863:N863)+SUM(IIIC!F863:O863)+SUM(IIIB!F863:K863)</f>
        <v>760154.64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7.8506539143140666</v>
      </c>
      <c r="G864" s="31">
        <v>0</v>
      </c>
      <c r="H864" s="31">
        <v>12.080933953123012</v>
      </c>
      <c r="I864" s="31">
        <v>0</v>
      </c>
      <c r="J864" s="31">
        <v>8.3295564702466329</v>
      </c>
      <c r="K864" s="31">
        <v>0</v>
      </c>
      <c r="L864" s="31">
        <v>2.3972858996164255</v>
      </c>
      <c r="M864" s="31">
        <v>0</v>
      </c>
      <c r="N864" s="31">
        <v>0</v>
      </c>
      <c r="O864" s="31">
        <f>IFERROR((O863/IIID!$O863)*100,0)</f>
        <v>100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30"/>
      <c r="G865" s="30"/>
      <c r="H865" s="30"/>
      <c r="I865" s="30"/>
      <c r="J865" s="30"/>
      <c r="K865" s="30"/>
      <c r="L865" s="30"/>
      <c r="M865" s="30"/>
      <c r="N865" s="30"/>
      <c r="O865" s="30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143445.75999999998</v>
      </c>
      <c r="G867" s="1">
        <v>9362.14</v>
      </c>
      <c r="H867" s="1">
        <v>63696.43</v>
      </c>
      <c r="I867" s="1">
        <v>285.38</v>
      </c>
      <c r="J867" s="1">
        <v>78775.37</v>
      </c>
      <c r="K867" s="1">
        <v>0</v>
      </c>
      <c r="L867" s="1">
        <v>116502.72000000002</v>
      </c>
      <c r="M867" s="1">
        <v>190134.36000000002</v>
      </c>
      <c r="N867" s="1">
        <v>47827.58</v>
      </c>
      <c r="O867" s="3">
        <f>SUM(F867:N867)+SUM(IIIC!F867:O867)+SUM(IIIB!F867:K867)</f>
        <v>1621469.69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f>SUM(F868:N868)+SUM(IIIC!F868:O868)+SUM(IIIB!F868:K868)</f>
        <v>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143445.75999999998</v>
      </c>
      <c r="G869" s="2">
        <v>9362.14</v>
      </c>
      <c r="H869" s="2">
        <v>63696.43</v>
      </c>
      <c r="I869" s="2">
        <v>285.38</v>
      </c>
      <c r="J869" s="2">
        <v>78775.37</v>
      </c>
      <c r="K869" s="2">
        <v>0</v>
      </c>
      <c r="L869" s="2">
        <v>116502.72000000002</v>
      </c>
      <c r="M869" s="2">
        <v>190134.36000000002</v>
      </c>
      <c r="N869" s="2">
        <v>47827.58</v>
      </c>
      <c r="O869" s="3">
        <f>SUM(F869:N869)+SUM(IIIC!F869:O869)+SUM(IIIB!F869:K869)</f>
        <v>1621469.69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8.8466507196936863</v>
      </c>
      <c r="G870" s="31">
        <v>0.57738606264049253</v>
      </c>
      <c r="H870" s="31">
        <v>3.9283145650412994</v>
      </c>
      <c r="I870" s="31">
        <v>1.7600082305577972E-2</v>
      </c>
      <c r="J870" s="31">
        <v>4.8582696602857869</v>
      </c>
      <c r="K870" s="31">
        <v>0</v>
      </c>
      <c r="L870" s="31">
        <v>7.1850075717419069</v>
      </c>
      <c r="M870" s="31">
        <v>11.726050827382412</v>
      </c>
      <c r="N870" s="31">
        <v>2.9496437889011666</v>
      </c>
      <c r="O870" s="31">
        <f>IFERROR((O869/IIID!$O869)*100,0)</f>
        <v>100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30"/>
      <c r="G871" s="30"/>
      <c r="H871" s="30"/>
      <c r="I871" s="30"/>
      <c r="J871" s="30"/>
      <c r="K871" s="30"/>
      <c r="L871" s="30"/>
      <c r="M871" s="30"/>
      <c r="N871" s="30"/>
      <c r="O871" s="30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638872.29999999993</v>
      </c>
      <c r="G873" s="1">
        <v>120252.63</v>
      </c>
      <c r="H873" s="1">
        <v>550320.18999999994</v>
      </c>
      <c r="I873" s="1">
        <v>0</v>
      </c>
      <c r="J873" s="1">
        <v>540480.67000000004</v>
      </c>
      <c r="K873" s="1">
        <v>0</v>
      </c>
      <c r="L873" s="1">
        <v>1135559.69</v>
      </c>
      <c r="M873" s="1">
        <v>767442.38</v>
      </c>
      <c r="N873" s="1">
        <v>138000.79</v>
      </c>
      <c r="O873" s="3">
        <f>SUM(F873:N873)+SUM(IIIC!F873:O873)+SUM(IIIB!F873:K873)</f>
        <v>6787212.1600000001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f>SUM(F874:N874)+SUM(IIIC!F874:O874)+SUM(IIIB!F874:K874)</f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638872.29999999993</v>
      </c>
      <c r="G875" s="2">
        <v>120252.63</v>
      </c>
      <c r="H875" s="2">
        <v>550320.18999999994</v>
      </c>
      <c r="I875" s="2">
        <v>0</v>
      </c>
      <c r="J875" s="2">
        <v>540480.67000000004</v>
      </c>
      <c r="K875" s="2">
        <v>0</v>
      </c>
      <c r="L875" s="2">
        <v>1135559.69</v>
      </c>
      <c r="M875" s="2">
        <v>767442.38</v>
      </c>
      <c r="N875" s="2">
        <v>138000.79</v>
      </c>
      <c r="O875" s="3">
        <f>SUM(F875:N875)+SUM(IIIC!F875:O875)+SUM(IIIB!F875:K875)</f>
        <v>6787212.1600000001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9.4128824168066068</v>
      </c>
      <c r="G876" s="31">
        <v>1.7717529254308739</v>
      </c>
      <c r="H876" s="31">
        <v>8.1081919501982966</v>
      </c>
      <c r="I876" s="31">
        <v>0</v>
      </c>
      <c r="J876" s="31">
        <v>7.9632204984734125</v>
      </c>
      <c r="K876" s="31">
        <v>0</v>
      </c>
      <c r="L876" s="31">
        <v>16.730870690802156</v>
      </c>
      <c r="M876" s="31">
        <v>11.307181238902071</v>
      </c>
      <c r="N876" s="31">
        <v>2.0332470349652367</v>
      </c>
      <c r="O876" s="31">
        <f>IFERROR((O875/IIID!$O875)*100,0)</f>
        <v>100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30"/>
      <c r="G877" s="30"/>
      <c r="H877" s="30"/>
      <c r="I877" s="30"/>
      <c r="J877" s="30"/>
      <c r="K877" s="30"/>
      <c r="L877" s="30"/>
      <c r="M877" s="30"/>
      <c r="N877" s="30"/>
      <c r="O877" s="30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2278.67</v>
      </c>
      <c r="M879" s="1">
        <v>7128.53</v>
      </c>
      <c r="N879" s="1">
        <v>72905.66</v>
      </c>
      <c r="O879" s="3">
        <f>SUM(F879:N879)+SUM(IIIC!F879:O879)+SUM(IIIB!F879:K879)</f>
        <v>1457667.9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f>SUM(F880:N880)+SUM(IIIC!F880:O880)+SUM(IIIB!F880:K880)</f>
        <v>77474.97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2278.67</v>
      </c>
      <c r="M881" s="2">
        <v>7128.53</v>
      </c>
      <c r="N881" s="2">
        <v>72905.66</v>
      </c>
      <c r="O881" s="3">
        <f>SUM(F881:N881)+SUM(IIIC!F881:O881)+SUM(IIIB!F881:K881)</f>
        <v>1535142.87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0.14843374154485048</v>
      </c>
      <c r="M882" s="31">
        <v>0.46435612862534409</v>
      </c>
      <c r="N882" s="31">
        <v>4.749112374146649</v>
      </c>
      <c r="O882" s="31">
        <f>IFERROR((O881/IIID!$O881)*100,0)</f>
        <v>100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30"/>
      <c r="G883" s="30"/>
      <c r="H883" s="30"/>
      <c r="I883" s="30"/>
      <c r="J883" s="30"/>
      <c r="K883" s="30"/>
      <c r="L883" s="30"/>
      <c r="M883" s="30"/>
      <c r="N883" s="30"/>
      <c r="O883" s="30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67554.930000000008</v>
      </c>
      <c r="G885" s="1">
        <v>0</v>
      </c>
      <c r="H885" s="1">
        <v>47097.73</v>
      </c>
      <c r="I885" s="1">
        <v>0</v>
      </c>
      <c r="J885" s="1">
        <v>36941.950000000004</v>
      </c>
      <c r="K885" s="1">
        <v>0</v>
      </c>
      <c r="L885" s="1">
        <v>0</v>
      </c>
      <c r="M885" s="1">
        <v>0</v>
      </c>
      <c r="N885" s="1">
        <v>0</v>
      </c>
      <c r="O885" s="3">
        <f>SUM(F885:N885)+SUM(IIIC!F885:O885)+SUM(IIIB!F885:K885)</f>
        <v>261564.24000000002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f>SUM(F886:N886)+SUM(IIIC!F886:O886)+SUM(IIIB!F886:K886)</f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67554.930000000008</v>
      </c>
      <c r="G887" s="2">
        <v>0</v>
      </c>
      <c r="H887" s="2">
        <v>47097.73</v>
      </c>
      <c r="I887" s="2">
        <v>0</v>
      </c>
      <c r="J887" s="2">
        <v>36941.950000000004</v>
      </c>
      <c r="K887" s="2">
        <v>0</v>
      </c>
      <c r="L887" s="2">
        <v>0</v>
      </c>
      <c r="M887" s="2">
        <v>0</v>
      </c>
      <c r="N887" s="2">
        <v>0</v>
      </c>
      <c r="O887" s="3">
        <f>SUM(F887:N887)+SUM(IIIC!F887:O887)+SUM(IIIB!F887:K887)</f>
        <v>261564.24000000002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25.827280518162578</v>
      </c>
      <c r="G888" s="31">
        <v>0</v>
      </c>
      <c r="H888" s="31">
        <v>18.006180814319269</v>
      </c>
      <c r="I888" s="31">
        <v>0</v>
      </c>
      <c r="J888" s="31">
        <v>14.123471159513242</v>
      </c>
      <c r="K888" s="31">
        <v>0</v>
      </c>
      <c r="L888" s="31">
        <v>0</v>
      </c>
      <c r="M888" s="31">
        <v>0</v>
      </c>
      <c r="N888" s="31">
        <v>0</v>
      </c>
      <c r="O888" s="31">
        <f>IFERROR((O887/IIID!$O887)*100,0)</f>
        <v>100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30"/>
      <c r="G889" s="30"/>
      <c r="H889" s="30"/>
      <c r="I889" s="30"/>
      <c r="J889" s="30"/>
      <c r="K889" s="30"/>
      <c r="L889" s="30"/>
      <c r="M889" s="30"/>
      <c r="N889" s="30"/>
      <c r="O889" s="30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39426.33</v>
      </c>
      <c r="G891" s="1">
        <v>0</v>
      </c>
      <c r="H891" s="1">
        <v>61606.020000000004</v>
      </c>
      <c r="I891" s="1">
        <v>0</v>
      </c>
      <c r="J891" s="1">
        <v>61095.87</v>
      </c>
      <c r="K891" s="1">
        <v>0</v>
      </c>
      <c r="L891" s="1">
        <v>0</v>
      </c>
      <c r="M891" s="1">
        <v>30887.850000000002</v>
      </c>
      <c r="N891" s="1">
        <v>0</v>
      </c>
      <c r="O891" s="3">
        <f>SUM(F891:N891)+SUM(IIIC!F891:O891)+SUM(IIIB!F891:K891)</f>
        <v>265565.54000000004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f>SUM(F892:N892)+SUM(IIIC!F892:O892)+SUM(IIIB!F892:K892)</f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39426.33</v>
      </c>
      <c r="G893" s="2">
        <v>0</v>
      </c>
      <c r="H893" s="2">
        <v>61606.020000000004</v>
      </c>
      <c r="I893" s="2">
        <v>0</v>
      </c>
      <c r="J893" s="2">
        <v>61095.87</v>
      </c>
      <c r="K893" s="2">
        <v>0</v>
      </c>
      <c r="L893" s="2">
        <v>0</v>
      </c>
      <c r="M893" s="2">
        <v>30887.850000000002</v>
      </c>
      <c r="N893" s="2">
        <v>0</v>
      </c>
      <c r="O893" s="3">
        <f>SUM(F893:N893)+SUM(IIIC!F893:O893)+SUM(IIIB!F893:K893)</f>
        <v>265565.54000000004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14.846176955037164</v>
      </c>
      <c r="G894" s="31">
        <v>0</v>
      </c>
      <c r="H894" s="31">
        <v>23.198047457512747</v>
      </c>
      <c r="I894" s="31">
        <v>0</v>
      </c>
      <c r="J894" s="31">
        <v>23.005947985570714</v>
      </c>
      <c r="K894" s="31">
        <v>0</v>
      </c>
      <c r="L894" s="31">
        <v>0</v>
      </c>
      <c r="M894" s="31">
        <v>11.630970644760611</v>
      </c>
      <c r="N894" s="31">
        <v>0</v>
      </c>
      <c r="O894" s="31">
        <f>IFERROR((O893/IIID!$O893)*100,0)</f>
        <v>100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30"/>
      <c r="G895" s="30"/>
      <c r="H895" s="30"/>
      <c r="I895" s="30"/>
      <c r="J895" s="30"/>
      <c r="K895" s="30"/>
      <c r="L895" s="30"/>
      <c r="M895" s="30"/>
      <c r="N895" s="30"/>
      <c r="O895" s="30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90372.75</v>
      </c>
      <c r="G897" s="1">
        <v>11597.59</v>
      </c>
      <c r="H897" s="1">
        <v>130644.79000000001</v>
      </c>
      <c r="I897" s="1">
        <v>0</v>
      </c>
      <c r="J897" s="1">
        <v>107638.54999999999</v>
      </c>
      <c r="K897" s="1">
        <v>48955.460000000006</v>
      </c>
      <c r="L897" s="1">
        <v>25150.340000000004</v>
      </c>
      <c r="M897" s="1">
        <v>95707.540000000008</v>
      </c>
      <c r="N897" s="1">
        <v>45864.39</v>
      </c>
      <c r="O897" s="3">
        <f>SUM(F897:N897)+SUM(IIIC!F897:O897)+SUM(IIIB!F897:K897)</f>
        <v>1140800.4100000001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8400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f>SUM(F898:N898)+SUM(IIIC!F898:O898)+SUM(IIIB!F898:K898)</f>
        <v>8400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90372.75</v>
      </c>
      <c r="G899" s="2">
        <v>19997.59</v>
      </c>
      <c r="H899" s="2">
        <v>130644.79000000001</v>
      </c>
      <c r="I899" s="2">
        <v>0</v>
      </c>
      <c r="J899" s="2">
        <v>107638.54999999999</v>
      </c>
      <c r="K899" s="2">
        <v>48955.460000000006</v>
      </c>
      <c r="L899" s="2">
        <v>25150.340000000004</v>
      </c>
      <c r="M899" s="2">
        <v>95707.540000000008</v>
      </c>
      <c r="N899" s="2">
        <v>45864.39</v>
      </c>
      <c r="O899" s="3">
        <f>SUM(F899:N899)+SUM(IIIC!F899:O899)+SUM(IIIB!F899:K899)</f>
        <v>1149200.4100000001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7.863967782608082</v>
      </c>
      <c r="G900" s="31">
        <v>1.7401307749272381</v>
      </c>
      <c r="H900" s="31">
        <v>11.368320865809645</v>
      </c>
      <c r="I900" s="31">
        <v>0</v>
      </c>
      <c r="J900" s="31">
        <v>9.3663863207288607</v>
      </c>
      <c r="K900" s="31">
        <v>4.2599584523294762</v>
      </c>
      <c r="L900" s="31">
        <v>2.1885077468776748</v>
      </c>
      <c r="M900" s="31">
        <v>8.3281853336616898</v>
      </c>
      <c r="N900" s="31">
        <v>3.9909827390333068</v>
      </c>
      <c r="O900" s="31">
        <f>IFERROR((O899/IIID!$O899)*100,0)</f>
        <v>100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30"/>
      <c r="G901" s="30"/>
      <c r="H901" s="30"/>
      <c r="I901" s="30"/>
      <c r="J901" s="30"/>
      <c r="K901" s="30"/>
      <c r="L901" s="30"/>
      <c r="M901" s="30"/>
      <c r="N901" s="30"/>
      <c r="O901" s="30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f>SUM(F903:N903)+SUM(IIIC!F903:O903)+SUM(IIIB!F903:K903)</f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f>SUM(F904:N904)+SUM(IIIC!F904:O904)+SUM(IIIB!F904:K904)</f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f>SUM(F905:N905)+SUM(IIIC!F905:O905)+SUM(IIIB!F905:K905)</f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f>IFERROR((O905/IIID!$O905)*100,0)</f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30"/>
      <c r="G907" s="30"/>
      <c r="H907" s="30"/>
      <c r="I907" s="30"/>
      <c r="J907" s="30"/>
      <c r="K907" s="30"/>
      <c r="L907" s="30"/>
      <c r="M907" s="30"/>
      <c r="N907" s="30"/>
      <c r="O907" s="30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477703.55999999994</v>
      </c>
      <c r="G909" s="1">
        <v>26195.14</v>
      </c>
      <c r="H909" s="1">
        <v>334533.81</v>
      </c>
      <c r="I909" s="1">
        <v>0</v>
      </c>
      <c r="J909" s="1">
        <v>469213.58</v>
      </c>
      <c r="K909" s="1">
        <v>76542.090000000011</v>
      </c>
      <c r="L909" s="1">
        <v>289926.49</v>
      </c>
      <c r="M909" s="1">
        <v>227663.06999999998</v>
      </c>
      <c r="N909" s="1">
        <v>117063.54000000001</v>
      </c>
      <c r="O909" s="3">
        <f>SUM(F909:N909)+SUM(IIIC!F909:O909)+SUM(IIIB!F909:K909)</f>
        <v>3223763.5100000002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3">
        <f>SUM(F910:N910)+SUM(IIIC!F910:O910)+SUM(IIIB!F910:K910)</f>
        <v>0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477703.55999999994</v>
      </c>
      <c r="G911" s="2">
        <v>26195.14</v>
      </c>
      <c r="H911" s="2">
        <v>334533.81</v>
      </c>
      <c r="I911" s="2">
        <v>0</v>
      </c>
      <c r="J911" s="2">
        <v>469213.58</v>
      </c>
      <c r="K911" s="2">
        <v>76542.090000000011</v>
      </c>
      <c r="L911" s="2">
        <v>289926.49</v>
      </c>
      <c r="M911" s="2">
        <v>227663.06999999998</v>
      </c>
      <c r="N911" s="2">
        <v>117063.54000000001</v>
      </c>
      <c r="O911" s="3">
        <f>SUM(F911:N911)+SUM(IIIC!F911:O911)+SUM(IIIB!F911:K911)</f>
        <v>3223763.5100000002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14.818194899166159</v>
      </c>
      <c r="G912" s="31">
        <v>0.81256394641677654</v>
      </c>
      <c r="H912" s="31">
        <v>10.377120063624021</v>
      </c>
      <c r="I912" s="31">
        <v>0</v>
      </c>
      <c r="J912" s="31">
        <v>14.554838732571918</v>
      </c>
      <c r="K912" s="31">
        <v>2.3743084678069333</v>
      </c>
      <c r="L912" s="31">
        <v>8.9934168278987681</v>
      </c>
      <c r="M912" s="31">
        <v>7.0620276361400949</v>
      </c>
      <c r="N912" s="31">
        <v>3.6312694661650289</v>
      </c>
      <c r="O912" s="31">
        <f>IFERROR((O911/IIID!$O911)*100,0)</f>
        <v>100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30"/>
      <c r="G913" s="30"/>
      <c r="H913" s="30"/>
      <c r="I913" s="30"/>
      <c r="J913" s="30"/>
      <c r="K913" s="30"/>
      <c r="L913" s="30"/>
      <c r="M913" s="30"/>
      <c r="N913" s="30"/>
      <c r="O913" s="30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68175.520000000004</v>
      </c>
      <c r="G915" s="1">
        <v>0</v>
      </c>
      <c r="H915" s="1">
        <v>46062.509999999995</v>
      </c>
      <c r="I915" s="1">
        <v>0</v>
      </c>
      <c r="J915" s="1">
        <v>0</v>
      </c>
      <c r="K915" s="1">
        <v>2673.96</v>
      </c>
      <c r="L915" s="1">
        <v>0</v>
      </c>
      <c r="M915" s="1">
        <v>80091.08</v>
      </c>
      <c r="N915" s="1">
        <v>0</v>
      </c>
      <c r="O915" s="3">
        <f>SUM(F915:N915)+SUM(IIIC!F915:O915)+SUM(IIIB!F915:K915)</f>
        <v>453220.09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46.22</v>
      </c>
      <c r="L916" s="1">
        <v>0</v>
      </c>
      <c r="M916" s="1">
        <v>0</v>
      </c>
      <c r="N916" s="1">
        <v>0</v>
      </c>
      <c r="O916" s="3">
        <f>SUM(F916:N916)+SUM(IIIC!F916:O916)+SUM(IIIB!F916:K916)</f>
        <v>40885.800000000003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68175.520000000004</v>
      </c>
      <c r="G917" s="2">
        <v>0</v>
      </c>
      <c r="H917" s="2">
        <v>46062.509999999995</v>
      </c>
      <c r="I917" s="2">
        <v>0</v>
      </c>
      <c r="J917" s="2">
        <v>0</v>
      </c>
      <c r="K917" s="2">
        <v>2720.18</v>
      </c>
      <c r="L917" s="2">
        <v>0</v>
      </c>
      <c r="M917" s="2">
        <v>80091.08</v>
      </c>
      <c r="N917" s="2">
        <v>0</v>
      </c>
      <c r="O917" s="3">
        <f>SUM(F917:N917)+SUM(IIIC!F917:O917)+SUM(IIIB!F917:K917)</f>
        <v>494105.89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13.797754971105485</v>
      </c>
      <c r="G918" s="31">
        <v>0</v>
      </c>
      <c r="H918" s="31">
        <v>9.3223964604024427</v>
      </c>
      <c r="I918" s="31">
        <v>0</v>
      </c>
      <c r="J918" s="31">
        <v>0</v>
      </c>
      <c r="K918" s="31">
        <v>0.5505257182827753</v>
      </c>
      <c r="L918" s="31">
        <v>0</v>
      </c>
      <c r="M918" s="31">
        <v>16.209294732349779</v>
      </c>
      <c r="N918" s="31">
        <v>0</v>
      </c>
      <c r="O918" s="31">
        <f>IFERROR((O917/IIID!$O917)*100,0)</f>
        <v>100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30"/>
      <c r="G919" s="30"/>
      <c r="H919" s="30"/>
      <c r="I919" s="30"/>
      <c r="J919" s="30"/>
      <c r="K919" s="30"/>
      <c r="L919" s="30"/>
      <c r="M919" s="30"/>
      <c r="N919" s="30"/>
      <c r="O919" s="30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103394.33000000002</v>
      </c>
      <c r="O921" s="3">
        <f>SUM(F921:N921)+SUM(IIIC!F921:O921)+SUM(IIIB!F921:K921)</f>
        <v>103394.33000000002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32283.15</v>
      </c>
      <c r="O922" s="3">
        <f>SUM(F922:N922)+SUM(IIIC!F922:O922)+SUM(IIIB!F922:K922)</f>
        <v>32283.15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135677.48000000001</v>
      </c>
      <c r="O923" s="3">
        <f>SUM(F923:N923)+SUM(IIIC!F923:O923)+SUM(IIIB!F923:K923)</f>
        <v>135677.48000000001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100</v>
      </c>
      <c r="O924" s="31">
        <f>IFERROR((O923/IIID!$O923)*100,0)</f>
        <v>100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30"/>
      <c r="G925" s="30"/>
      <c r="H925" s="30"/>
      <c r="I925" s="30"/>
      <c r="J925" s="30"/>
      <c r="K925" s="30"/>
      <c r="L925" s="30"/>
      <c r="M925" s="30"/>
      <c r="N925" s="30"/>
      <c r="O925" s="30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108012.44000000002</v>
      </c>
      <c r="N927" s="1">
        <v>0</v>
      </c>
      <c r="O927" s="3">
        <f>SUM(F927:N927)+SUM(IIIC!F927:O927)+SUM(IIIB!F927:K927)</f>
        <v>108012.44000000002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f>SUM(F928:N928)+SUM(IIIC!F928:O928)+SUM(IIIB!F928:K928)</f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108012.44000000002</v>
      </c>
      <c r="N929" s="2">
        <v>0</v>
      </c>
      <c r="O929" s="3">
        <f>SUM(F929:N929)+SUM(IIIC!F929:O929)+SUM(IIIB!F929:K929)</f>
        <v>108012.44000000002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100</v>
      </c>
      <c r="N930" s="31">
        <v>0</v>
      </c>
      <c r="O930" s="31">
        <f>IFERROR((O929/IIID!$O929)*100,0)</f>
        <v>100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30"/>
      <c r="G931" s="30"/>
      <c r="H931" s="30"/>
      <c r="I931" s="30"/>
      <c r="J931" s="30"/>
      <c r="K931" s="30"/>
      <c r="L931" s="30"/>
      <c r="M931" s="30"/>
      <c r="N931" s="30"/>
      <c r="O931" s="30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899635.44</v>
      </c>
      <c r="G933" s="1">
        <v>196630.61000000002</v>
      </c>
      <c r="H933" s="1">
        <v>980182.74</v>
      </c>
      <c r="I933" s="1">
        <v>0</v>
      </c>
      <c r="J933" s="1">
        <v>871362.84000000008</v>
      </c>
      <c r="K933" s="1">
        <v>160628.40000000002</v>
      </c>
      <c r="L933" s="1">
        <v>786493.81</v>
      </c>
      <c r="M933" s="1">
        <v>569485.88</v>
      </c>
      <c r="N933" s="1">
        <v>700889.8</v>
      </c>
      <c r="O933" s="3">
        <f>SUM(F933:N933)+SUM(IIIC!F933:O933)+SUM(IIIB!F933:K933)</f>
        <v>10189488.189999999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1569.87</v>
      </c>
      <c r="H934" s="1">
        <v>0</v>
      </c>
      <c r="I934" s="1">
        <v>0</v>
      </c>
      <c r="J934" s="1">
        <v>0</v>
      </c>
      <c r="K934" s="1">
        <v>63122.53</v>
      </c>
      <c r="L934" s="1">
        <v>0</v>
      </c>
      <c r="M934" s="1">
        <v>52765.64</v>
      </c>
      <c r="N934" s="1">
        <v>0</v>
      </c>
      <c r="O934" s="3">
        <f>SUM(F934:N934)+SUM(IIIC!F934:O934)+SUM(IIIB!F934:K934)</f>
        <v>118253.51000000001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899635.44</v>
      </c>
      <c r="G935" s="2">
        <v>198200.48</v>
      </c>
      <c r="H935" s="2">
        <v>980182.74</v>
      </c>
      <c r="I935" s="2">
        <v>0</v>
      </c>
      <c r="J935" s="2">
        <v>871362.84000000008</v>
      </c>
      <c r="K935" s="2">
        <v>223750.93000000002</v>
      </c>
      <c r="L935" s="2">
        <v>786493.81</v>
      </c>
      <c r="M935" s="2">
        <v>622251.52000000002</v>
      </c>
      <c r="N935" s="2">
        <v>700889.8</v>
      </c>
      <c r="O935" s="3">
        <f>SUM(F935:N935)+SUM(IIIC!F935:O935)+SUM(IIIB!F935:K935)</f>
        <v>10307741.699999999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8.7277646858380251</v>
      </c>
      <c r="G936" s="31">
        <v>1.9228312638063101</v>
      </c>
      <c r="H936" s="31">
        <v>9.5091899712620851</v>
      </c>
      <c r="I936" s="31">
        <v>0</v>
      </c>
      <c r="J936" s="31">
        <v>8.4534795822444799</v>
      </c>
      <c r="K936" s="31">
        <v>2.1707075760348169</v>
      </c>
      <c r="L936" s="31">
        <v>7.6301272663827042</v>
      </c>
      <c r="M936" s="31">
        <v>6.0367395508174218</v>
      </c>
      <c r="N936" s="31">
        <v>6.7996445817030917</v>
      </c>
      <c r="O936" s="31">
        <f>IFERROR((O935/IIID!$O935)*100,0)</f>
        <v>100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30"/>
      <c r="G937" s="30"/>
      <c r="H937" s="30"/>
      <c r="I937" s="30"/>
      <c r="J937" s="30"/>
      <c r="K937" s="30"/>
      <c r="L937" s="30"/>
      <c r="M937" s="30"/>
      <c r="N937" s="30"/>
      <c r="O937" s="30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f>SUM(F939:N939)+SUM(IIIC!F939:O939)+SUM(IIIB!F939:K939)</f>
        <v>0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f>SUM(F940:N940)+SUM(IIIC!F940:O940)+SUM(IIIB!F940:K940)</f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f>SUM(F941:N941)+SUM(IIIC!F941:O941)+SUM(IIIB!F941:K941)</f>
        <v>0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f>IFERROR((O941/IIID!$O941)*100,0)</f>
        <v>0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30"/>
      <c r="G943" s="30"/>
      <c r="H943" s="30"/>
      <c r="I943" s="30"/>
      <c r="J943" s="30"/>
      <c r="K943" s="30"/>
      <c r="L943" s="30"/>
      <c r="M943" s="30"/>
      <c r="N943" s="30"/>
      <c r="O943" s="30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432858.16000000003</v>
      </c>
      <c r="G945" s="1">
        <v>84153.360000000015</v>
      </c>
      <c r="H945" s="1">
        <v>282345.80000000005</v>
      </c>
      <c r="I945" s="1">
        <v>0</v>
      </c>
      <c r="J945" s="1">
        <v>404464.46</v>
      </c>
      <c r="K945" s="1">
        <v>2149.9899999999998</v>
      </c>
      <c r="L945" s="1">
        <v>776037.8</v>
      </c>
      <c r="M945" s="1">
        <v>108817.85</v>
      </c>
      <c r="N945" s="1">
        <v>444570.08</v>
      </c>
      <c r="O945" s="3">
        <f>SUM(F945:N945)+SUM(IIIC!F945:O945)+SUM(IIIB!F945:K945)</f>
        <v>4207692.1800000006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6071.23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6211.23</v>
      </c>
      <c r="N946" s="1">
        <v>5955.25</v>
      </c>
      <c r="O946" s="3">
        <f>SUM(F946:N946)+SUM(IIIC!F946:O946)+SUM(IIIB!F946:K946)</f>
        <v>39319.17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438929.39</v>
      </c>
      <c r="G947" s="2">
        <v>84153.360000000015</v>
      </c>
      <c r="H947" s="2">
        <v>282345.80000000005</v>
      </c>
      <c r="I947" s="2">
        <v>0</v>
      </c>
      <c r="J947" s="2">
        <v>404464.46</v>
      </c>
      <c r="K947" s="2">
        <v>2149.9899999999998</v>
      </c>
      <c r="L947" s="2">
        <v>776037.8</v>
      </c>
      <c r="M947" s="2">
        <v>115029.08</v>
      </c>
      <c r="N947" s="2">
        <v>450525.33</v>
      </c>
      <c r="O947" s="3">
        <f>SUM(F947:N947)+SUM(IIIC!F947:O947)+SUM(IIIB!F947:K947)</f>
        <v>4247011.3499999996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10.335018059228874</v>
      </c>
      <c r="G948" s="31">
        <v>1.9814724535643171</v>
      </c>
      <c r="H948" s="31">
        <v>6.6481056143162913</v>
      </c>
      <c r="I948" s="31">
        <v>0</v>
      </c>
      <c r="J948" s="31">
        <v>9.5235078663022659</v>
      </c>
      <c r="K948" s="31">
        <v>5.0623599110466239E-2</v>
      </c>
      <c r="L948" s="31">
        <v>18.272562422042977</v>
      </c>
      <c r="M948" s="31">
        <v>2.7084712170594978</v>
      </c>
      <c r="N948" s="31">
        <v>10.60805570957563</v>
      </c>
      <c r="O948" s="31">
        <f>IFERROR((O947/IIID!$O947)*100,0)</f>
        <v>100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30"/>
      <c r="G949" s="30"/>
      <c r="H949" s="30"/>
      <c r="I949" s="30"/>
      <c r="J949" s="30"/>
      <c r="K949" s="30"/>
      <c r="L949" s="30"/>
      <c r="M949" s="30"/>
      <c r="N949" s="30"/>
      <c r="O949" s="30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61976.67</v>
      </c>
      <c r="G951" s="1">
        <v>54006.85</v>
      </c>
      <c r="H951" s="1">
        <v>62000.4</v>
      </c>
      <c r="I951" s="1">
        <v>0</v>
      </c>
      <c r="J951" s="1">
        <v>62779.49</v>
      </c>
      <c r="K951" s="1">
        <v>3.81</v>
      </c>
      <c r="L951" s="1">
        <v>0</v>
      </c>
      <c r="M951" s="1">
        <v>449067.95999999996</v>
      </c>
      <c r="N951" s="1">
        <v>0</v>
      </c>
      <c r="O951" s="3">
        <f>SUM(F951:N951)+SUM(IIIC!F951:O951)+SUM(IIIB!F951:K951)</f>
        <v>1222974.95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3">
        <f>SUM(F952:N952)+SUM(IIIC!F952:O952)+SUM(IIIB!F952:K952)</f>
        <v>31302.75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61976.67</v>
      </c>
      <c r="G953" s="2">
        <v>54006.85</v>
      </c>
      <c r="H953" s="2">
        <v>62000.4</v>
      </c>
      <c r="I953" s="2">
        <v>0</v>
      </c>
      <c r="J953" s="2">
        <v>62779.49</v>
      </c>
      <c r="K953" s="2">
        <v>3.81</v>
      </c>
      <c r="L953" s="2">
        <v>0</v>
      </c>
      <c r="M953" s="2">
        <v>449067.95999999996</v>
      </c>
      <c r="N953" s="2">
        <v>0</v>
      </c>
      <c r="O953" s="3">
        <f>SUM(F953:N953)+SUM(IIIC!F953:O953)+SUM(IIIB!F953:K953)</f>
        <v>1254277.7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4.9412239410778014</v>
      </c>
      <c r="G954" s="31">
        <v>4.3058128196012735</v>
      </c>
      <c r="H954" s="31">
        <v>4.943115866605936</v>
      </c>
      <c r="I954" s="31">
        <v>0</v>
      </c>
      <c r="J954" s="31">
        <v>5.0052305003907822</v>
      </c>
      <c r="K954" s="31">
        <v>3.037604830254098E-4</v>
      </c>
      <c r="L954" s="31">
        <v>0</v>
      </c>
      <c r="M954" s="31">
        <v>35.802913501531599</v>
      </c>
      <c r="N954" s="31">
        <v>0</v>
      </c>
      <c r="O954" s="31">
        <f>IFERROR((O953/IIID!$O953)*100,0)</f>
        <v>100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30"/>
      <c r="G955" s="30"/>
      <c r="H955" s="30"/>
      <c r="I955" s="30"/>
      <c r="J955" s="30"/>
      <c r="K955" s="30"/>
      <c r="L955" s="30"/>
      <c r="M955" s="30"/>
      <c r="N955" s="30"/>
      <c r="O955" s="30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f>SUM(F957:N957)+SUM(IIIC!F957:O957)+SUM(IIIB!F957:K957)</f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f>SUM(F958:N958)+SUM(IIIC!F958:O958)+SUM(IIIB!F958:K958)</f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f>SUM(F959:N959)+SUM(IIIC!F959:O959)+SUM(IIIB!F959:K959)</f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f>IFERROR((O959/IIID!$O959)*100,0)</f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30"/>
      <c r="G961" s="30"/>
      <c r="H961" s="30"/>
      <c r="I961" s="30"/>
      <c r="J961" s="30"/>
      <c r="K961" s="30"/>
      <c r="L961" s="30"/>
      <c r="M961" s="30"/>
      <c r="N961" s="30"/>
      <c r="O961" s="30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f>SUM(F963:N963)+SUM(IIIC!F963:O963)+SUM(IIIB!F963:K963)</f>
        <v>88954.389999999985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f>SUM(F964:N964)+SUM(IIIC!F964:O964)+SUM(IIIB!F964:K964)</f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f>SUM(F965:N965)+SUM(IIIC!F965:O965)+SUM(IIIB!F965:K965)</f>
        <v>88954.389999999985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f>IFERROR((O965/IIID!$O965)*100,0)</f>
        <v>100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30"/>
      <c r="G967" s="30"/>
      <c r="H967" s="30"/>
      <c r="I967" s="30"/>
      <c r="J967" s="30"/>
      <c r="K967" s="30"/>
      <c r="L967" s="30"/>
      <c r="M967" s="30"/>
      <c r="N967" s="30"/>
      <c r="O967" s="30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f>SUM(F969:N969)+SUM(IIIC!F969:O969)+SUM(IIIB!F969:K969)</f>
        <v>149994.32999999999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f>SUM(F970:N970)+SUM(IIIC!F970:O970)+SUM(IIIB!F970:K970)</f>
        <v>500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f>SUM(F971:N971)+SUM(IIIC!F971:O971)+SUM(IIIB!F971:K971)</f>
        <v>150494.32999999999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f>IFERROR((O971/IIID!$O971)*100,0)</f>
        <v>100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30"/>
      <c r="G973" s="30"/>
      <c r="H973" s="30"/>
      <c r="I973" s="30"/>
      <c r="J973" s="30"/>
      <c r="K973" s="30"/>
      <c r="L973" s="30"/>
      <c r="M973" s="30"/>
      <c r="N973" s="30"/>
      <c r="O973" s="30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f>SUM(F975:N975)+SUM(IIIC!F975:O975)+SUM(IIIB!F975:K975)</f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f>SUM(F976:N976)+SUM(IIIC!F976:O976)+SUM(IIIB!F976:K976)</f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f>SUM(F977:N977)+SUM(IIIC!F977:O977)+SUM(IIIB!F977:K977)</f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f>IFERROR((O977/IIID!$O977)*100,0)</f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30"/>
      <c r="G979" s="30"/>
      <c r="H979" s="30"/>
      <c r="I979" s="30"/>
      <c r="J979" s="30"/>
      <c r="K979" s="30"/>
      <c r="L979" s="30"/>
      <c r="M979" s="30"/>
      <c r="N979" s="30"/>
      <c r="O979" s="30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314860.3</v>
      </c>
      <c r="G981" s="1">
        <v>144415.46999999997</v>
      </c>
      <c r="H981" s="1">
        <v>349172.81999999995</v>
      </c>
      <c r="I981" s="1">
        <v>0</v>
      </c>
      <c r="J981" s="1">
        <v>315719.14</v>
      </c>
      <c r="K981" s="1">
        <v>139689.19</v>
      </c>
      <c r="L981" s="1">
        <v>490792.81</v>
      </c>
      <c r="M981" s="1">
        <v>225815.90999999997</v>
      </c>
      <c r="N981" s="1">
        <v>467150.96</v>
      </c>
      <c r="O981" s="3">
        <f>SUM(F981:N981)+SUM(IIIC!F981:O981)+SUM(IIIB!F981:K981)</f>
        <v>4405471.75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3">
        <f>SUM(F982:N982)+SUM(IIIC!F982:O982)+SUM(IIIB!F982:K982)</f>
        <v>0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314860.3</v>
      </c>
      <c r="G983" s="2">
        <v>144415.46999999997</v>
      </c>
      <c r="H983" s="2">
        <v>349172.81999999995</v>
      </c>
      <c r="I983" s="2">
        <v>0</v>
      </c>
      <c r="J983" s="2">
        <v>315719.14</v>
      </c>
      <c r="K983" s="2">
        <v>139689.19</v>
      </c>
      <c r="L983" s="2">
        <v>490792.81</v>
      </c>
      <c r="M983" s="2">
        <v>225815.90999999997</v>
      </c>
      <c r="N983" s="2">
        <v>467150.96</v>
      </c>
      <c r="O983" s="3">
        <f>SUM(F983:N983)+SUM(IIIC!F983:O983)+SUM(IIIB!F983:K983)</f>
        <v>4405471.75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7.1470280112453333</v>
      </c>
      <c r="G984" s="31">
        <v>3.2780932030718386</v>
      </c>
      <c r="H984" s="31">
        <v>7.9258894351098714</v>
      </c>
      <c r="I984" s="31">
        <v>0</v>
      </c>
      <c r="J984" s="31">
        <v>7.1665228587608123</v>
      </c>
      <c r="K984" s="31">
        <v>3.1708111622779103</v>
      </c>
      <c r="L984" s="31">
        <v>11.140527912816601</v>
      </c>
      <c r="M984" s="31">
        <v>5.1258054259455861</v>
      </c>
      <c r="N984" s="31">
        <v>10.603880503830265</v>
      </c>
      <c r="O984" s="31">
        <f>IFERROR((O983/IIID!$O983)*100,0)</f>
        <v>100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30"/>
      <c r="G985" s="30"/>
      <c r="H985" s="30"/>
      <c r="I985" s="30"/>
      <c r="J985" s="30"/>
      <c r="K985" s="30"/>
      <c r="L985" s="30"/>
      <c r="M985" s="30"/>
      <c r="N985" s="30"/>
      <c r="O985" s="30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273400.36</v>
      </c>
      <c r="G987" s="1">
        <v>153717.16</v>
      </c>
      <c r="H987" s="1">
        <v>414895.76999999996</v>
      </c>
      <c r="I987" s="1">
        <v>0</v>
      </c>
      <c r="J987" s="1">
        <v>307280.04000000004</v>
      </c>
      <c r="K987" s="1">
        <v>276243.94</v>
      </c>
      <c r="L987" s="1">
        <v>439952.76999999996</v>
      </c>
      <c r="M987" s="1">
        <v>588909.92999999982</v>
      </c>
      <c r="N987" s="1">
        <v>271357.65000000002</v>
      </c>
      <c r="O987" s="3">
        <f>SUM(F987:N987)+SUM(IIIC!F987:O987)+SUM(IIIB!F987:K987)</f>
        <v>4587795.28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1292166.95</v>
      </c>
      <c r="N988" s="1">
        <v>32000</v>
      </c>
      <c r="O988" s="3">
        <f>SUM(F988:N988)+SUM(IIIC!F988:O988)+SUM(IIIB!F988:K988)</f>
        <v>1397629.83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273400.36</v>
      </c>
      <c r="G989" s="2">
        <v>153717.16</v>
      </c>
      <c r="H989" s="2">
        <v>414895.76999999996</v>
      </c>
      <c r="I989" s="2">
        <v>0</v>
      </c>
      <c r="J989" s="2">
        <v>307280.04000000004</v>
      </c>
      <c r="K989" s="2">
        <v>276243.94</v>
      </c>
      <c r="L989" s="2">
        <v>439952.76999999996</v>
      </c>
      <c r="M989" s="2">
        <v>1881076.88</v>
      </c>
      <c r="N989" s="2">
        <v>303357.65000000002</v>
      </c>
      <c r="O989" s="3">
        <f>SUM(F989:N989)+SUM(IIIC!F989:O989)+SUM(IIIB!F989:K989)</f>
        <v>5985425.1100000003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4.567768453793251</v>
      </c>
      <c r="G990" s="31">
        <v>2.5681911840009639</v>
      </c>
      <c r="H990" s="31">
        <v>6.931767792179425</v>
      </c>
      <c r="I990" s="31">
        <v>0</v>
      </c>
      <c r="J990" s="31">
        <v>5.133804773308742</v>
      </c>
      <c r="K990" s="31">
        <v>4.6152768587559851</v>
      </c>
      <c r="L990" s="31">
        <v>7.3504013819329197</v>
      </c>
      <c r="M990" s="31">
        <v>31.427623693047924</v>
      </c>
      <c r="N990" s="31">
        <v>5.0682724188324197</v>
      </c>
      <c r="O990" s="31">
        <f>IFERROR((O989/IIID!$O989)*100,0)</f>
        <v>100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30"/>
      <c r="G991" s="30"/>
      <c r="H991" s="30"/>
      <c r="I991" s="30"/>
      <c r="J991" s="30"/>
      <c r="K991" s="30"/>
      <c r="L991" s="30"/>
      <c r="M991" s="30"/>
      <c r="N991" s="30"/>
      <c r="O991" s="30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524704.57999999996</v>
      </c>
      <c r="G993" s="1">
        <v>72060.14</v>
      </c>
      <c r="H993" s="1">
        <v>425045.26</v>
      </c>
      <c r="I993" s="1">
        <v>0</v>
      </c>
      <c r="J993" s="1">
        <v>290168.3</v>
      </c>
      <c r="K993" s="1">
        <v>1017.76</v>
      </c>
      <c r="L993" s="1">
        <v>518265.12</v>
      </c>
      <c r="M993" s="1">
        <v>304770.69</v>
      </c>
      <c r="N993" s="1">
        <v>87979.780000000013</v>
      </c>
      <c r="O993" s="3">
        <f>SUM(F993:N993)+SUM(IIIC!F993:O993)+SUM(IIIB!F993:K993)</f>
        <v>4726788.3800000008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f>SUM(F994:N994)+SUM(IIIC!F994:O994)+SUM(IIIB!F994:K994)</f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524704.57999999996</v>
      </c>
      <c r="G995" s="2">
        <v>72060.14</v>
      </c>
      <c r="H995" s="2">
        <v>425045.26</v>
      </c>
      <c r="I995" s="2">
        <v>0</v>
      </c>
      <c r="J995" s="2">
        <v>290168.3</v>
      </c>
      <c r="K995" s="2">
        <v>1017.76</v>
      </c>
      <c r="L995" s="2">
        <v>518265.12</v>
      </c>
      <c r="M995" s="2">
        <v>304770.69</v>
      </c>
      <c r="N995" s="2">
        <v>87979.780000000013</v>
      </c>
      <c r="O995" s="3">
        <f>SUM(F995:N995)+SUM(IIIC!F995:O995)+SUM(IIIB!F995:K995)</f>
        <v>4726788.3800000008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11.100657313539386</v>
      </c>
      <c r="G996" s="31">
        <v>1.5245053132672715</v>
      </c>
      <c r="H996" s="31">
        <v>8.9922633684734556</v>
      </c>
      <c r="I996" s="31">
        <v>0</v>
      </c>
      <c r="J996" s="31">
        <v>6.1388045470315715</v>
      </c>
      <c r="K996" s="31">
        <v>2.1531744562679148E-2</v>
      </c>
      <c r="L996" s="31">
        <v>10.964424009183164</v>
      </c>
      <c r="M996" s="31">
        <v>6.4477329107760895</v>
      </c>
      <c r="N996" s="31">
        <v>1.8613014361349514</v>
      </c>
      <c r="O996" s="31">
        <f>IFERROR((O995/IIID!$O995)*100,0)</f>
        <v>100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30"/>
      <c r="G997" s="30"/>
      <c r="H997" s="30"/>
      <c r="I997" s="30"/>
      <c r="J997" s="30"/>
      <c r="K997" s="30"/>
      <c r="L997" s="30"/>
      <c r="M997" s="30"/>
      <c r="N997" s="30"/>
      <c r="O997" s="30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1080383.43</v>
      </c>
      <c r="G999" s="1">
        <v>340493.23000000004</v>
      </c>
      <c r="H999" s="1">
        <v>1087982.6499999999</v>
      </c>
      <c r="I999" s="1">
        <v>0</v>
      </c>
      <c r="J999" s="1">
        <v>1153102.68</v>
      </c>
      <c r="K999" s="1">
        <v>120854.35</v>
      </c>
      <c r="L999" s="1">
        <v>1074517.2899999998</v>
      </c>
      <c r="M999" s="1">
        <v>1595342.21</v>
      </c>
      <c r="N999" s="1">
        <v>694815.02000000014</v>
      </c>
      <c r="O999" s="3">
        <f>SUM(F999:N999)+SUM(IIIC!F999:O999)+SUM(IIIB!F999:K999)</f>
        <v>12669024.420000002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3">
        <f>SUM(F1000:N1000)+SUM(IIIC!F1000:O1000)+SUM(IIIB!F1000:K1000)</f>
        <v>156249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1080383.43</v>
      </c>
      <c r="G1001" s="2">
        <v>340493.23000000004</v>
      </c>
      <c r="H1001" s="2">
        <v>1087982.6499999999</v>
      </c>
      <c r="I1001" s="2">
        <v>0</v>
      </c>
      <c r="J1001" s="2">
        <v>1153102.68</v>
      </c>
      <c r="K1001" s="2">
        <v>120854.35</v>
      </c>
      <c r="L1001" s="2">
        <v>1074517.2899999998</v>
      </c>
      <c r="M1001" s="2">
        <v>1595342.21</v>
      </c>
      <c r="N1001" s="2">
        <v>694815.02000000014</v>
      </c>
      <c r="O1001" s="3">
        <f>SUM(F1001:N1001)+SUM(IIIC!F1001:O1001)+SUM(IIIB!F1001:K1001)</f>
        <v>12825273.420000002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8.4238627483389728</v>
      </c>
      <c r="G1002" s="31">
        <v>2.6548613729281416</v>
      </c>
      <c r="H1002" s="31">
        <v>8.4831146625176572</v>
      </c>
      <c r="I1002" s="31">
        <v>0</v>
      </c>
      <c r="J1002" s="31">
        <v>8.9908623562116592</v>
      </c>
      <c r="K1002" s="31">
        <v>0.9423140235867189</v>
      </c>
      <c r="L1002" s="31">
        <v>8.3781238404194553</v>
      </c>
      <c r="M1002" s="31">
        <v>12.43905028575991</v>
      </c>
      <c r="N1002" s="31">
        <v>5.4175454763910995</v>
      </c>
      <c r="O1002" s="31">
        <f>IFERROR((O1001/IIID!$O1001)*100,0)</f>
        <v>100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725490.65</v>
      </c>
      <c r="G1005" s="1">
        <v>200771.37000000002</v>
      </c>
      <c r="H1005" s="1">
        <v>611904.25000000012</v>
      </c>
      <c r="I1005" s="1">
        <v>0</v>
      </c>
      <c r="J1005" s="1">
        <v>578139.03</v>
      </c>
      <c r="K1005" s="1">
        <v>43267.14</v>
      </c>
      <c r="L1005" s="1">
        <v>2772.42</v>
      </c>
      <c r="M1005" s="1">
        <v>1236680.6299999999</v>
      </c>
      <c r="N1005" s="1">
        <v>292429.01</v>
      </c>
      <c r="O1005" s="3">
        <f>SUM(F1005:N1005)+SUM(IIIC!F1005:O1005)+SUM(IIIB!F1005:K1005)</f>
        <v>6913311.3100000005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5200</v>
      </c>
      <c r="O1006" s="3">
        <f>SUM(F1006:N1006)+SUM(IIIC!F1006:O1006)+SUM(IIIB!F1006:K1006)</f>
        <v>76142.86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725490.65</v>
      </c>
      <c r="G1007" s="2">
        <v>200771.37000000002</v>
      </c>
      <c r="H1007" s="2">
        <v>611904.25000000012</v>
      </c>
      <c r="I1007" s="2">
        <v>0</v>
      </c>
      <c r="J1007" s="2">
        <v>578139.03</v>
      </c>
      <c r="K1007" s="2">
        <v>43267.14</v>
      </c>
      <c r="L1007" s="2">
        <v>2772.42</v>
      </c>
      <c r="M1007" s="2">
        <v>1236680.6299999999</v>
      </c>
      <c r="N1007" s="2">
        <v>297629.01</v>
      </c>
      <c r="O1007" s="3">
        <f>SUM(F1007:N1007)+SUM(IIIC!F1007:O1007)+SUM(IIIB!F1007:K1007)</f>
        <v>6989454.1699999999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10.379789785501949</v>
      </c>
      <c r="G1008" s="31">
        <v>2.8724899701288122</v>
      </c>
      <c r="H1008" s="31">
        <v>8.7546786217785613</v>
      </c>
      <c r="I1008" s="31">
        <v>0</v>
      </c>
      <c r="J1008" s="31">
        <v>8.2715905410965735</v>
      </c>
      <c r="K1008" s="31">
        <v>0.619034604815214</v>
      </c>
      <c r="L1008" s="31">
        <v>3.9665758334888689E-2</v>
      </c>
      <c r="M1008" s="31">
        <v>17.693522268277494</v>
      </c>
      <c r="N1008" s="31">
        <v>4.2582582668254343</v>
      </c>
      <c r="O1008" s="31">
        <f>IFERROR((O1007/IIID!$O1007)*100,0)</f>
        <v>100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3501020.6100000008</v>
      </c>
      <c r="G1011" s="1">
        <v>800673.52999999991</v>
      </c>
      <c r="H1011" s="1">
        <v>2814509.2199999993</v>
      </c>
      <c r="I1011" s="1">
        <v>8954.32</v>
      </c>
      <c r="J1011" s="1">
        <v>2850698.87</v>
      </c>
      <c r="K1011" s="1">
        <v>86353.84</v>
      </c>
      <c r="L1011" s="1">
        <v>3834268.6299999994</v>
      </c>
      <c r="M1011" s="1">
        <v>1537594.24</v>
      </c>
      <c r="N1011" s="1">
        <v>490810.65000000008</v>
      </c>
      <c r="O1011" s="3">
        <f>SUM(F1011:N1011)+SUM(IIIC!F1011:O1011)+SUM(IIIB!F1011:K1011)</f>
        <v>31942191.380000003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23813.83</v>
      </c>
      <c r="N1012" s="1">
        <v>0</v>
      </c>
      <c r="O1012" s="3">
        <f>SUM(F1012:N1012)+SUM(IIIC!F1012:O1012)+SUM(IIIB!F1012:K1012)</f>
        <v>36514.480000000003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3501020.6100000008</v>
      </c>
      <c r="G1013" s="2">
        <v>800673.52999999991</v>
      </c>
      <c r="H1013" s="2">
        <v>2814509.2199999993</v>
      </c>
      <c r="I1013" s="2">
        <v>8954.32</v>
      </c>
      <c r="J1013" s="2">
        <v>2850698.87</v>
      </c>
      <c r="K1013" s="2">
        <v>86353.84</v>
      </c>
      <c r="L1013" s="2">
        <v>3834268.6299999994</v>
      </c>
      <c r="M1013" s="2">
        <v>1561408.07</v>
      </c>
      <c r="N1013" s="2">
        <v>490810.65000000008</v>
      </c>
      <c r="O1013" s="3">
        <f>SUM(F1013:N1013)+SUM(IIIC!F1013:O1013)+SUM(IIIB!F1013:K1013)</f>
        <v>31978705.860000003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10.947974647026571</v>
      </c>
      <c r="G1014" s="31">
        <v>2.5037708952491045</v>
      </c>
      <c r="H1014" s="31">
        <v>8.8011979981981643</v>
      </c>
      <c r="I1014" s="31">
        <v>2.8000882960058593E-2</v>
      </c>
      <c r="J1014" s="31">
        <v>8.9143659611496222</v>
      </c>
      <c r="K1014" s="31">
        <v>0.27003544289143411</v>
      </c>
      <c r="L1014" s="31">
        <v>11.990068162189221</v>
      </c>
      <c r="M1014" s="31">
        <v>4.8826493380804994</v>
      </c>
      <c r="N1014" s="31">
        <v>1.5348046045037798</v>
      </c>
      <c r="O1014" s="31">
        <f>IFERROR((O1013/IIID!$O1013)*100,0)</f>
        <v>100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302111.59000000003</v>
      </c>
      <c r="G1017" s="1">
        <v>83559.989999999991</v>
      </c>
      <c r="H1017" s="1">
        <v>249106.03</v>
      </c>
      <c r="I1017" s="1">
        <v>0</v>
      </c>
      <c r="J1017" s="1">
        <v>190133.52</v>
      </c>
      <c r="K1017" s="1">
        <v>119419.96</v>
      </c>
      <c r="L1017" s="1">
        <v>181390.75</v>
      </c>
      <c r="M1017" s="1">
        <v>343318.02999999991</v>
      </c>
      <c r="N1017" s="1">
        <v>480082.6</v>
      </c>
      <c r="O1017" s="3">
        <f>SUM(F1017:N1017)+SUM(IIIC!F1017:O1017)+SUM(IIIB!F1017:K1017)</f>
        <v>3856703.58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3">
        <f>SUM(F1018:N1018)+SUM(IIIC!F1018:O1018)+SUM(IIIB!F1018:K1018)</f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302111.59000000003</v>
      </c>
      <c r="G1019" s="2">
        <v>83559.989999999991</v>
      </c>
      <c r="H1019" s="2">
        <v>249106.03</v>
      </c>
      <c r="I1019" s="2">
        <v>0</v>
      </c>
      <c r="J1019" s="2">
        <v>190133.52</v>
      </c>
      <c r="K1019" s="2">
        <v>119419.96</v>
      </c>
      <c r="L1019" s="2">
        <v>181390.75</v>
      </c>
      <c r="M1019" s="2">
        <v>343318.02999999991</v>
      </c>
      <c r="N1019" s="2">
        <v>480082.6</v>
      </c>
      <c r="O1019" s="3">
        <f>SUM(F1019:N1019)+SUM(IIIC!F1019:O1019)+SUM(IIIB!F1019:K1019)</f>
        <v>3856703.58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7.8334148252067637</v>
      </c>
      <c r="G1020" s="31">
        <v>2.1666168598832267</v>
      </c>
      <c r="H1020" s="31">
        <v>6.4590400800260612</v>
      </c>
      <c r="I1020" s="31">
        <v>0</v>
      </c>
      <c r="J1020" s="31">
        <v>4.929949011015256</v>
      </c>
      <c r="K1020" s="31">
        <v>3.0964256786361584</v>
      </c>
      <c r="L1020" s="31">
        <v>4.7032587866138256</v>
      </c>
      <c r="M1020" s="31">
        <v>8.9018516170226363</v>
      </c>
      <c r="N1020" s="31">
        <v>12.448003587561168</v>
      </c>
      <c r="O1020" s="31">
        <f>IFERROR((O1019/IIID!$O1019)*100,0)</f>
        <v>100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466309.64</v>
      </c>
      <c r="G1023" s="1">
        <v>87038.23</v>
      </c>
      <c r="H1023" s="1">
        <v>517410.38</v>
      </c>
      <c r="I1023" s="1">
        <v>0</v>
      </c>
      <c r="J1023" s="1">
        <v>358424.32000000001</v>
      </c>
      <c r="K1023" s="1">
        <v>0</v>
      </c>
      <c r="L1023" s="1">
        <v>797838.15</v>
      </c>
      <c r="M1023" s="1">
        <v>393430.65999999992</v>
      </c>
      <c r="N1023" s="1">
        <v>205834.15</v>
      </c>
      <c r="O1023" s="3">
        <f>SUM(F1023:N1023)+SUM(IIIC!F1023:O1023)+SUM(IIIB!F1023:K1023)</f>
        <v>4788714.4000000004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5030</v>
      </c>
      <c r="O1024" s="3">
        <f>SUM(F1024:N1024)+SUM(IIIC!F1024:O1024)+SUM(IIIB!F1024:K1024)</f>
        <v>5030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466309.64</v>
      </c>
      <c r="G1025" s="2">
        <v>87038.23</v>
      </c>
      <c r="H1025" s="2">
        <v>517410.38</v>
      </c>
      <c r="I1025" s="2">
        <v>0</v>
      </c>
      <c r="J1025" s="2">
        <v>358424.32000000001</v>
      </c>
      <c r="K1025" s="2">
        <v>0</v>
      </c>
      <c r="L1025" s="2">
        <v>797838.15</v>
      </c>
      <c r="M1025" s="2">
        <v>393430.65999999992</v>
      </c>
      <c r="N1025" s="2">
        <v>210864.15</v>
      </c>
      <c r="O1025" s="3">
        <f>SUM(F1025:N1025)+SUM(IIIC!F1025:O1025)+SUM(IIIB!F1025:K1025)</f>
        <v>4793744.4000000004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9.7274614808415727</v>
      </c>
      <c r="G1026" s="31">
        <v>1.8156627207741822</v>
      </c>
      <c r="H1026" s="31">
        <v>10.793449479701087</v>
      </c>
      <c r="I1026" s="31">
        <v>0</v>
      </c>
      <c r="J1026" s="31">
        <v>7.4769176262297163</v>
      </c>
      <c r="K1026" s="31">
        <v>0</v>
      </c>
      <c r="L1026" s="31">
        <v>16.643318529874058</v>
      </c>
      <c r="M1026" s="31">
        <v>8.2071680751272407</v>
      </c>
      <c r="N1026" s="31">
        <v>4.3987357774018987</v>
      </c>
      <c r="O1026" s="31">
        <f>IFERROR((O1025/IIID!$O1025)*100,0)</f>
        <v>100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174263.81000000003</v>
      </c>
      <c r="G1029" s="1">
        <v>65286.729999999996</v>
      </c>
      <c r="H1029" s="1">
        <v>199355.08</v>
      </c>
      <c r="I1029" s="1">
        <v>0</v>
      </c>
      <c r="J1029" s="1">
        <v>131572.27000000002</v>
      </c>
      <c r="K1029" s="1">
        <v>27802.01</v>
      </c>
      <c r="L1029" s="1">
        <v>146117.19</v>
      </c>
      <c r="M1029" s="1">
        <v>161692.51999999996</v>
      </c>
      <c r="N1029" s="1">
        <v>352080.33</v>
      </c>
      <c r="O1029" s="3">
        <f>SUM(F1029:N1029)+SUM(IIIC!F1029:O1029)+SUM(IIIB!F1029:K1029)</f>
        <v>2048120.1000000003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3">
        <f>SUM(F1030:N1030)+SUM(IIIC!F1030:O1030)+SUM(IIIB!F1030:K1030)</f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174263.81000000003</v>
      </c>
      <c r="G1031" s="2">
        <v>65286.729999999996</v>
      </c>
      <c r="H1031" s="2">
        <v>199355.08</v>
      </c>
      <c r="I1031" s="2">
        <v>0</v>
      </c>
      <c r="J1031" s="2">
        <v>131572.27000000002</v>
      </c>
      <c r="K1031" s="2">
        <v>27802.01</v>
      </c>
      <c r="L1031" s="2">
        <v>146117.19</v>
      </c>
      <c r="M1031" s="2">
        <v>161692.51999999996</v>
      </c>
      <c r="N1031" s="2">
        <v>352080.33</v>
      </c>
      <c r="O1031" s="3">
        <f>SUM(F1031:N1031)+SUM(IIIC!F1031:O1031)+SUM(IIIB!F1031:K1031)</f>
        <v>2048120.1000000003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8.5084761386795638</v>
      </c>
      <c r="G1032" s="31">
        <v>3.1876416817548923</v>
      </c>
      <c r="H1032" s="31">
        <v>9.7335639643397833</v>
      </c>
      <c r="I1032" s="31">
        <v>0</v>
      </c>
      <c r="J1032" s="31">
        <v>6.4240505232090639</v>
      </c>
      <c r="K1032" s="31">
        <v>1.3574404157256204</v>
      </c>
      <c r="L1032" s="31">
        <v>7.1342100494985612</v>
      </c>
      <c r="M1032" s="31">
        <v>7.8946796137589743</v>
      </c>
      <c r="N1032" s="31">
        <v>17.190414273069237</v>
      </c>
      <c r="O1032" s="31">
        <f>IFERROR((O1031/IIID!$O1031)*100,0)</f>
        <v>100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97005.57</v>
      </c>
      <c r="G1035" s="1">
        <v>1273.51</v>
      </c>
      <c r="H1035" s="1">
        <v>63527.519999999997</v>
      </c>
      <c r="I1035" s="1">
        <v>0</v>
      </c>
      <c r="J1035" s="1">
        <v>84644.14</v>
      </c>
      <c r="K1035" s="1">
        <v>0</v>
      </c>
      <c r="L1035" s="1">
        <v>0</v>
      </c>
      <c r="M1035" s="1">
        <v>96030.55</v>
      </c>
      <c r="N1035" s="1">
        <v>116348.23999999999</v>
      </c>
      <c r="O1035" s="3">
        <f>SUM(F1035:N1035)+SUM(IIIC!F1035:O1035)+SUM(IIIB!F1035:K1035)</f>
        <v>956890.04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f>SUM(F1036:N1036)+SUM(IIIC!F1036:O1036)+SUM(IIIB!F1036:K1036)</f>
        <v>1793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97005.57</v>
      </c>
      <c r="G1037" s="2">
        <v>1273.51</v>
      </c>
      <c r="H1037" s="2">
        <v>63527.519999999997</v>
      </c>
      <c r="I1037" s="2">
        <v>0</v>
      </c>
      <c r="J1037" s="2">
        <v>84644.14</v>
      </c>
      <c r="K1037" s="2">
        <v>0</v>
      </c>
      <c r="L1037" s="2">
        <v>0</v>
      </c>
      <c r="M1037" s="2">
        <v>96030.55</v>
      </c>
      <c r="N1037" s="2">
        <v>116348.23999999999</v>
      </c>
      <c r="O1037" s="3">
        <f>SUM(F1037:N1037)+SUM(IIIC!F1037:O1037)+SUM(IIIB!F1037:K1037)</f>
        <v>958683.04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10.118627946104064</v>
      </c>
      <c r="G1038" s="31">
        <v>0.13283952535553356</v>
      </c>
      <c r="H1038" s="31">
        <v>6.6265405091551415</v>
      </c>
      <c r="I1038" s="31">
        <v>0</v>
      </c>
      <c r="J1038" s="31">
        <v>8.8292101214182317</v>
      </c>
      <c r="K1038" s="31">
        <v>0</v>
      </c>
      <c r="L1038" s="31">
        <v>0</v>
      </c>
      <c r="M1038" s="31">
        <v>10.01692384169016</v>
      </c>
      <c r="N1038" s="31">
        <v>12.136257255578444</v>
      </c>
      <c r="O1038" s="31">
        <f>IFERROR((O1037/IIID!$O1037)*100,0)</f>
        <v>100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90388.92</v>
      </c>
      <c r="G1041" s="1">
        <v>40210.159999999996</v>
      </c>
      <c r="H1041" s="1">
        <v>87123.680000000008</v>
      </c>
      <c r="I1041" s="1">
        <v>0</v>
      </c>
      <c r="J1041" s="1">
        <v>74221.25</v>
      </c>
      <c r="K1041" s="1">
        <v>30272.33</v>
      </c>
      <c r="L1041" s="1">
        <v>0</v>
      </c>
      <c r="M1041" s="1">
        <v>168644.24000000002</v>
      </c>
      <c r="N1041" s="1">
        <v>1893.45</v>
      </c>
      <c r="O1041" s="3">
        <f>SUM(F1041:N1041)+SUM(IIIC!F1041:O1041)+SUM(IIIB!F1041:K1041)</f>
        <v>902110.88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3">
        <f>SUM(F1042:N1042)+SUM(IIIC!F1042:O1042)+SUM(IIIB!F1042:K1042)</f>
        <v>0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90388.92</v>
      </c>
      <c r="G1043" s="2">
        <v>40210.159999999996</v>
      </c>
      <c r="H1043" s="2">
        <v>87123.680000000008</v>
      </c>
      <c r="I1043" s="2">
        <v>0</v>
      </c>
      <c r="J1043" s="2">
        <v>74221.25</v>
      </c>
      <c r="K1043" s="2">
        <v>30272.33</v>
      </c>
      <c r="L1043" s="2">
        <v>0</v>
      </c>
      <c r="M1043" s="2">
        <v>168644.24000000002</v>
      </c>
      <c r="N1043" s="2">
        <v>1893.45</v>
      </c>
      <c r="O1043" s="3">
        <f>SUM(F1043:N1043)+SUM(IIIC!F1043:O1043)+SUM(IIIB!F1043:K1043)</f>
        <v>902110.88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10.019712876093458</v>
      </c>
      <c r="G1044" s="31">
        <v>4.4573412084332684</v>
      </c>
      <c r="H1044" s="31">
        <v>9.6577573701361406</v>
      </c>
      <c r="I1044" s="31">
        <v>0</v>
      </c>
      <c r="J1044" s="31">
        <v>8.22750857411231</v>
      </c>
      <c r="K1044" s="31">
        <v>3.3557216381205826</v>
      </c>
      <c r="L1044" s="31">
        <v>0</v>
      </c>
      <c r="M1044" s="31">
        <v>18.694402621549141</v>
      </c>
      <c r="N1044" s="31">
        <v>0.20989105019994883</v>
      </c>
      <c r="O1044" s="31">
        <f>IFERROR((O1043/IIID!$O1043)*100,0)</f>
        <v>100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29817.87</v>
      </c>
      <c r="G1047" s="1">
        <v>7281.4600000000009</v>
      </c>
      <c r="H1047" s="1">
        <v>42837.23</v>
      </c>
      <c r="I1047" s="1">
        <v>0</v>
      </c>
      <c r="J1047" s="1">
        <v>34851.75</v>
      </c>
      <c r="K1047" s="1">
        <v>0</v>
      </c>
      <c r="L1047" s="1">
        <v>0</v>
      </c>
      <c r="M1047" s="1">
        <v>22472.7</v>
      </c>
      <c r="N1047" s="1">
        <v>6693.64</v>
      </c>
      <c r="O1047" s="3">
        <f>SUM(F1047:N1047)+SUM(IIIC!F1047:O1047)+SUM(IIIB!F1047:K1047)</f>
        <v>307449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f>SUM(F1048:N1048)+SUM(IIIC!F1048:O1048)+SUM(IIIB!F1048:K1048)</f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29817.87</v>
      </c>
      <c r="G1049" s="2">
        <v>7281.4600000000009</v>
      </c>
      <c r="H1049" s="2">
        <v>42837.23</v>
      </c>
      <c r="I1049" s="2">
        <v>0</v>
      </c>
      <c r="J1049" s="2">
        <v>34851.75</v>
      </c>
      <c r="K1049" s="2">
        <v>0</v>
      </c>
      <c r="L1049" s="2">
        <v>0</v>
      </c>
      <c r="M1049" s="2">
        <v>22472.7</v>
      </c>
      <c r="N1049" s="2">
        <v>6693.64</v>
      </c>
      <c r="O1049" s="3">
        <f>SUM(F1049:N1049)+SUM(IIIC!F1049:O1049)+SUM(IIIB!F1049:K1049)</f>
        <v>307449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9.6984768205458476</v>
      </c>
      <c r="G1050" s="31">
        <v>2.3683472706042306</v>
      </c>
      <c r="H1050" s="31">
        <v>13.933117362554439</v>
      </c>
      <c r="I1050" s="31">
        <v>0</v>
      </c>
      <c r="J1050" s="31">
        <v>11.335782520027712</v>
      </c>
      <c r="K1050" s="31">
        <v>0</v>
      </c>
      <c r="L1050" s="31">
        <v>0</v>
      </c>
      <c r="M1050" s="31">
        <v>7.3094074139125516</v>
      </c>
      <c r="N1050" s="31">
        <v>2.1771545849880796</v>
      </c>
      <c r="O1050" s="31">
        <f>IFERROR((O1049/IIID!$O1049)*100,0)</f>
        <v>100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219407.27</v>
      </c>
      <c r="G1053" s="1">
        <v>37756.959999999999</v>
      </c>
      <c r="H1053" s="1">
        <v>144346.81999999998</v>
      </c>
      <c r="I1053" s="1">
        <v>0</v>
      </c>
      <c r="J1053" s="1">
        <v>149869.32</v>
      </c>
      <c r="K1053" s="1">
        <v>0</v>
      </c>
      <c r="L1053" s="1">
        <v>140281.9</v>
      </c>
      <c r="M1053" s="1">
        <v>289543.36</v>
      </c>
      <c r="N1053" s="1">
        <v>159668.43</v>
      </c>
      <c r="O1053" s="3">
        <f>SUM(F1053:N1053)+SUM(IIIC!F1053:O1053)+SUM(IIIB!F1053:K1053)</f>
        <v>1870405.7199999997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0</v>
      </c>
      <c r="G1054" s="1">
        <v>0</v>
      </c>
      <c r="H1054" s="1">
        <v>380.42</v>
      </c>
      <c r="I1054" s="1">
        <v>0</v>
      </c>
      <c r="J1054" s="1">
        <v>0</v>
      </c>
      <c r="K1054" s="1">
        <v>0</v>
      </c>
      <c r="L1054" s="1">
        <v>544.65</v>
      </c>
      <c r="M1054" s="1">
        <v>16012.94</v>
      </c>
      <c r="N1054" s="1">
        <v>2589</v>
      </c>
      <c r="O1054" s="3">
        <f>SUM(F1054:N1054)+SUM(IIIC!F1054:O1054)+SUM(IIIB!F1054:K1054)</f>
        <v>34296.170000000006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219407.27</v>
      </c>
      <c r="G1055" s="2">
        <v>37756.959999999999</v>
      </c>
      <c r="H1055" s="2">
        <v>144727.24</v>
      </c>
      <c r="I1055" s="2">
        <v>0</v>
      </c>
      <c r="J1055" s="2">
        <v>149869.32</v>
      </c>
      <c r="K1055" s="2">
        <v>0</v>
      </c>
      <c r="L1055" s="2">
        <v>140826.54999999999</v>
      </c>
      <c r="M1055" s="2">
        <v>305556.3</v>
      </c>
      <c r="N1055" s="2">
        <v>162257.43</v>
      </c>
      <c r="O1055" s="3">
        <f>SUM(F1055:N1055)+SUM(IIIC!F1055:O1055)+SUM(IIIB!F1055:K1055)</f>
        <v>1904701.8900000001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11.519244620479689</v>
      </c>
      <c r="G1056" s="31">
        <v>1.982302857902871</v>
      </c>
      <c r="H1056" s="31">
        <v>7.5984195091022873</v>
      </c>
      <c r="I1056" s="31">
        <v>0</v>
      </c>
      <c r="J1056" s="31">
        <v>7.8683872151772789</v>
      </c>
      <c r="K1056" s="31">
        <v>0</v>
      </c>
      <c r="L1056" s="31">
        <v>7.3936268315458005</v>
      </c>
      <c r="M1056" s="31">
        <v>16.04221120398006</v>
      </c>
      <c r="N1056" s="31">
        <v>8.5187834827002753</v>
      </c>
      <c r="O1056" s="31">
        <f>IFERROR((O1055/IIID!$O1055)*100,0)</f>
        <v>100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254832.78</v>
      </c>
      <c r="G1059" s="1">
        <v>45674.49</v>
      </c>
      <c r="H1059" s="1">
        <v>188338.78</v>
      </c>
      <c r="I1059" s="1">
        <v>0</v>
      </c>
      <c r="J1059" s="1">
        <v>198143.63999999998</v>
      </c>
      <c r="K1059" s="1">
        <v>0</v>
      </c>
      <c r="L1059" s="1">
        <v>237221.01</v>
      </c>
      <c r="M1059" s="1">
        <v>304741.05999999994</v>
      </c>
      <c r="N1059" s="1">
        <v>463355.20000000007</v>
      </c>
      <c r="O1059" s="3">
        <f>SUM(F1059:N1059)+SUM(IIIC!F1059:O1059)+SUM(IIIB!F1059:K1059)</f>
        <v>2637645.7599999998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24632.14</v>
      </c>
      <c r="N1060" s="1">
        <v>0</v>
      </c>
      <c r="O1060" s="3">
        <f>SUM(F1060:N1060)+SUM(IIIC!F1060:O1060)+SUM(IIIB!F1060:K1060)</f>
        <v>38522.39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254832.78</v>
      </c>
      <c r="G1061" s="2">
        <v>45674.49</v>
      </c>
      <c r="H1061" s="2">
        <v>188338.78</v>
      </c>
      <c r="I1061" s="2">
        <v>0</v>
      </c>
      <c r="J1061" s="2">
        <v>198143.63999999998</v>
      </c>
      <c r="K1061" s="2">
        <v>0</v>
      </c>
      <c r="L1061" s="2">
        <v>237221.01</v>
      </c>
      <c r="M1061" s="2">
        <v>329373.19999999995</v>
      </c>
      <c r="N1061" s="2">
        <v>463355.20000000007</v>
      </c>
      <c r="O1061" s="3">
        <f>SUM(F1061:N1061)+SUM(IIIC!F1061:O1061)+SUM(IIIB!F1061:K1061)</f>
        <v>2676168.1500000004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9.5223007567741949</v>
      </c>
      <c r="G1062" s="31">
        <v>1.7067122632036402</v>
      </c>
      <c r="H1062" s="31">
        <v>7.0376287827803337</v>
      </c>
      <c r="I1062" s="31">
        <v>0</v>
      </c>
      <c r="J1062" s="31">
        <v>7.4040056115307982</v>
      </c>
      <c r="K1062" s="31">
        <v>0</v>
      </c>
      <c r="L1062" s="31">
        <v>8.8642042167641808</v>
      </c>
      <c r="M1062" s="31">
        <v>12.307642178612726</v>
      </c>
      <c r="N1062" s="31">
        <v>17.314128785218522</v>
      </c>
      <c r="O1062" s="31">
        <f>IFERROR((O1061/IIID!$O1061)*100,0)</f>
        <v>100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83207.599999999991</v>
      </c>
      <c r="G1065" s="1">
        <v>0</v>
      </c>
      <c r="H1065" s="1">
        <v>43173.51</v>
      </c>
      <c r="I1065" s="1">
        <v>0</v>
      </c>
      <c r="J1065" s="1">
        <v>40554.99</v>
      </c>
      <c r="K1065" s="1">
        <v>0</v>
      </c>
      <c r="L1065" s="1">
        <v>0</v>
      </c>
      <c r="M1065" s="1">
        <v>94235.85</v>
      </c>
      <c r="N1065" s="1">
        <v>18697.09</v>
      </c>
      <c r="O1065" s="3">
        <f>SUM(F1065:N1065)+SUM(IIIC!F1065:O1065)+SUM(IIIB!F1065:K1065)</f>
        <v>555895.14999999991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3">
        <f>SUM(F1066:N1066)+SUM(IIIC!F1066:O1066)+SUM(IIIB!F1066:K1066)</f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83207.599999999991</v>
      </c>
      <c r="G1067" s="2">
        <v>0</v>
      </c>
      <c r="H1067" s="2">
        <v>43173.51</v>
      </c>
      <c r="I1067" s="2">
        <v>0</v>
      </c>
      <c r="J1067" s="2">
        <v>40554.99</v>
      </c>
      <c r="K1067" s="2">
        <v>0</v>
      </c>
      <c r="L1067" s="2">
        <v>0</v>
      </c>
      <c r="M1067" s="2">
        <v>94235.85</v>
      </c>
      <c r="N1067" s="2">
        <v>18697.09</v>
      </c>
      <c r="O1067" s="3">
        <f>SUM(F1067:N1067)+SUM(IIIC!F1067:O1067)+SUM(IIIB!F1067:K1067)</f>
        <v>555895.14999999991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14.968218377152597</v>
      </c>
      <c r="G1068" s="31">
        <v>0</v>
      </c>
      <c r="H1068" s="31">
        <v>7.7664843810923712</v>
      </c>
      <c r="I1068" s="31">
        <v>0</v>
      </c>
      <c r="J1068" s="31">
        <v>7.2954387171753536</v>
      </c>
      <c r="K1068" s="31">
        <v>0</v>
      </c>
      <c r="L1068" s="31">
        <v>0</v>
      </c>
      <c r="M1068" s="31">
        <v>16.952090695520553</v>
      </c>
      <c r="N1068" s="31">
        <v>3.363420242108607</v>
      </c>
      <c r="O1068" s="31">
        <f>IFERROR((O1067/IIID!$O1067)*100,0)</f>
        <v>100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f>SUM(F1071:N1071)+SUM(IIIC!F1071:O1071)+SUM(IIIB!F1071:K1071)</f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f>SUM(F1072:N1072)+SUM(IIIC!F1072:O1072)+SUM(IIIB!F1072:K1072)</f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f>SUM(F1073:N1073)+SUM(IIIC!F1073:O1073)+SUM(IIIB!F1073:K1073)</f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f>IFERROR((O1073/IIID!$O1073)*100,0)</f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6468.84</v>
      </c>
      <c r="I1077" s="1">
        <v>0</v>
      </c>
      <c r="J1077" s="1">
        <v>0</v>
      </c>
      <c r="K1077" s="1">
        <v>0</v>
      </c>
      <c r="L1077" s="1">
        <v>1010062.5700000001</v>
      </c>
      <c r="M1077" s="1">
        <v>0</v>
      </c>
      <c r="N1077" s="1">
        <v>202394.01</v>
      </c>
      <c r="O1077" s="3">
        <f>SUM(F1077:N1077)+SUM(IIIC!F1077:O1077)+SUM(IIIB!F1077:K1077)</f>
        <v>16936192.000000004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f>SUM(F1078:N1078)+SUM(IIIC!F1078:O1078)+SUM(IIIB!F1078:K1078)</f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6468.84</v>
      </c>
      <c r="I1079" s="2">
        <v>0</v>
      </c>
      <c r="J1079" s="2">
        <v>0</v>
      </c>
      <c r="K1079" s="2">
        <v>0</v>
      </c>
      <c r="L1079" s="2">
        <v>1010062.5700000001</v>
      </c>
      <c r="M1079" s="2">
        <v>0</v>
      </c>
      <c r="N1079" s="2">
        <v>202394.01</v>
      </c>
      <c r="O1079" s="3">
        <f>SUM(F1079:N1079)+SUM(IIIC!F1079:O1079)+SUM(IIIB!F1079:K1079)</f>
        <v>16936192.000000004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3.8195362924558239E-2</v>
      </c>
      <c r="I1080" s="31">
        <v>0</v>
      </c>
      <c r="J1080" s="31">
        <v>0</v>
      </c>
      <c r="K1080" s="31">
        <v>0</v>
      </c>
      <c r="L1080" s="31">
        <v>5.9639296129850194</v>
      </c>
      <c r="M1080" s="31">
        <v>0</v>
      </c>
      <c r="N1080" s="31">
        <v>1.1950384714580466</v>
      </c>
      <c r="O1080" s="31">
        <f>IFERROR((O1079/IIID!$O1079)*100,0)</f>
        <v>100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f>SUM(F1083:N1083)+SUM(IIIC!F1083:O1083)+SUM(IIIB!F1083:K1083)</f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f>SUM(F1084:N1084)+SUM(IIIC!F1084:O1084)+SUM(IIIB!F1084:K1084)</f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f>SUM(F1085:N1085)+SUM(IIIC!F1085:O1085)+SUM(IIIB!F1085:K1085)</f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f>IFERROR((O1085/IIID!$O1085)*100,0)</f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</row>
    <row r="1088" spans="1:15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f>SUM(F1089:N1089)+SUM(IIIC!F1089:O1089)+SUM(IIIB!F1089:K1089)</f>
        <v>0</v>
      </c>
    </row>
    <row r="1090" spans="1:15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f>SUM(F1090:N1090)+SUM(IIIC!F1090:O1090)+SUM(IIIB!F1090:K1090)</f>
        <v>0</v>
      </c>
    </row>
    <row r="1091" spans="1:15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f>SUM(F1091:N1091)+SUM(IIIC!F1091:O1091)+SUM(IIIB!F1091:K1091)</f>
        <v>0</v>
      </c>
    </row>
    <row r="1092" spans="1:15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f>IFERROR((O1091/IIID!$O1091)*100,0)</f>
        <v>0</v>
      </c>
    </row>
    <row r="1093" spans="1:15" x14ac:dyDescent="0.2">
      <c r="A1093" s="7" t="s">
        <v>198</v>
      </c>
      <c r="B1093" s="7" t="s">
        <v>707</v>
      </c>
      <c r="C1093" s="12"/>
      <c r="D1093" s="13"/>
      <c r="E1093" s="17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</row>
    <row r="1094" spans="1:15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f>SUM(F1095:N1095)+SUM(IIIC!F1095:O1095)+SUM(IIIB!F1095:K1095)</f>
        <v>0</v>
      </c>
    </row>
    <row r="1096" spans="1:15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f>SUM(F1096:N1096)+SUM(IIIC!F1096:O1096)+SUM(IIIB!F1096:K1096)</f>
        <v>0</v>
      </c>
    </row>
    <row r="1097" spans="1:15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f>SUM(F1097:N1097)+SUM(IIIC!F1097:O1097)+SUM(IIIB!F1097:K1097)</f>
        <v>0</v>
      </c>
    </row>
    <row r="1098" spans="1:15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f>IFERROR((O1097/IIID!$O1097)*100,0)</f>
        <v>0</v>
      </c>
    </row>
    <row r="1099" spans="1:15" x14ac:dyDescent="0.2">
      <c r="A1099" s="10" t="s">
        <v>703</v>
      </c>
      <c r="B1099" s="7" t="s">
        <v>704</v>
      </c>
      <c r="C1099" s="12"/>
      <c r="D1099" s="13"/>
      <c r="E1099" s="17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f>SUM(F1101:N1101)+SUM(IIIC!F1101:O1101)+SUM(IIIB!F1101:K1101)</f>
        <v>0</v>
      </c>
    </row>
    <row r="1102" spans="1:15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f>SUM(F1102:N1102)+SUM(IIIC!F1102:O1102)+SUM(IIIB!F1102:K1102)</f>
        <v>0</v>
      </c>
    </row>
    <row r="1103" spans="1:15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f>SUM(F1103:N1103)+SUM(IIIC!F1103:O1103)+SUM(IIIB!F1103:K1103)</f>
        <v>0</v>
      </c>
    </row>
    <row r="1104" spans="1:15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f>IFERROR((O1103/IIID!$O1103)*100,0)</f>
        <v>0</v>
      </c>
    </row>
    <row r="1105" spans="1:15" x14ac:dyDescent="0.2">
      <c r="A1105" s="10" t="s">
        <v>709</v>
      </c>
      <c r="B1105" s="7" t="s">
        <v>711</v>
      </c>
      <c r="C1105" s="12"/>
      <c r="D1105" s="13"/>
      <c r="E1105" s="17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f>SUM(F1107:N1107)+SUM(IIIC!F1107:O1107)+SUM(IIIB!F1107:K1107)</f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f>SUM(F1108:N1108)+SUM(IIIC!F1108:O1108)+SUM(IIIB!F1108:K1108)</f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f>SUM(F1109:N1109)+SUM(IIIC!F1109:O1109)+SUM(IIIB!F1109:K1109)</f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f>IFERROR((O1109/IIID!$O1109)*100,0)</f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f>SUM(F1113:N1113)+SUM(IIIC!F1113:O1113)+SUM(IIIB!F1113:K1113)</f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f>SUM(F1114:N1114)+SUM(IIIC!F1114:O1114)+SUM(IIIB!F1114:K1114)</f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f>SUM(F1115:N1115)+SUM(IIIC!F1115:O1115)+SUM(IIIB!F1115:K1115)</f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f>IFERROR((O1115/IIID!$O1115)*100,0)</f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f>SUM(F1119:N1119)+SUM(IIIC!F1119:O1119)+SUM(IIIB!F1119:K1119)</f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f>SUM(F1120:N1120)+SUM(IIIC!F1120:O1120)+SUM(IIIB!F1120:K1120)</f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f>SUM(F1121:N1121)+SUM(IIIC!F1121:O1121)+SUM(IIIB!F1121:K1121)</f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f>IFERROR((O1121/IIID!$O1121)*100,0)</f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f>SUM(F1125:N1125)+SUM(IIIC!F1125:O1125)+SUM(IIIB!F1125:K1125)</f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f>SUM(F1126:N1126)+SUM(IIIC!F1126:O1126)+SUM(IIIB!F1126:K1126)</f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f>SUM(F1127:N1127)+SUM(IIIC!F1127:O1127)+SUM(IIIB!F1127:K1127)</f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f>IFERROR((O1127/IIID!$O1127)*100,0)</f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f>SUM(F1131:N1131)+SUM(IIIC!F1131:O1131)+SUM(IIIB!F1131:K1131)</f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f>SUM(F1132:N1132)+SUM(IIIC!F1132:O1132)+SUM(IIIB!F1132:K1132)</f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f>SUM(F1133:N1133)+SUM(IIIC!F1133:O1133)+SUM(IIIB!F1133:K1133)</f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f>IFERROR((O1133/IIID!$O1133)*100,0)</f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f>SUM(F1137:N1137)+SUM(IIIC!F1137:O1137)+SUM(IIIB!F1137:K1137)</f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f>SUM(F1138:N1138)+SUM(IIIC!F1138:O1138)+SUM(IIIB!F1138:K1138)</f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f>SUM(F1139:N1139)+SUM(IIIC!F1139:O1139)+SUM(IIIB!F1139:K1139)</f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f>IFERROR((O1139/IIID!$O1139)*100,0)</f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607576.94000000006</v>
      </c>
      <c r="M1143" s="1">
        <v>0</v>
      </c>
      <c r="N1143" s="1">
        <v>0</v>
      </c>
      <c r="O1143" s="3">
        <f>SUM(F1143:N1143)+SUM(IIIC!F1143:O1143)+SUM(IIIB!F1143:K1143)</f>
        <v>643057.29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f>SUM(F1144:N1144)+SUM(IIIC!F1144:O1144)+SUM(IIIB!F1144:K1144)</f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607576.94000000006</v>
      </c>
      <c r="M1145" s="2">
        <v>0</v>
      </c>
      <c r="N1145" s="2">
        <v>0</v>
      </c>
      <c r="O1145" s="3">
        <f>SUM(F1145:N1145)+SUM(IIIC!F1145:O1145)+SUM(IIIB!F1145:K1145)</f>
        <v>643057.29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94.482552246627989</v>
      </c>
      <c r="M1146" s="31">
        <v>0</v>
      </c>
      <c r="N1146" s="31">
        <v>0</v>
      </c>
      <c r="O1146" s="31">
        <f>IFERROR((O1145/IIID!$O1145)*100,0)</f>
        <v>100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f>SUM(F1149:N1149)+SUM(IIIC!F1149:O1149)+SUM(IIIB!F1149:K1149)</f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f>SUM(F1150:N1150)+SUM(IIIC!F1150:O1150)+SUM(IIIB!F1150:K1150)</f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f>SUM(F1151:N1151)+SUM(IIIC!F1151:O1151)+SUM(IIIB!F1151:K1151)</f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f>IFERROR((O1151/IIID!$O1151)*100,0)</f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f>SUM(F1155:N1155)+SUM(IIIC!F1155:O1155)+SUM(IIIB!F1155:K1155)</f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f>SUM(F1156:N1156)+SUM(IIIC!F1156:O1156)+SUM(IIIB!F1156:K1156)</f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f>SUM(F1157:N1157)+SUM(IIIC!F1157:O1157)+SUM(IIIB!F1157:K1157)</f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f>IFERROR((O1157/IIID!$O1157)*100,0)</f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f>SUM(F1161:N1161)+SUM(IIIC!F1161:O1161)+SUM(IIIB!F1161:K1161)</f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f>SUM(F1162:N1162)+SUM(IIIC!F1162:O1162)+SUM(IIIB!F1162:K1162)</f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f>SUM(F1163:N1163)+SUM(IIIC!F1163:O1163)+SUM(IIIB!F1163:K1163)</f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f>IFERROR((O1163/IIID!$O1163)*100,0)</f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f>SUM(F1167:N1167)+SUM(IIIC!F1167:O1167)+SUM(IIIB!F1167:K1167)</f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f>SUM(F1168:N1168)+SUM(IIIC!F1168:O1168)+SUM(IIIB!F1168:K1168)</f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f>SUM(F1169:N1169)+SUM(IIIC!F1169:O1169)+SUM(IIIB!F1169:K1169)</f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f>IFERROR((O1169/IIID!$O1169)*100,0)</f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8826.4600000000009</v>
      </c>
      <c r="M1173" s="1">
        <v>0</v>
      </c>
      <c r="N1173" s="1">
        <v>0</v>
      </c>
      <c r="O1173" s="3">
        <f>SUM(F1173:N1173)+SUM(IIIC!F1173:O1173)+SUM(IIIB!F1173:K1173)</f>
        <v>8826.4600000000009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f>SUM(F1174:N1174)+SUM(IIIC!F1174:O1174)+SUM(IIIB!F1174:K1174)</f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8826.4600000000009</v>
      </c>
      <c r="M1175" s="2">
        <v>0</v>
      </c>
      <c r="N1175" s="2">
        <v>0</v>
      </c>
      <c r="O1175" s="3">
        <f>SUM(F1175:N1175)+SUM(IIIC!F1175:O1175)+SUM(IIIB!F1175:K1175)</f>
        <v>8826.4600000000009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100</v>
      </c>
      <c r="M1176" s="31">
        <v>0</v>
      </c>
      <c r="N1176" s="31">
        <v>0</v>
      </c>
      <c r="O1176" s="31">
        <f>IFERROR((O1175/IIID!$O1175)*100,0)</f>
        <v>100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f>SUM(F1179:N1179)+SUM(IIIC!F1179:O1179)+SUM(IIIB!F1179:K1179)</f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f>SUM(F1180:N1180)+SUM(IIIC!F1180:O1180)+SUM(IIIB!F1180:K1180)</f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f>SUM(F1181:N1181)+SUM(IIIC!F1181:O1181)+SUM(IIIB!F1181:K1181)</f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f>IFERROR((O1181/IIID!$O1181)*100,0)</f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14.3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457.09</v>
      </c>
      <c r="O1185" s="3">
        <f>SUM(F1185:N1185)+SUM(IIIC!F1185:O1185)+SUM(IIIB!F1185:K1185)</f>
        <v>1287048.8399999996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f>SUM(F1186:N1186)+SUM(IIIC!F1186:O1186)+SUM(IIIB!F1186:K1186)</f>
        <v>125967.17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14.3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457.09</v>
      </c>
      <c r="O1187" s="3">
        <f>SUM(F1187:N1187)+SUM(IIIC!F1187:O1187)+SUM(IIIB!F1187:K1187)</f>
        <v>1413016.0099999995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1.0120196727282662E-3</v>
      </c>
      <c r="G1188" s="31">
        <v>0</v>
      </c>
      <c r="H1188" s="31">
        <v>0</v>
      </c>
      <c r="I1188" s="31">
        <v>0</v>
      </c>
      <c r="J1188" s="31">
        <v>0</v>
      </c>
      <c r="K1188" s="31">
        <v>0</v>
      </c>
      <c r="L1188" s="31">
        <v>0</v>
      </c>
      <c r="M1188" s="31">
        <v>0</v>
      </c>
      <c r="N1188" s="31">
        <v>3.2348536517997427E-2</v>
      </c>
      <c r="O1188" s="31">
        <f>IFERROR((O1187/IIID!$O1187)*100,0)</f>
        <v>100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f>SUM(F1191:N1191)+SUM(IIIC!F1191:O1191)+SUM(IIIB!F1191:K1191)</f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f>SUM(F1192:N1192)+SUM(IIIC!F1192:O1192)+SUM(IIIB!F1192:K1192)</f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f>SUM(F1193:N1193)+SUM(IIIC!F1193:O1193)+SUM(IIIB!F1193:K1193)</f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f>IFERROR((O1193/IIID!$O1193)*100,0)</f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f>SUM(F1197:N1197)+SUM(IIIC!F1197:O1197)+SUM(IIIB!F1197:K1197)</f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f>SUM(F1198:N1198)+SUM(IIIC!F1198:O1198)+SUM(IIIB!F1198:K1198)</f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f>SUM(F1199:N1199)+SUM(IIIC!F1199:O1199)+SUM(IIIB!F1199:K1199)</f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f>IFERROR((O1199/IIID!$O1199)*100,0)</f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f>SUM(F1203:N1203)+SUM(IIIC!F1203:O1203)+SUM(IIIB!F1203:K1203)</f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f>SUM(F1204:N1204)+SUM(IIIC!F1204:O1204)+SUM(IIIB!F1204:K1204)</f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f>SUM(F1205:N1205)+SUM(IIIC!F1205:O1205)+SUM(IIIB!F1205:K1205)</f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f>IFERROR((O1205/IIID!$O1205)*100,0)</f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f>SUM(F1209:N1209)+SUM(IIIC!F1209:O1209)+SUM(IIIB!F1209:K1209)</f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f>SUM(F1210:N1210)+SUM(IIIC!F1210:O1210)+SUM(IIIB!F1210:K1210)</f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f>SUM(F1211:N1211)+SUM(IIIC!F1211:O1211)+SUM(IIIB!F1211:K1211)</f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f>IFERROR((O1211/IIID!$O1211)*100,0)</f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f>SUM(F1215:N1215)+SUM(IIIC!F1215:O1215)+SUM(IIIB!F1215:K1215)</f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f>SUM(F1216:N1216)+SUM(IIIC!F1216:O1216)+SUM(IIIB!F1216:K1216)</f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f>SUM(F1217:N1217)+SUM(IIIC!F1217:O1217)+SUM(IIIB!F1217:K1217)</f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f>IFERROR((O1217/IIID!$O1217)*100,0)</f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</row>
    <row r="1220" spans="1:15" x14ac:dyDescent="0.2">
      <c r="A1220" s="7" t="s">
        <v>702</v>
      </c>
      <c r="B1220" s="7" t="s">
        <v>708</v>
      </c>
      <c r="C1220" s="12"/>
      <c r="D1220" s="19"/>
      <c r="E1220" s="11" t="s">
        <v>715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f>SUM(F1221:N1221)+SUM(IIIC!F1221:O1221)+SUM(IIIB!F1221:K1221)</f>
        <v>0</v>
      </c>
    </row>
    <row r="1222" spans="1:15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f>SUM(F1222:N1222)+SUM(IIIC!F1222:O1222)+SUM(IIIB!F1222:K1222)</f>
        <v>0</v>
      </c>
    </row>
    <row r="1223" spans="1:15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f>SUM(F1223:N1223)+SUM(IIIC!F1223:O1223)+SUM(IIIB!F1223:K1223)</f>
        <v>0</v>
      </c>
    </row>
    <row r="1224" spans="1:15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f>IFERROR((O1223/IIID!$O1223)*100,0)</f>
        <v>0</v>
      </c>
    </row>
    <row r="1225" spans="1:15" x14ac:dyDescent="0.2">
      <c r="A1225" s="7" t="s">
        <v>702</v>
      </c>
      <c r="B1225" s="7" t="s">
        <v>708</v>
      </c>
      <c r="C1225" s="12"/>
      <c r="D1225" s="13"/>
      <c r="E1225" s="4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</row>
    <row r="1226" spans="1:15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26535.260000000002</v>
      </c>
      <c r="L1227" s="1">
        <v>730502.64000000013</v>
      </c>
      <c r="M1227" s="1">
        <v>0</v>
      </c>
      <c r="N1227" s="1">
        <v>81122.05</v>
      </c>
      <c r="O1227" s="3">
        <f>SUM(F1227:N1227)+SUM(IIIC!F1227:O1227)+SUM(IIIB!F1227:K1227)</f>
        <v>1902304.6900000002</v>
      </c>
    </row>
    <row r="1228" spans="1:15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3470.2</v>
      </c>
      <c r="O1228" s="3">
        <f>SUM(F1228:N1228)+SUM(IIIC!F1228:O1228)+SUM(IIIB!F1228:K1228)</f>
        <v>277012.08</v>
      </c>
    </row>
    <row r="1229" spans="1:15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26535.260000000002</v>
      </c>
      <c r="L1229" s="2">
        <v>730502.64000000013</v>
      </c>
      <c r="M1229" s="2">
        <v>0</v>
      </c>
      <c r="N1229" s="2">
        <v>84592.25</v>
      </c>
      <c r="O1229" s="3">
        <f>SUM(F1229:N1229)+SUM(IIIC!F1229:O1229)+SUM(IIIB!F1229:K1229)</f>
        <v>2179316.77</v>
      </c>
    </row>
    <row r="1230" spans="1:15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1.2175953659091057</v>
      </c>
      <c r="L1230" s="31">
        <v>33.519800795182249</v>
      </c>
      <c r="M1230" s="31">
        <v>0</v>
      </c>
      <c r="N1230" s="31">
        <v>3.8815949642786438</v>
      </c>
      <c r="O1230" s="31">
        <f>IFERROR((O1229/IIID!$O1229)*100,0)</f>
        <v>100</v>
      </c>
    </row>
    <row r="1231" spans="1:15" x14ac:dyDescent="0.2">
      <c r="A1231" s="10" t="s">
        <v>712</v>
      </c>
      <c r="B1231" s="7" t="s">
        <v>714</v>
      </c>
      <c r="C1231" s="12"/>
      <c r="D1231" s="13"/>
      <c r="E1231" s="4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</row>
    <row r="1232" spans="1:15" x14ac:dyDescent="0.2">
      <c r="A1232" s="7"/>
      <c r="B1232" s="7"/>
      <c r="C1232" s="18"/>
      <c r="D1232" s="19" t="s">
        <v>203</v>
      </c>
      <c r="E1232" s="21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</row>
    <row r="1233" spans="1:15" s="24" customFormat="1" x14ac:dyDescent="0.2">
      <c r="A1233" s="7"/>
      <c r="B1233" s="7"/>
      <c r="C1233" s="16"/>
      <c r="D1233" s="23" t="s">
        <v>661</v>
      </c>
      <c r="E1233" s="23"/>
      <c r="F1233" s="33">
        <f t="shared" ref="F1233:O1233" si="0">SUMIF($D$7:$D$1081,$D1233,F$7:F$1081)</f>
        <v>152133058.32000005</v>
      </c>
      <c r="G1233" s="33">
        <f t="shared" si="0"/>
        <v>35681688.999999985</v>
      </c>
      <c r="H1233" s="33">
        <f t="shared" si="0"/>
        <v>144831244.73000008</v>
      </c>
      <c r="I1233" s="33">
        <f t="shared" si="0"/>
        <v>3123344.8699999992</v>
      </c>
      <c r="J1233" s="33">
        <f t="shared" si="0"/>
        <v>137351920.74000004</v>
      </c>
      <c r="K1233" s="33">
        <f t="shared" si="0"/>
        <v>15089079.850000001</v>
      </c>
      <c r="L1233" s="33">
        <f t="shared" si="0"/>
        <v>159798042.53999999</v>
      </c>
      <c r="M1233" s="33">
        <f t="shared" si="0"/>
        <v>98483425.509999916</v>
      </c>
      <c r="N1233" s="33">
        <f t="shared" si="0"/>
        <v>64487780.430000037</v>
      </c>
      <c r="O1233" s="33">
        <f t="shared" si="0"/>
        <v>1604310118.660001</v>
      </c>
    </row>
    <row r="1234" spans="1:15" s="24" customFormat="1" x14ac:dyDescent="0.2">
      <c r="A1234" s="7"/>
      <c r="B1234" s="7"/>
      <c r="C1234" s="16"/>
      <c r="D1234" s="23" t="s">
        <v>662</v>
      </c>
      <c r="E1234" s="23"/>
      <c r="F1234" s="33">
        <f t="shared" ref="F1234:O1234" si="1">SUMIF($D$7:$D$1081,$D1234,F$7:F$1081)</f>
        <v>71691.34</v>
      </c>
      <c r="G1234" s="33">
        <f t="shared" si="1"/>
        <v>59463.96</v>
      </c>
      <c r="H1234" s="33">
        <f t="shared" si="1"/>
        <v>193164.09999999998</v>
      </c>
      <c r="I1234" s="33">
        <f t="shared" si="1"/>
        <v>17508.650000000001</v>
      </c>
      <c r="J1234" s="33">
        <f t="shared" si="1"/>
        <v>49471.26</v>
      </c>
      <c r="K1234" s="33">
        <f t="shared" si="1"/>
        <v>296038.5</v>
      </c>
      <c r="L1234" s="33">
        <f t="shared" si="1"/>
        <v>8118.25</v>
      </c>
      <c r="M1234" s="33">
        <f t="shared" si="1"/>
        <v>2445124.7599999998</v>
      </c>
      <c r="N1234" s="33">
        <f t="shared" si="1"/>
        <v>688520.57000000007</v>
      </c>
      <c r="O1234" s="33">
        <f t="shared" si="1"/>
        <v>9953833.8800000008</v>
      </c>
    </row>
    <row r="1235" spans="1:15" x14ac:dyDescent="0.2">
      <c r="A1235" s="7"/>
      <c r="B1235" s="7"/>
      <c r="C1235" s="16"/>
      <c r="D1235" s="23" t="s">
        <v>456</v>
      </c>
      <c r="E1235" s="23"/>
      <c r="F1235" s="33">
        <f t="shared" ref="F1235:O1235" si="2">F1233+F1234</f>
        <v>152204749.66000006</v>
      </c>
      <c r="G1235" s="33">
        <f t="shared" si="2"/>
        <v>35741152.959999986</v>
      </c>
      <c r="H1235" s="33">
        <f t="shared" si="2"/>
        <v>145024408.83000007</v>
      </c>
      <c r="I1235" s="33">
        <f t="shared" si="2"/>
        <v>3140853.5199999991</v>
      </c>
      <c r="J1235" s="33">
        <f t="shared" si="2"/>
        <v>137401392.00000003</v>
      </c>
      <c r="K1235" s="33">
        <f t="shared" si="2"/>
        <v>15385118.350000001</v>
      </c>
      <c r="L1235" s="33">
        <f t="shared" si="2"/>
        <v>159806160.78999999</v>
      </c>
      <c r="M1235" s="33">
        <f t="shared" si="2"/>
        <v>100928550.26999992</v>
      </c>
      <c r="N1235" s="33">
        <f t="shared" si="2"/>
        <v>65176301.000000037</v>
      </c>
      <c r="O1235" s="33">
        <f t="shared" si="2"/>
        <v>1614263952.5400012</v>
      </c>
    </row>
    <row r="1236" spans="1:15" s="32" customFormat="1" x14ac:dyDescent="0.2">
      <c r="A1236" s="7"/>
      <c r="B1236" s="7"/>
      <c r="C1236" s="17"/>
      <c r="D1236" s="4" t="s">
        <v>663</v>
      </c>
      <c r="E1236" s="4"/>
      <c r="F1236" s="31">
        <f>IFERROR((F1235/IIID!$O1235)*100,0)</f>
        <v>9.428739917069322</v>
      </c>
      <c r="G1236" s="31">
        <f>IFERROR((G1235/IIID!$O1235)*100,0)</f>
        <v>2.2140835706429693</v>
      </c>
      <c r="H1236" s="31">
        <f>IFERROR((H1235/IIID!$O1235)*100,0)</f>
        <v>8.9839340463378399</v>
      </c>
      <c r="I1236" s="31">
        <f>IFERROR((I1235/IIID!$O1235)*100,0)</f>
        <v>0.19456877018519494</v>
      </c>
      <c r="J1236" s="31">
        <f>IFERROR((J1235/IIID!$O1235)*100,0)</f>
        <v>8.5117053988477291</v>
      </c>
      <c r="K1236" s="31">
        <f>IFERROR((K1235/IIID!$O1235)*100,0)</f>
        <v>0.95307327688213128</v>
      </c>
      <c r="L1236" s="31">
        <f>IFERROR((L1235/IIID!$O1235)*100,0)</f>
        <v>9.8996301403218023</v>
      </c>
      <c r="M1236" s="31">
        <f>IFERROR((M1235/IIID!$O1235)*100,0)</f>
        <v>6.2522953641621957</v>
      </c>
      <c r="N1236" s="31">
        <f>IFERROR((N1235/IIID!$O1235)*100,0)</f>
        <v>4.0375244022172998</v>
      </c>
      <c r="O1236" s="31">
        <f>IFERROR((O1235/IIID!$O1235)*100,0)</f>
        <v>100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O1239" si="3">SUMIF($D$1082:$D$1231,$D1239,F$1082:F$1231)</f>
        <v>14.3</v>
      </c>
      <c r="G1239" s="33">
        <f t="shared" si="3"/>
        <v>0</v>
      </c>
      <c r="H1239" s="33">
        <f t="shared" si="3"/>
        <v>0</v>
      </c>
      <c r="I1239" s="33">
        <f t="shared" si="3"/>
        <v>0</v>
      </c>
      <c r="J1239" s="33">
        <f t="shared" si="3"/>
        <v>0</v>
      </c>
      <c r="K1239" s="33">
        <f t="shared" si="3"/>
        <v>26535.260000000002</v>
      </c>
      <c r="L1239" s="33">
        <f t="shared" si="3"/>
        <v>1346906.04</v>
      </c>
      <c r="M1239" s="33">
        <f t="shared" si="3"/>
        <v>0</v>
      </c>
      <c r="N1239" s="33">
        <f t="shared" si="3"/>
        <v>81579.14</v>
      </c>
      <c r="O1239" s="33">
        <f t="shared" si="3"/>
        <v>3841237.28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0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0</v>
      </c>
      <c r="M1240" s="33">
        <f t="shared" si="4"/>
        <v>0</v>
      </c>
      <c r="N1240" s="33">
        <f t="shared" si="4"/>
        <v>3470.2</v>
      </c>
      <c r="O1240" s="33">
        <f t="shared" si="4"/>
        <v>402979.25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O1241" si="5">F1239+F1240</f>
        <v>14.3</v>
      </c>
      <c r="G1241" s="33">
        <f t="shared" si="5"/>
        <v>0</v>
      </c>
      <c r="H1241" s="33">
        <f t="shared" si="5"/>
        <v>0</v>
      </c>
      <c r="I1241" s="33">
        <f t="shared" si="5"/>
        <v>0</v>
      </c>
      <c r="J1241" s="33">
        <f t="shared" si="5"/>
        <v>0</v>
      </c>
      <c r="K1241" s="33">
        <f t="shared" si="5"/>
        <v>26535.260000000002</v>
      </c>
      <c r="L1241" s="33">
        <f t="shared" si="5"/>
        <v>1346906.04</v>
      </c>
      <c r="M1241" s="33">
        <f t="shared" si="5"/>
        <v>0</v>
      </c>
      <c r="N1241" s="33">
        <f t="shared" si="5"/>
        <v>85049.34</v>
      </c>
      <c r="O1241" s="33">
        <f t="shared" si="5"/>
        <v>4244216.5299999993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3.3692908688614907E-4</v>
      </c>
      <c r="G1242" s="31">
        <f>IFERROR((G1241/IIID!$O1241)*100,0)</f>
        <v>0</v>
      </c>
      <c r="H1242" s="31">
        <f>IFERROR((H1241/IIID!$O1241)*100,0)</f>
        <v>0</v>
      </c>
      <c r="I1242" s="31">
        <f>IFERROR((I1241/IIID!$O1241)*100,0)</f>
        <v>0</v>
      </c>
      <c r="J1242" s="31">
        <f>IFERROR((J1241/IIID!$O1241)*100,0)</f>
        <v>0</v>
      </c>
      <c r="K1242" s="31">
        <f>IFERROR((K1241/IIID!$O1241)*100,0)</f>
        <v>0.62520985469136769</v>
      </c>
      <c r="L1242" s="31">
        <f>IFERROR((L1241/IIID!$O1241)*100,0)</f>
        <v>31.73509246004469</v>
      </c>
      <c r="M1242" s="31">
        <f>IFERROR((M1241/IIID!$O1241)*100,0)</f>
        <v>0</v>
      </c>
      <c r="N1242" s="31">
        <f>IFERROR((N1241/IIID!$O1241)*100,0)</f>
        <v>2.0038878647880862</v>
      </c>
      <c r="O1242" s="31">
        <f>IFERROR((O1241/IIID!$O1241)*100,0)</f>
        <v>100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O1245" si="6">F1233+F1239</f>
        <v>152133072.62000006</v>
      </c>
      <c r="G1245" s="33">
        <f t="shared" si="6"/>
        <v>35681688.999999985</v>
      </c>
      <c r="H1245" s="33">
        <f t="shared" si="6"/>
        <v>144831244.73000008</v>
      </c>
      <c r="I1245" s="33">
        <f t="shared" si="6"/>
        <v>3123344.8699999992</v>
      </c>
      <c r="J1245" s="33">
        <f t="shared" si="6"/>
        <v>137351920.74000004</v>
      </c>
      <c r="K1245" s="33">
        <f t="shared" si="6"/>
        <v>15115615.110000001</v>
      </c>
      <c r="L1245" s="33">
        <f t="shared" si="6"/>
        <v>161144948.57999998</v>
      </c>
      <c r="M1245" s="33">
        <f t="shared" si="6"/>
        <v>98483425.509999916</v>
      </c>
      <c r="N1245" s="33">
        <f t="shared" si="6"/>
        <v>64569359.570000038</v>
      </c>
      <c r="O1245" s="33">
        <f t="shared" si="6"/>
        <v>1608151355.940001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71691.34</v>
      </c>
      <c r="G1246" s="33">
        <f t="shared" si="7"/>
        <v>59463.96</v>
      </c>
      <c r="H1246" s="33">
        <f t="shared" si="7"/>
        <v>193164.09999999998</v>
      </c>
      <c r="I1246" s="33">
        <f t="shared" si="7"/>
        <v>17508.650000000001</v>
      </c>
      <c r="J1246" s="33">
        <f t="shared" si="7"/>
        <v>49471.26</v>
      </c>
      <c r="K1246" s="33">
        <f t="shared" si="7"/>
        <v>296038.5</v>
      </c>
      <c r="L1246" s="33">
        <f t="shared" si="7"/>
        <v>8118.25</v>
      </c>
      <c r="M1246" s="33">
        <f t="shared" si="7"/>
        <v>2445124.7599999998</v>
      </c>
      <c r="N1246" s="33">
        <f t="shared" si="7"/>
        <v>691990.77</v>
      </c>
      <c r="O1246" s="33">
        <f t="shared" si="7"/>
        <v>10356813.130000001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O1247" si="8">F1245+F1246</f>
        <v>152204763.96000007</v>
      </c>
      <c r="G1247" s="33">
        <f t="shared" si="8"/>
        <v>35741152.959999986</v>
      </c>
      <c r="H1247" s="33">
        <f t="shared" si="8"/>
        <v>145024408.83000007</v>
      </c>
      <c r="I1247" s="33">
        <f t="shared" si="8"/>
        <v>3140853.5199999991</v>
      </c>
      <c r="J1247" s="33">
        <f t="shared" si="8"/>
        <v>137401392.00000003</v>
      </c>
      <c r="K1247" s="33">
        <f t="shared" si="8"/>
        <v>15411653.610000001</v>
      </c>
      <c r="L1247" s="33">
        <f t="shared" si="8"/>
        <v>161153066.82999998</v>
      </c>
      <c r="M1247" s="33">
        <f t="shared" si="8"/>
        <v>100928550.26999992</v>
      </c>
      <c r="N1247" s="33">
        <f t="shared" si="8"/>
        <v>65261350.340000041</v>
      </c>
      <c r="O1247" s="33">
        <f t="shared" si="8"/>
        <v>1618508169.0700011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9.4040158010112069</v>
      </c>
      <c r="G1248" s="31">
        <f>IFERROR((G1247/IIID!$O1247)*100,0)</f>
        <v>2.2082775757960458</v>
      </c>
      <c r="H1248" s="31">
        <f>IFERROR((H1247/IIID!$O1247)*100,0)</f>
        <v>8.960375461887935</v>
      </c>
      <c r="I1248" s="31">
        <f>IFERROR((I1247/IIID!$O1247)*100,0)</f>
        <v>0.19405855219159887</v>
      </c>
      <c r="J1248" s="31">
        <f>IFERROR((J1247/IIID!$O1247)*100,0)</f>
        <v>8.4893851403265526</v>
      </c>
      <c r="K1248" s="31">
        <f>IFERROR((K1247/IIID!$O1247)*100,0)</f>
        <v>0.95221352011189264</v>
      </c>
      <c r="L1248" s="31">
        <f>IFERROR((L1247/IIID!$O1247)*100,0)</f>
        <v>9.9568893076763985</v>
      </c>
      <c r="M1248" s="31">
        <f>IFERROR((M1247/IIID!$O1247)*100,0)</f>
        <v>6.235899960146245</v>
      </c>
      <c r="N1248" s="31">
        <f>IFERROR((N1247/IIID!$O1247)*100,0)</f>
        <v>4.0321915939107908</v>
      </c>
      <c r="O1248" s="31">
        <f>IFERROR((O1247/IIID!$O1247)*100,0)</f>
        <v>100</v>
      </c>
    </row>
    <row r="1249" spans="1:15" ht="15" x14ac:dyDescent="0.25">
      <c r="A1249"/>
      <c r="B1249"/>
      <c r="C1249" s="12"/>
      <c r="D1249" s="13"/>
      <c r="E1249" s="4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</row>
    <row r="1250" spans="1:15" ht="15" x14ac:dyDescent="0.25">
      <c r="A1250"/>
      <c r="B1250"/>
      <c r="C1250" s="12"/>
      <c r="D1250" s="13"/>
      <c r="E1250" s="4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</row>
    <row r="1251" spans="1:15" ht="15" x14ac:dyDescent="0.25">
      <c r="A1251"/>
      <c r="B1251"/>
      <c r="C1251" s="12"/>
      <c r="D1251" s="12"/>
      <c r="E1251" s="12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</row>
    <row r="1252" spans="1:15" ht="15" x14ac:dyDescent="0.25">
      <c r="A1252"/>
      <c r="B1252"/>
      <c r="C1252" s="12"/>
      <c r="D1252" s="12"/>
      <c r="E1252" s="12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</row>
    <row r="1253" spans="1:15" ht="15" x14ac:dyDescent="0.25">
      <c r="A1253"/>
      <c r="B1253"/>
      <c r="C1253" s="12"/>
      <c r="D1253" s="12"/>
      <c r="E1253" s="12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</row>
    <row r="1254" spans="1:15" ht="15" x14ac:dyDescent="0.25">
      <c r="A1254"/>
      <c r="B1254"/>
      <c r="C1254" s="12"/>
      <c r="D1254" s="12"/>
      <c r="E1254" s="12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</row>
    <row r="1255" spans="1:15" ht="15" x14ac:dyDescent="0.25">
      <c r="A1255"/>
      <c r="B1255"/>
      <c r="C1255" s="12"/>
      <c r="D1255" s="12"/>
      <c r="E1255" s="12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</row>
    <row r="1256" spans="1:15" ht="15" x14ac:dyDescent="0.25">
      <c r="A1256"/>
      <c r="B1256"/>
      <c r="C1256" s="12"/>
      <c r="D1256" s="12"/>
      <c r="E1256" s="12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</row>
    <row r="1257" spans="1:15" ht="15" x14ac:dyDescent="0.25">
      <c r="A1257"/>
      <c r="B1257"/>
      <c r="C1257" s="12"/>
      <c r="D1257" s="12"/>
      <c r="E1257" s="12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</row>
    <row r="1258" spans="1:15" ht="15" x14ac:dyDescent="0.25">
      <c r="A1258"/>
      <c r="B1258"/>
      <c r="C1258" s="12"/>
      <c r="D1258" s="12"/>
      <c r="E1258" s="12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</row>
    <row r="1259" spans="1:15" ht="15" x14ac:dyDescent="0.25">
      <c r="A1259"/>
      <c r="B1259"/>
      <c r="C1259" s="12"/>
      <c r="D1259" s="12"/>
      <c r="E1259" s="12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</row>
    <row r="1260" spans="1:15" ht="15" x14ac:dyDescent="0.25">
      <c r="A1260"/>
      <c r="B1260"/>
      <c r="C1260" s="12"/>
      <c r="D1260" s="12"/>
      <c r="E1260" s="12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</row>
    <row r="1261" spans="1:15" ht="15" x14ac:dyDescent="0.25">
      <c r="A1261"/>
      <c r="B1261"/>
      <c r="C1261" s="12"/>
      <c r="D1261" s="12"/>
      <c r="E1261" s="12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</row>
    <row r="1262" spans="1:15" ht="15" x14ac:dyDescent="0.25">
      <c r="A1262"/>
      <c r="B1262"/>
      <c r="C1262" s="12"/>
      <c r="D1262" s="12"/>
      <c r="E1262" s="12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</row>
    <row r="1263" spans="1:15" ht="15" x14ac:dyDescent="0.25">
      <c r="A1263"/>
      <c r="B1263"/>
      <c r="C1263" s="12"/>
      <c r="D1263" s="12"/>
      <c r="E1263" s="12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</row>
    <row r="1264" spans="1:15" ht="15" x14ac:dyDescent="0.25">
      <c r="A1264"/>
      <c r="B1264"/>
      <c r="C1264" s="12"/>
      <c r="D1264" s="12"/>
      <c r="E1264" s="12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</row>
    <row r="1265" spans="1:15" ht="15" x14ac:dyDescent="0.25">
      <c r="A1265"/>
      <c r="B1265"/>
      <c r="C1265" s="12"/>
      <c r="D1265" s="12"/>
      <c r="E1265" s="12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</row>
    <row r="1266" spans="1:15" ht="15" x14ac:dyDescent="0.25">
      <c r="A1266"/>
      <c r="B1266"/>
      <c r="C1266" s="12"/>
      <c r="D1266" s="12"/>
      <c r="E1266" s="12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</row>
    <row r="1267" spans="1:15" ht="15" x14ac:dyDescent="0.25">
      <c r="A1267"/>
      <c r="B1267"/>
      <c r="C1267" s="12"/>
      <c r="D1267" s="12"/>
      <c r="E1267" s="12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</row>
    <row r="1268" spans="1:15" ht="15" x14ac:dyDescent="0.25">
      <c r="A1268"/>
      <c r="B1268"/>
      <c r="C1268" s="12"/>
      <c r="D1268" s="12"/>
      <c r="E1268" s="12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</row>
    <row r="1269" spans="1:15" ht="15" x14ac:dyDescent="0.25">
      <c r="A1269"/>
      <c r="B1269"/>
      <c r="C1269" s="12"/>
      <c r="D1269" s="12"/>
      <c r="E1269" s="12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</row>
    <row r="1270" spans="1:15" ht="15" x14ac:dyDescent="0.25">
      <c r="A1270"/>
      <c r="B1270"/>
      <c r="C1270" s="12"/>
      <c r="D1270" s="12"/>
      <c r="E1270" s="12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</row>
    <row r="1271" spans="1:15" ht="15" x14ac:dyDescent="0.25">
      <c r="A1271"/>
      <c r="B1271"/>
      <c r="C1271" s="12"/>
      <c r="D1271" s="12"/>
      <c r="E1271" s="12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</row>
    <row r="1272" spans="1:15" ht="15" x14ac:dyDescent="0.25">
      <c r="A1272"/>
      <c r="B1272"/>
      <c r="C1272" s="12"/>
      <c r="D1272" s="12"/>
      <c r="E1272" s="12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</row>
    <row r="1273" spans="1:15" ht="15" x14ac:dyDescent="0.25">
      <c r="A1273"/>
      <c r="B1273"/>
      <c r="C1273" s="12"/>
      <c r="D1273" s="12"/>
      <c r="E1273" s="12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</row>
    <row r="1274" spans="1:15" ht="15" x14ac:dyDescent="0.25">
      <c r="A1274"/>
      <c r="B1274"/>
      <c r="C1274" s="12"/>
      <c r="D1274" s="12"/>
      <c r="E1274" s="12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</row>
    <row r="1275" spans="1:15" ht="15" x14ac:dyDescent="0.25">
      <c r="A1275"/>
      <c r="B1275"/>
      <c r="C1275" s="12"/>
      <c r="D1275" s="12"/>
      <c r="E1275" s="12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2024-09-20T19:06:49Z</dcterms:modified>
</cp:coreProperties>
</file>