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urchasing\JMV - CNS Bids\2026\Bakery\"/>
    </mc:Choice>
  </mc:AlternateContent>
  <xr:revisionPtr revIDLastSave="0" documentId="13_ncr:1_{EC953260-FA75-4456-BB81-DEBF7B395E43}" xr6:coauthVersionLast="47" xr6:coauthVersionMax="47" xr10:uidLastSave="{00000000-0000-0000-0000-000000000000}"/>
  <workbookProtection workbookAlgorithmName="SHA-512" workbookHashValue="e7ZAQfBgboZ1yzk3/Cmi5b4BBTysgIwSnw4M611SkdKGY8FwVlQrzQB/is9VDgezbhPkLvQnqCZzylxd5POzSA==" workbookSaltValue="sCJe+0EmGEbRI1IbmnYqvQ==" workbookSpinCount="100000" lockStructure="1"/>
  <bookViews>
    <workbookView xWindow="1860" yWindow="1200" windowWidth="21210" windowHeight="13725" activeTab="1" xr2:uid="{00000000-000D-0000-FFFF-FFFF00000000}"/>
  </bookViews>
  <sheets>
    <sheet name="Specification Sheet Section A" sheetId="3" r:id="rId1"/>
    <sheet name="Specification Sheet Section B" sheetId="1" r:id="rId2"/>
  </sheets>
  <definedNames>
    <definedName name="_xlnm.Print_Titles" localSheetId="0">'Specification Sheet Section A'!$1:$3</definedName>
    <definedName name="_xlnm.Print_Titles" localSheetId="1">'Specification Sheet Section B'!$1:$3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9" i="3" l="1"/>
  <c r="I30" i="3"/>
  <c r="I31" i="3"/>
  <c r="I32" i="3"/>
  <c r="I33" i="3"/>
  <c r="I28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34" i="3"/>
  <c r="K4" i="3"/>
  <c r="K35" i="3" l="1"/>
  <c r="I27" i="3" l="1"/>
  <c r="I34" i="3"/>
  <c r="I26" i="3" l="1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24" i="1" l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<sst xmlns="http://schemas.openxmlformats.org/spreadsheetml/2006/main" count="161" uniqueCount="83">
  <si>
    <t>Description</t>
  </si>
  <si>
    <t>Pack Size</t>
  </si>
  <si>
    <t>Manufacturer Name</t>
  </si>
  <si>
    <t>6PK</t>
  </si>
  <si>
    <t xml:space="preserve">Bagel Blueberry, whole grain*, approximately 3 ounces per bagel/serving.  Each serving will meet the requirement for at least 3.00 serving of grain equivalent for the National School Breakfast and Lunch Programs.  </t>
  </si>
  <si>
    <t xml:space="preserve">Bagel Cinnamon/Raisin, whole grain*, approximately 3 ounces per bagel/serving.  Each serving will meet the requirement for at least 3.00 serving of grain equivalent for the National School Breakfast and Lunch Programs.  </t>
  </si>
  <si>
    <t xml:space="preserve">Bagel Jalalpeno/Cheese, whole grain*, approximately 3 ounces per bagel/serving.  Each serving will meet the requirement for at least 3.00 serving of grain equivalent for the National School Breakfast and Lunch Programs.  </t>
  </si>
  <si>
    <t xml:space="preserve">Bagel Plain, whole grain*, approximately 3 ounces per bagel/serving.  Each serving will meet the requirement for at least 3.00 serving of grain equivalent for the National School Breakfast and Lunch Programs.  </t>
  </si>
  <si>
    <t xml:space="preserve">Loaf, Bread, whole grain*, 1.5 pounds, approximately 1 ounce per slice.  Each slice will meet 1.00 servings equivalent for the National School Breakfast and Lunch Programs.  </t>
  </si>
  <si>
    <t>Loaf</t>
  </si>
  <si>
    <t xml:space="preserve">Bread, Sliced Pullman Sourdough, whole grain*, 1.5 pounds, approximately 1 ounce per slice.  Each slice will meet 1.00 servings equivalent for the National School Breakfast and Lunch Programs.  </t>
  </si>
  <si>
    <t>Coffee Cake Crumb, individually wrapped, whole grain*, approximately 4 ounces per cake.  Each cake will meet 2.00 serving equivalent for the National School Breakfast and Lunch Programs, individually wrapped.</t>
  </si>
  <si>
    <t>12PK</t>
  </si>
  <si>
    <t xml:space="preserve">Honey Bun, individually wrapped, whole grain*, approximately 2.75 ounces per honey bun.  Each honey bun will meet 2.00 serving equivalent for the National School Breakfast and Lunch Programs.  </t>
  </si>
  <si>
    <t>24PK</t>
  </si>
  <si>
    <t xml:space="preserve">Muffin, Banana Reduced Fat, whole grain*, approximately 4 ounces per muffin.  Each muffin will meet 2.00 serving equivalent for the National School Breakfast and Lunch Programs.  </t>
  </si>
  <si>
    <t xml:space="preserve">Muffin, Blueberry, Reduced Fat, whole grain*, approximately 4 ounces per muffin.  Each muffin will meet 2.00 serving equivalent for the National School Breakfast and Lunch Programs.  </t>
  </si>
  <si>
    <t xml:space="preserve">Muffin, Chocolate Chocolate, Reduced Fat, whole grain*, approximately 4 ounces per muffin.  Each muffin will meet 2.00 serving equivalent for the National School Breakfast and Lunch Programs.  </t>
  </si>
  <si>
    <t xml:space="preserve">Muffin Chocolate Chip, Reduced Fat, whole grain*, approximately 4 ounces per muffin.  Each muffin will meet 2.00 serving equivalent for the National School Breakfast and Lunch Programs.  </t>
  </si>
  <si>
    <t xml:space="preserve">Muffin, Chocolate Fudge, Reduced Fat, whole grain*, approximately 4 ounces per muffin.  Each muffin will meet 2.00 serving equivalent for the National School Breakfast and Lunch Programs.  </t>
  </si>
  <si>
    <t xml:space="preserve">Muffin, English, whole grain*, sliced, approximately 2.5 ounces per muffin.  Each muffin will meet 2.50 serving equivalent for the National School Breakfast and Lunch Programs.  </t>
  </si>
  <si>
    <t>6 PK</t>
  </si>
  <si>
    <t xml:space="preserve">Bread Stick, Parmesan, whole grain*, 9" length, approximately 2 ounces per stick.  Each stick  will meet 2.00 servings equivalent for the National School Breakfast and Lunch Programs.  </t>
  </si>
  <si>
    <t xml:space="preserve">Roll, Ciabatta Sandwich, whole grain*, 4"X4" square, approximately 2 ounces per roll  Each roll  will meet 2.00 servings equivalent for the National School Breakfast and Lunch Programs. </t>
  </si>
  <si>
    <t xml:space="preserve">6PK </t>
  </si>
  <si>
    <t xml:space="preserve">Roll, Dinner, whole grain*, approximately 1 ounce per roll.  Each roll will meet 1.00 serving equivalent for the National School Breakfast and Lunch Programs.  </t>
  </si>
  <si>
    <t>Bun, Hamburger, whole grain*, approximately 2 ounces per bun/serving. Each bun will meet 2 grain equivalents for the National School Breakfast and Lunch Programs, 4" diameter, sliced completely through.</t>
  </si>
  <si>
    <t xml:space="preserve">Roll, Hawaiian, whole grain*, approximately 2 ounce per roll.  Each roll will meet 2.00 serving equivalent for the National School Breakfast and Lunch Programs.  </t>
  </si>
  <si>
    <t>Roll Hoagie whole grain*, approximately 2 ounces per bun/serving. Each bun will meet 2 grain equivalents for the National School Breakfast and Lunch Programs, 6" diameter, scored top.</t>
  </si>
  <si>
    <t>Bun, Hot Dog, whole grain*,  approximately 2 ounces per bun/serving. Each bun will meet 2 grain equivalents for the National School Breakfast and Lunch Programs, 6" diameter, hinge sliced.</t>
  </si>
  <si>
    <t>*A whole grain bread product must contain a minimum of 51 percent whole grain and contain 16 grams of creditable grains with a minimum of 8 grams of whole grain flour per grain equivalent</t>
  </si>
  <si>
    <t>Manufacturer Code</t>
  </si>
  <si>
    <t>Line #</t>
  </si>
  <si>
    <t>Brd Marble/Rye Deli</t>
  </si>
  <si>
    <t>2# Loaf</t>
  </si>
  <si>
    <t>Brd Rye 2# Pullman</t>
  </si>
  <si>
    <t>Brd Sourdough Deli</t>
  </si>
  <si>
    <t>Brd Squaw Deli</t>
  </si>
  <si>
    <t>Brd Wheat Deli</t>
  </si>
  <si>
    <t>Danish Apple LRG-Greater than 3 ounces</t>
  </si>
  <si>
    <t>EA</t>
  </si>
  <si>
    <t>Danish Apricot LRG-Greater than 3 ounces</t>
  </si>
  <si>
    <t>Danish Bear Claw LRG-Greater than 3 ounces</t>
  </si>
  <si>
    <t>Danish Berry LRG  -Greater than 3 ounces</t>
  </si>
  <si>
    <t>Danish Cheese LRG -Greater than 3 ounces</t>
  </si>
  <si>
    <t>Danish Cherry LRG -Greater than 3 ounces</t>
  </si>
  <si>
    <t>Danish Strawbery LRG-Greater than 3 ounces</t>
  </si>
  <si>
    <t>Loaf (10 slices per)</t>
  </si>
  <si>
    <t>Tea Bread Blueberry</t>
  </si>
  <si>
    <t>Tea Bread Carrot/Zuc</t>
  </si>
  <si>
    <t>Tea Bread Cran/Orng</t>
  </si>
  <si>
    <t>Tea Bread Iced Lemon</t>
  </si>
  <si>
    <t>Tea Bread Pumpkin</t>
  </si>
  <si>
    <t>Turnover Apple Mini- between 2 and 3 ounces</t>
  </si>
  <si>
    <t>Turnover Cherry Mini- between 2 and 3 ounces</t>
  </si>
  <si>
    <t xml:space="preserve">Roll, Jalapeno Cheese Slider, whole grain*, approximately 1.3 ounce per roll  Each roll will meet 1 oz servings equivalent for the National School Breakfast and Lunch Programs.  </t>
  </si>
  <si>
    <t>Danish Bear Claw MINI- between 2 and 3 ounces</t>
  </si>
  <si>
    <t xml:space="preserve">Roll, Slider Sandwich (sliced), whole grain*, approximately 1.25 ounce per roll  Each roll will meet 1 oz servings equivalent for the National School Breakfast and Lunch Programs.  </t>
  </si>
  <si>
    <t xml:space="preserve">Loaf, Bread, GLUTEN FREE, 1.5 pounds, approximately 1 ounce per slice.  Each slice will meet 1.00 servings equivalent for the National School Breakfast and Lunch Programs.  </t>
  </si>
  <si>
    <t xml:space="preserve">Greek Pita Bread, Whole Grain, Each pita will meet 2.00 servings equivalent for the National School Breakfast and Lunch Programs.  </t>
  </si>
  <si>
    <t>Danish Lemon LRG - Greater than 3 ounces</t>
  </si>
  <si>
    <t>ATTACHMENT A</t>
  </si>
  <si>
    <t>ATTACHMENT B</t>
  </si>
  <si>
    <t xml:space="preserve">Plain Yeast Raised Donut Ring, whole grain, frozen. Approximately 2.45oz per donut ring. Each donut ring will meet 2.0oz  equivalent for the National School Breakfast and Lunch Programs. </t>
  </si>
  <si>
    <t>Cinnamon Roll, whole grain, fresh or frozen. Approximately 2.7oz per cinnamon roll. Each cinnamon roll will meet 2.0oz equivalent for the National School Breakfast and Lunch Programs</t>
  </si>
  <si>
    <t>Blueberry Muffin Top, whole grain, fresh or frozen. Approximately 2.0oz per muffin top. Each top must meet 1.0oz equivalent for National School Breakfast and Lunch Programs</t>
  </si>
  <si>
    <t>Chocolate Chip Muffin Top, whole grain, fresh or frozen. Approximately 2oz per muffin top. Each top must meet 1.0oz equivalent for National School Breakfast and Lunch Programs</t>
  </si>
  <si>
    <t>120CA</t>
  </si>
  <si>
    <t>72CA</t>
  </si>
  <si>
    <t>CA</t>
  </si>
  <si>
    <t xml:space="preserve">Plain Yeast Raised Donut Holes, whole grain, frozen. Approximately 0.41oz per donut ring. Each donut ring will meet 0.33oz  equivalent for the National School Breakfast and Lunch Programs. </t>
  </si>
  <si>
    <t xml:space="preserve">Flat Bread, Whole Grain, fresh or frozen, Approximately 4.0oz per flatbread sheet. Each pita will meet 2.0oz servings equivalent for the National School Breakfast and Lunch Programs.  </t>
  </si>
  <si>
    <t>x</t>
  </si>
  <si>
    <t>y</t>
  </si>
  <si>
    <t>?</t>
  </si>
  <si>
    <t>CNS Bakery Market Basket 2025-2026, Bid# V2526121B   SECTION A</t>
  </si>
  <si>
    <t>Est. Usage</t>
  </si>
  <si>
    <t>Option A Unit Price</t>
  </si>
  <si>
    <t>Option B Unit Price</t>
  </si>
  <si>
    <t>Option A Ext. Price</t>
  </si>
  <si>
    <t>Option B Ext. Price</t>
  </si>
  <si>
    <t>CNS Catering Bakery Market Basket 2025-2026, Bid# V2526121B  SECTION B</t>
  </si>
  <si>
    <t>Option B 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</si>
</sst>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_);_(@_)"/>
  </numFmts>
  <fonts count="8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u val="singleAccounting"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0" fillId="0" borderId="1" xfId="3" applyNumberFormat="1" applyFont="1" applyFill="1" applyBorder="1" applyAlignment="1" applyProtection="1">
      <alignment horizontal="center" vertical="center"/>
      <protection locked="0"/>
    </xf>
    <xf numFmtId="165" fontId="4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44" fontId="0" fillId="0" borderId="0" xfId="0" applyNumberFormat="1"/>
    <xf numFmtId="165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</cellXfs>
  <cellStyles count="4">
    <cellStyle name="Comma" xfId="1" builtinId="3"/>
    <cellStyle name="Currency" xfId="3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workbookViewId="0">
      <pane xSplit="2" ySplit="3" topLeftCell="C28" activePane="bottomRight" state="frozen"/>
      <selection pane="topRight" activeCell="C1" sqref="C1"/>
      <selection pane="bottomLeft" activeCell="A3" sqref="A3"/>
      <selection pane="bottomRight" activeCell="N29" sqref="N29"/>
    </sheetView>
  </sheetViews>
  <sheetFormatPr defaultColWidth="9.33203125" defaultRowHeight="37.9" customHeight="1" x14ac:dyDescent="0.2"/>
  <cols>
    <col min="1" max="1" width="9.33203125" style="8"/>
    <col min="2" max="2" width="14" style="8" customWidth="1"/>
    <col min="3" max="3" width="61.5" style="7" customWidth="1"/>
    <col min="4" max="4" width="8.5" customWidth="1"/>
    <col min="5" max="5" width="8.83203125" style="4" customWidth="1"/>
    <col min="6" max="6" width="9.33203125" style="4" customWidth="1"/>
    <col min="7" max="8" width="10" customWidth="1"/>
    <col min="9" max="9" width="11.6640625" customWidth="1"/>
    <col min="11" max="12" width="0" hidden="1" customWidth="1"/>
  </cols>
  <sheetData>
    <row r="1" spans="1:12" ht="37.9" customHeight="1" x14ac:dyDescent="0.2">
      <c r="A1" s="24" t="s">
        <v>61</v>
      </c>
      <c r="B1" s="24"/>
      <c r="C1" s="24"/>
      <c r="D1" s="24"/>
      <c r="E1" s="24"/>
      <c r="F1" s="24"/>
      <c r="G1" s="24"/>
      <c r="H1" s="24"/>
      <c r="I1" s="24"/>
    </row>
    <row r="2" spans="1:12" ht="37.9" customHeight="1" x14ac:dyDescent="0.2">
      <c r="A2" s="23" t="s">
        <v>75</v>
      </c>
      <c r="B2" s="23"/>
      <c r="C2" s="23"/>
      <c r="D2" s="23"/>
      <c r="E2" s="23"/>
      <c r="F2" s="23"/>
      <c r="G2" s="23"/>
      <c r="H2" s="23"/>
      <c r="I2" s="23"/>
    </row>
    <row r="3" spans="1:12" ht="37.9" customHeight="1" x14ac:dyDescent="0.2">
      <c r="A3" s="14" t="s">
        <v>32</v>
      </c>
      <c r="B3" s="15" t="s">
        <v>31</v>
      </c>
      <c r="C3" s="14" t="s">
        <v>0</v>
      </c>
      <c r="D3" s="15" t="s">
        <v>1</v>
      </c>
      <c r="E3" s="15" t="s">
        <v>76</v>
      </c>
      <c r="F3" s="15" t="s">
        <v>77</v>
      </c>
      <c r="G3" s="15" t="s">
        <v>78</v>
      </c>
      <c r="H3" s="15" t="s">
        <v>79</v>
      </c>
      <c r="I3" s="15" t="s">
        <v>80</v>
      </c>
    </row>
    <row r="4" spans="1:12" ht="45" customHeight="1" x14ac:dyDescent="0.2">
      <c r="A4" s="9">
        <v>1</v>
      </c>
      <c r="B4" s="18"/>
      <c r="C4" s="5" t="s">
        <v>4</v>
      </c>
      <c r="D4" s="2" t="s">
        <v>3</v>
      </c>
      <c r="E4" s="2">
        <v>1200</v>
      </c>
      <c r="F4" s="16">
        <v>0</v>
      </c>
      <c r="G4" s="16">
        <v>0</v>
      </c>
      <c r="H4" s="16">
        <v>0</v>
      </c>
      <c r="I4" s="16">
        <f t="shared" ref="I4:I34" si="0">SUM(E4*G4)</f>
        <v>0</v>
      </c>
      <c r="K4">
        <f>E4*J4</f>
        <v>0</v>
      </c>
      <c r="L4" t="s">
        <v>73</v>
      </c>
    </row>
    <row r="5" spans="1:12" ht="45" customHeight="1" x14ac:dyDescent="0.2">
      <c r="A5" s="9">
        <v>2</v>
      </c>
      <c r="B5" s="18"/>
      <c r="C5" s="5" t="s">
        <v>5</v>
      </c>
      <c r="D5" s="2" t="s">
        <v>3</v>
      </c>
      <c r="E5" s="2">
        <v>1000</v>
      </c>
      <c r="F5" s="16">
        <v>0</v>
      </c>
      <c r="G5" s="16">
        <v>0</v>
      </c>
      <c r="H5" s="16">
        <v>0</v>
      </c>
      <c r="I5" s="16">
        <f t="shared" si="0"/>
        <v>0</v>
      </c>
      <c r="K5">
        <f t="shared" ref="K5:K34" si="1">E5*J5</f>
        <v>0</v>
      </c>
      <c r="L5" t="s">
        <v>73</v>
      </c>
    </row>
    <row r="6" spans="1:12" ht="45" customHeight="1" x14ac:dyDescent="0.2">
      <c r="A6" s="9">
        <v>3</v>
      </c>
      <c r="B6" s="18"/>
      <c r="C6" s="5" t="s">
        <v>6</v>
      </c>
      <c r="D6" s="2" t="s">
        <v>3</v>
      </c>
      <c r="E6" s="2">
        <v>2200</v>
      </c>
      <c r="F6" s="16">
        <v>0</v>
      </c>
      <c r="G6" s="16">
        <v>0</v>
      </c>
      <c r="H6" s="16">
        <v>0</v>
      </c>
      <c r="I6" s="16">
        <f t="shared" si="0"/>
        <v>0</v>
      </c>
      <c r="K6">
        <f t="shared" si="1"/>
        <v>0</v>
      </c>
      <c r="L6" t="s">
        <v>72</v>
      </c>
    </row>
    <row r="7" spans="1:12" ht="45" customHeight="1" x14ac:dyDescent="0.2">
      <c r="A7" s="9">
        <v>4</v>
      </c>
      <c r="B7" s="18"/>
      <c r="C7" s="5" t="s">
        <v>7</v>
      </c>
      <c r="D7" s="2" t="s">
        <v>3</v>
      </c>
      <c r="E7" s="2">
        <v>5500</v>
      </c>
      <c r="F7" s="16">
        <v>0</v>
      </c>
      <c r="G7" s="16">
        <v>0</v>
      </c>
      <c r="H7" s="16">
        <v>0</v>
      </c>
      <c r="I7" s="16">
        <f t="shared" si="0"/>
        <v>0</v>
      </c>
      <c r="K7">
        <f t="shared" si="1"/>
        <v>0</v>
      </c>
      <c r="L7" t="s">
        <v>73</v>
      </c>
    </row>
    <row r="8" spans="1:12" ht="45" customHeight="1" x14ac:dyDescent="0.2">
      <c r="A8" s="9">
        <v>5</v>
      </c>
      <c r="B8" s="18"/>
      <c r="C8" s="5" t="s">
        <v>22</v>
      </c>
      <c r="D8" s="2" t="s">
        <v>12</v>
      </c>
      <c r="E8" s="2">
        <v>500</v>
      </c>
      <c r="F8" s="16">
        <v>0</v>
      </c>
      <c r="G8" s="16">
        <v>0</v>
      </c>
      <c r="H8" s="16">
        <v>0</v>
      </c>
      <c r="I8" s="16">
        <f t="shared" si="0"/>
        <v>0</v>
      </c>
      <c r="K8">
        <f t="shared" si="1"/>
        <v>0</v>
      </c>
      <c r="L8" t="s">
        <v>72</v>
      </c>
    </row>
    <row r="9" spans="1:12" ht="45" customHeight="1" x14ac:dyDescent="0.2">
      <c r="A9" s="9">
        <v>6</v>
      </c>
      <c r="B9" s="18"/>
      <c r="C9" s="5" t="s">
        <v>10</v>
      </c>
      <c r="D9" s="2" t="s">
        <v>9</v>
      </c>
      <c r="E9" s="2">
        <v>3000</v>
      </c>
      <c r="F9" s="16">
        <v>0</v>
      </c>
      <c r="G9" s="16">
        <v>0</v>
      </c>
      <c r="H9" s="16">
        <v>0</v>
      </c>
      <c r="I9" s="16">
        <f t="shared" si="0"/>
        <v>0</v>
      </c>
      <c r="K9">
        <f t="shared" si="1"/>
        <v>0</v>
      </c>
      <c r="L9" t="s">
        <v>73</v>
      </c>
    </row>
    <row r="10" spans="1:12" ht="45" customHeight="1" x14ac:dyDescent="0.2">
      <c r="A10" s="9">
        <v>7</v>
      </c>
      <c r="B10" s="18"/>
      <c r="C10" s="5" t="s">
        <v>26</v>
      </c>
      <c r="D10" s="3" t="s">
        <v>12</v>
      </c>
      <c r="E10" s="2">
        <v>22000</v>
      </c>
      <c r="F10" s="16">
        <v>0</v>
      </c>
      <c r="G10" s="16">
        <v>0</v>
      </c>
      <c r="H10" s="16">
        <v>0</v>
      </c>
      <c r="I10" s="16">
        <f t="shared" si="0"/>
        <v>0</v>
      </c>
      <c r="K10">
        <f t="shared" si="1"/>
        <v>0</v>
      </c>
      <c r="L10" t="s">
        <v>73</v>
      </c>
    </row>
    <row r="11" spans="1:12" ht="45" customHeight="1" x14ac:dyDescent="0.2">
      <c r="A11" s="9">
        <v>8</v>
      </c>
      <c r="B11" s="18"/>
      <c r="C11" s="5" t="s">
        <v>29</v>
      </c>
      <c r="D11" s="3" t="s">
        <v>12</v>
      </c>
      <c r="E11" s="2">
        <v>250</v>
      </c>
      <c r="F11" s="16">
        <v>0</v>
      </c>
      <c r="G11" s="16">
        <v>0</v>
      </c>
      <c r="H11" s="16">
        <v>0</v>
      </c>
      <c r="I11" s="16">
        <f t="shared" si="0"/>
        <v>0</v>
      </c>
      <c r="K11">
        <f t="shared" si="1"/>
        <v>0</v>
      </c>
      <c r="L11" t="s">
        <v>73</v>
      </c>
    </row>
    <row r="12" spans="1:12" ht="45" customHeight="1" x14ac:dyDescent="0.2">
      <c r="A12" s="9">
        <v>9</v>
      </c>
      <c r="B12" s="19"/>
      <c r="C12" s="6" t="s">
        <v>11</v>
      </c>
      <c r="D12" s="3" t="s">
        <v>12</v>
      </c>
      <c r="E12" s="2">
        <v>50</v>
      </c>
      <c r="F12" s="16">
        <v>0</v>
      </c>
      <c r="G12" s="17">
        <v>0</v>
      </c>
      <c r="H12" s="17">
        <v>0</v>
      </c>
      <c r="I12" s="16">
        <f t="shared" si="0"/>
        <v>0</v>
      </c>
      <c r="K12">
        <f t="shared" si="1"/>
        <v>0</v>
      </c>
      <c r="L12" t="s">
        <v>72</v>
      </c>
    </row>
    <row r="13" spans="1:12" ht="45" customHeight="1" x14ac:dyDescent="0.2">
      <c r="A13" s="9">
        <v>10</v>
      </c>
      <c r="B13" s="19"/>
      <c r="C13" s="6" t="s">
        <v>13</v>
      </c>
      <c r="D13" s="3" t="s">
        <v>14</v>
      </c>
      <c r="E13" s="2">
        <v>1000</v>
      </c>
      <c r="F13" s="16">
        <v>0</v>
      </c>
      <c r="G13" s="17">
        <v>0</v>
      </c>
      <c r="H13" s="17">
        <v>0</v>
      </c>
      <c r="I13" s="16">
        <f t="shared" si="0"/>
        <v>0</v>
      </c>
      <c r="K13">
        <f t="shared" si="1"/>
        <v>0</v>
      </c>
      <c r="L13" t="s">
        <v>72</v>
      </c>
    </row>
    <row r="14" spans="1:12" ht="45" customHeight="1" x14ac:dyDescent="0.2">
      <c r="A14" s="9">
        <v>11</v>
      </c>
      <c r="B14" s="18"/>
      <c r="C14" s="5" t="s">
        <v>8</v>
      </c>
      <c r="D14" s="2" t="s">
        <v>9</v>
      </c>
      <c r="E14" s="2">
        <v>4500</v>
      </c>
      <c r="F14" s="16">
        <v>0</v>
      </c>
      <c r="G14" s="16">
        <v>0</v>
      </c>
      <c r="H14" s="16">
        <v>0</v>
      </c>
      <c r="I14" s="16">
        <f t="shared" si="0"/>
        <v>0</v>
      </c>
      <c r="K14">
        <f t="shared" si="1"/>
        <v>0</v>
      </c>
      <c r="L14" t="s">
        <v>73</v>
      </c>
    </row>
    <row r="15" spans="1:12" ht="45" customHeight="1" x14ac:dyDescent="0.2">
      <c r="A15" s="9">
        <v>12</v>
      </c>
      <c r="B15" s="18"/>
      <c r="C15" s="5" t="s">
        <v>18</v>
      </c>
      <c r="D15" s="3" t="s">
        <v>12</v>
      </c>
      <c r="E15" s="2">
        <v>250</v>
      </c>
      <c r="F15" s="16">
        <v>0</v>
      </c>
      <c r="G15" s="16">
        <v>0</v>
      </c>
      <c r="H15" s="16">
        <v>0</v>
      </c>
      <c r="I15" s="16">
        <f t="shared" si="0"/>
        <v>0</v>
      </c>
      <c r="K15">
        <f t="shared" si="1"/>
        <v>0</v>
      </c>
      <c r="L15" t="s">
        <v>72</v>
      </c>
    </row>
    <row r="16" spans="1:12" ht="45" customHeight="1" x14ac:dyDescent="0.2">
      <c r="A16" s="9">
        <v>13</v>
      </c>
      <c r="B16" s="18"/>
      <c r="C16" s="5" t="s">
        <v>15</v>
      </c>
      <c r="D16" s="3" t="s">
        <v>12</v>
      </c>
      <c r="E16" s="2">
        <v>100</v>
      </c>
      <c r="F16" s="16">
        <v>0</v>
      </c>
      <c r="G16" s="16">
        <v>0</v>
      </c>
      <c r="H16" s="16">
        <v>0</v>
      </c>
      <c r="I16" s="16">
        <f t="shared" si="0"/>
        <v>0</v>
      </c>
      <c r="K16">
        <f t="shared" si="1"/>
        <v>0</v>
      </c>
      <c r="L16" t="s">
        <v>72</v>
      </c>
    </row>
    <row r="17" spans="1:12" ht="45" customHeight="1" x14ac:dyDescent="0.2">
      <c r="A17" s="9">
        <v>14</v>
      </c>
      <c r="B17" s="18"/>
      <c r="C17" s="5" t="s">
        <v>16</v>
      </c>
      <c r="D17" s="3" t="s">
        <v>12</v>
      </c>
      <c r="E17" s="2">
        <v>100</v>
      </c>
      <c r="F17" s="16">
        <v>0</v>
      </c>
      <c r="G17" s="16">
        <v>0</v>
      </c>
      <c r="H17" s="16">
        <v>0</v>
      </c>
      <c r="I17" s="16">
        <f t="shared" si="0"/>
        <v>0</v>
      </c>
      <c r="K17">
        <f t="shared" si="1"/>
        <v>0</v>
      </c>
      <c r="L17" t="s">
        <v>72</v>
      </c>
    </row>
    <row r="18" spans="1:12" ht="45" customHeight="1" x14ac:dyDescent="0.2">
      <c r="A18" s="9">
        <v>15</v>
      </c>
      <c r="B18" s="18"/>
      <c r="C18" s="5" t="s">
        <v>17</v>
      </c>
      <c r="D18" s="3" t="s">
        <v>12</v>
      </c>
      <c r="E18" s="2">
        <v>10</v>
      </c>
      <c r="F18" s="16">
        <v>0</v>
      </c>
      <c r="G18" s="16">
        <v>0</v>
      </c>
      <c r="H18" s="16">
        <v>0</v>
      </c>
      <c r="I18" s="16">
        <f t="shared" si="0"/>
        <v>0</v>
      </c>
      <c r="K18">
        <f t="shared" si="1"/>
        <v>0</v>
      </c>
      <c r="L18" t="s">
        <v>72</v>
      </c>
    </row>
    <row r="19" spans="1:12" ht="45" customHeight="1" x14ac:dyDescent="0.2">
      <c r="A19" s="9">
        <v>16</v>
      </c>
      <c r="B19" s="18"/>
      <c r="C19" s="5" t="s">
        <v>19</v>
      </c>
      <c r="D19" s="3" t="s">
        <v>12</v>
      </c>
      <c r="E19" s="2">
        <v>10</v>
      </c>
      <c r="F19" s="16">
        <v>0</v>
      </c>
      <c r="G19" s="16">
        <v>0</v>
      </c>
      <c r="H19" s="16">
        <v>0</v>
      </c>
      <c r="I19" s="16">
        <f t="shared" si="0"/>
        <v>0</v>
      </c>
      <c r="K19">
        <f t="shared" si="1"/>
        <v>0</v>
      </c>
      <c r="L19" t="s">
        <v>72</v>
      </c>
    </row>
    <row r="20" spans="1:12" ht="45" customHeight="1" x14ac:dyDescent="0.2">
      <c r="A20" s="9">
        <v>17</v>
      </c>
      <c r="B20" s="18"/>
      <c r="C20" s="5" t="s">
        <v>20</v>
      </c>
      <c r="D20" s="2" t="s">
        <v>21</v>
      </c>
      <c r="E20" s="2">
        <v>10</v>
      </c>
      <c r="F20" s="16">
        <v>0</v>
      </c>
      <c r="G20" s="16">
        <v>0</v>
      </c>
      <c r="H20" s="16">
        <v>0</v>
      </c>
      <c r="I20" s="16">
        <f t="shared" si="0"/>
        <v>0</v>
      </c>
      <c r="K20">
        <f t="shared" si="1"/>
        <v>0</v>
      </c>
      <c r="L20" t="s">
        <v>73</v>
      </c>
    </row>
    <row r="21" spans="1:12" ht="45" customHeight="1" x14ac:dyDescent="0.2">
      <c r="A21" s="9">
        <v>18</v>
      </c>
      <c r="B21" s="18"/>
      <c r="C21" s="5" t="s">
        <v>28</v>
      </c>
      <c r="D21" s="3" t="s">
        <v>12</v>
      </c>
      <c r="E21" s="2">
        <v>3250</v>
      </c>
      <c r="F21" s="16">
        <v>0</v>
      </c>
      <c r="G21" s="16">
        <v>0</v>
      </c>
      <c r="H21" s="16">
        <v>0</v>
      </c>
      <c r="I21" s="16">
        <f t="shared" si="0"/>
        <v>0</v>
      </c>
      <c r="K21">
        <f t="shared" si="1"/>
        <v>0</v>
      </c>
      <c r="L21" t="s">
        <v>73</v>
      </c>
    </row>
    <row r="22" spans="1:12" ht="45" customHeight="1" x14ac:dyDescent="0.2">
      <c r="A22" s="9">
        <v>19</v>
      </c>
      <c r="B22" s="18"/>
      <c r="C22" s="5" t="s">
        <v>23</v>
      </c>
      <c r="D22" s="2" t="s">
        <v>24</v>
      </c>
      <c r="E22" s="2">
        <v>500</v>
      </c>
      <c r="F22" s="16">
        <v>0</v>
      </c>
      <c r="G22" s="16">
        <v>0</v>
      </c>
      <c r="H22" s="16">
        <v>0</v>
      </c>
      <c r="I22" s="16">
        <f t="shared" si="0"/>
        <v>0</v>
      </c>
      <c r="K22">
        <f t="shared" si="1"/>
        <v>0</v>
      </c>
      <c r="L22" t="s">
        <v>72</v>
      </c>
    </row>
    <row r="23" spans="1:12" ht="45" customHeight="1" x14ac:dyDescent="0.2">
      <c r="A23" s="9">
        <v>20</v>
      </c>
      <c r="B23" s="18"/>
      <c r="C23" s="5" t="s">
        <v>25</v>
      </c>
      <c r="D23" s="3" t="s">
        <v>12</v>
      </c>
      <c r="E23" s="2">
        <v>10</v>
      </c>
      <c r="F23" s="16">
        <v>0</v>
      </c>
      <c r="G23" s="16">
        <v>0</v>
      </c>
      <c r="H23" s="16">
        <v>0</v>
      </c>
      <c r="I23" s="16">
        <f t="shared" si="0"/>
        <v>0</v>
      </c>
      <c r="K23">
        <f t="shared" si="1"/>
        <v>0</v>
      </c>
      <c r="L23" t="s">
        <v>73</v>
      </c>
    </row>
    <row r="24" spans="1:12" ht="45" customHeight="1" x14ac:dyDescent="0.2">
      <c r="A24" s="9">
        <v>21</v>
      </c>
      <c r="B24" s="18"/>
      <c r="C24" s="5" t="s">
        <v>27</v>
      </c>
      <c r="D24" s="3" t="s">
        <v>12</v>
      </c>
      <c r="E24" s="2">
        <v>10000</v>
      </c>
      <c r="F24" s="16">
        <v>0</v>
      </c>
      <c r="G24" s="16">
        <v>0</v>
      </c>
      <c r="H24" s="16">
        <v>0</v>
      </c>
      <c r="I24" s="16">
        <f t="shared" si="0"/>
        <v>0</v>
      </c>
      <c r="K24">
        <f t="shared" si="1"/>
        <v>0</v>
      </c>
      <c r="L24" t="s">
        <v>74</v>
      </c>
    </row>
    <row r="25" spans="1:12" ht="45" customHeight="1" x14ac:dyDescent="0.2">
      <c r="A25" s="9">
        <v>22</v>
      </c>
      <c r="B25" s="18"/>
      <c r="C25" s="5" t="s">
        <v>55</v>
      </c>
      <c r="D25" s="3" t="s">
        <v>12</v>
      </c>
      <c r="E25" s="2">
        <v>10</v>
      </c>
      <c r="F25" s="16">
        <v>0</v>
      </c>
      <c r="G25" s="16">
        <v>0</v>
      </c>
      <c r="H25" s="16">
        <v>0</v>
      </c>
      <c r="I25" s="16">
        <f t="shared" si="0"/>
        <v>0</v>
      </c>
      <c r="K25">
        <f t="shared" si="1"/>
        <v>0</v>
      </c>
      <c r="L25" t="s">
        <v>72</v>
      </c>
    </row>
    <row r="26" spans="1:12" ht="45" customHeight="1" x14ac:dyDescent="0.2">
      <c r="A26" s="9">
        <v>23</v>
      </c>
      <c r="B26" s="18"/>
      <c r="C26" s="5" t="s">
        <v>57</v>
      </c>
      <c r="D26" s="3" t="s">
        <v>12</v>
      </c>
      <c r="E26" s="2">
        <v>1600</v>
      </c>
      <c r="F26" s="16">
        <v>0</v>
      </c>
      <c r="G26" s="16">
        <v>0</v>
      </c>
      <c r="H26" s="16">
        <v>0</v>
      </c>
      <c r="I26" s="16">
        <f t="shared" si="0"/>
        <v>0</v>
      </c>
      <c r="K26">
        <f t="shared" si="1"/>
        <v>0</v>
      </c>
      <c r="L26" t="s">
        <v>73</v>
      </c>
    </row>
    <row r="27" spans="1:12" ht="45" customHeight="1" x14ac:dyDescent="0.2">
      <c r="A27" s="9">
        <v>24</v>
      </c>
      <c r="B27" s="18"/>
      <c r="C27" s="5" t="s">
        <v>58</v>
      </c>
      <c r="D27" s="1" t="s">
        <v>9</v>
      </c>
      <c r="E27" s="2">
        <v>150</v>
      </c>
      <c r="F27" s="16">
        <v>0</v>
      </c>
      <c r="G27" s="16">
        <v>0</v>
      </c>
      <c r="H27" s="16">
        <v>0</v>
      </c>
      <c r="I27" s="16">
        <f t="shared" si="0"/>
        <v>0</v>
      </c>
      <c r="K27">
        <f t="shared" si="1"/>
        <v>0</v>
      </c>
      <c r="L27" t="s">
        <v>72</v>
      </c>
    </row>
    <row r="28" spans="1:12" ht="45" customHeight="1" x14ac:dyDescent="0.2">
      <c r="A28" s="9">
        <v>25</v>
      </c>
      <c r="B28" s="18"/>
      <c r="C28" s="5" t="s">
        <v>59</v>
      </c>
      <c r="D28" s="1" t="s">
        <v>12</v>
      </c>
      <c r="E28" s="2">
        <v>50</v>
      </c>
      <c r="F28" s="16">
        <v>0</v>
      </c>
      <c r="G28" s="16">
        <v>0</v>
      </c>
      <c r="H28" s="16">
        <v>0</v>
      </c>
      <c r="I28" s="16">
        <f t="shared" ref="I28" si="2">SUM(E28*G28)</f>
        <v>0</v>
      </c>
      <c r="L28" t="s">
        <v>72</v>
      </c>
    </row>
    <row r="29" spans="1:12" ht="45" customHeight="1" x14ac:dyDescent="0.2">
      <c r="A29" s="9">
        <v>26</v>
      </c>
      <c r="B29" s="18"/>
      <c r="C29" s="5" t="s">
        <v>66</v>
      </c>
      <c r="D29" s="1" t="s">
        <v>67</v>
      </c>
      <c r="E29" s="2">
        <v>200</v>
      </c>
      <c r="F29" s="16">
        <v>0</v>
      </c>
      <c r="G29" s="16">
        <v>0</v>
      </c>
      <c r="H29" s="16">
        <v>0</v>
      </c>
      <c r="I29" s="16">
        <f t="shared" ref="I29:I33" si="3">SUM(E29*G29)</f>
        <v>0</v>
      </c>
      <c r="L29" t="s">
        <v>72</v>
      </c>
    </row>
    <row r="30" spans="1:12" ht="45" customHeight="1" x14ac:dyDescent="0.2">
      <c r="A30" s="9">
        <v>27</v>
      </c>
      <c r="B30" s="18"/>
      <c r="C30" s="5" t="s">
        <v>65</v>
      </c>
      <c r="D30" s="1" t="s">
        <v>67</v>
      </c>
      <c r="E30" s="2">
        <v>200</v>
      </c>
      <c r="F30" s="16">
        <v>0</v>
      </c>
      <c r="G30" s="16">
        <v>0</v>
      </c>
      <c r="H30" s="16">
        <v>0</v>
      </c>
      <c r="I30" s="16">
        <f t="shared" si="3"/>
        <v>0</v>
      </c>
      <c r="L30" t="s">
        <v>72</v>
      </c>
    </row>
    <row r="31" spans="1:12" ht="45" customHeight="1" x14ac:dyDescent="0.2">
      <c r="A31" s="9">
        <v>28</v>
      </c>
      <c r="B31" s="18"/>
      <c r="C31" s="5" t="s">
        <v>64</v>
      </c>
      <c r="D31" s="1" t="s">
        <v>68</v>
      </c>
      <c r="E31" s="2">
        <v>250</v>
      </c>
      <c r="F31" s="16">
        <v>0</v>
      </c>
      <c r="G31" s="16">
        <v>0</v>
      </c>
      <c r="H31" s="16">
        <v>0</v>
      </c>
      <c r="I31" s="16">
        <f t="shared" si="3"/>
        <v>0</v>
      </c>
      <c r="L31" t="s">
        <v>72</v>
      </c>
    </row>
    <row r="32" spans="1:12" ht="45" customHeight="1" x14ac:dyDescent="0.2">
      <c r="A32" s="9">
        <v>29</v>
      </c>
      <c r="B32" s="18"/>
      <c r="C32" s="5" t="s">
        <v>63</v>
      </c>
      <c r="D32" s="1" t="s">
        <v>69</v>
      </c>
      <c r="E32" s="2">
        <v>100</v>
      </c>
      <c r="F32" s="16">
        <v>0</v>
      </c>
      <c r="G32" s="16">
        <v>0</v>
      </c>
      <c r="H32" s="16">
        <v>0</v>
      </c>
      <c r="I32" s="16">
        <f t="shared" si="3"/>
        <v>0</v>
      </c>
      <c r="L32" t="s">
        <v>72</v>
      </c>
    </row>
    <row r="33" spans="1:12" ht="45" customHeight="1" x14ac:dyDescent="0.2">
      <c r="A33" s="9">
        <v>30</v>
      </c>
      <c r="B33" s="18"/>
      <c r="C33" s="5" t="s">
        <v>70</v>
      </c>
      <c r="D33" s="1" t="s">
        <v>69</v>
      </c>
      <c r="E33" s="2">
        <v>100</v>
      </c>
      <c r="F33" s="16">
        <v>0</v>
      </c>
      <c r="G33" s="16">
        <v>0</v>
      </c>
      <c r="H33" s="16">
        <v>0</v>
      </c>
      <c r="I33" s="16">
        <f t="shared" si="3"/>
        <v>0</v>
      </c>
      <c r="L33" t="s">
        <v>72</v>
      </c>
    </row>
    <row r="34" spans="1:12" ht="45" customHeight="1" x14ac:dyDescent="0.2">
      <c r="A34" s="9">
        <v>31</v>
      </c>
      <c r="B34" s="18"/>
      <c r="C34" s="5" t="s">
        <v>71</v>
      </c>
      <c r="D34" s="1" t="s">
        <v>69</v>
      </c>
      <c r="E34" s="2">
        <v>150</v>
      </c>
      <c r="F34" s="16">
        <v>0</v>
      </c>
      <c r="G34" s="16">
        <v>0</v>
      </c>
      <c r="H34" s="16">
        <v>0</v>
      </c>
      <c r="I34" s="16">
        <f t="shared" si="0"/>
        <v>0</v>
      </c>
      <c r="K34">
        <f t="shared" si="1"/>
        <v>0</v>
      </c>
      <c r="L34" t="s">
        <v>72</v>
      </c>
    </row>
    <row r="35" spans="1:12" ht="15" x14ac:dyDescent="0.2">
      <c r="B35" s="4"/>
      <c r="C35" s="11"/>
      <c r="D35" s="12"/>
      <c r="G35" s="13"/>
      <c r="H35" s="13"/>
      <c r="I35" s="22"/>
      <c r="K35">
        <f>SUM(K4:K34)</f>
        <v>0</v>
      </c>
    </row>
    <row r="36" spans="1:12" ht="37.9" customHeight="1" x14ac:dyDescent="0.25">
      <c r="A36" s="25" t="s">
        <v>30</v>
      </c>
      <c r="B36" s="25"/>
      <c r="C36" s="25"/>
      <c r="D36" s="25"/>
      <c r="E36" s="25"/>
      <c r="F36" s="25"/>
      <c r="G36" s="25"/>
      <c r="H36" s="25"/>
      <c r="I36" s="25"/>
    </row>
    <row r="37" spans="1:12" ht="37.9" customHeight="1" x14ac:dyDescent="0.2">
      <c r="I37" s="20"/>
    </row>
    <row r="39" spans="1:12" ht="37.9" customHeight="1" x14ac:dyDescent="0.2">
      <c r="I39" s="21"/>
    </row>
  </sheetData>
  <sheetProtection selectLockedCells="1"/>
  <protectedRanges>
    <protectedRange sqref="G3:I35 B3:B35" name="Range1"/>
  </protectedRanges>
  <mergeCells count="3">
    <mergeCell ref="A2:I2"/>
    <mergeCell ref="A36:I36"/>
    <mergeCell ref="A1:I1"/>
  </mergeCells>
  <pageMargins left="0.45" right="0.45" top="0.75" bottom="0.75" header="0.3" footer="0.3"/>
  <pageSetup orientation="landscape" horizontalDpi="1200" verticalDpi="120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5" sqref="L5"/>
    </sheetView>
  </sheetViews>
  <sheetFormatPr defaultColWidth="9.33203125" defaultRowHeight="37.9" customHeight="1" x14ac:dyDescent="0.2"/>
  <cols>
    <col min="1" max="1" width="9.33203125" style="8"/>
    <col min="2" max="2" width="13.6640625" style="8" customWidth="1"/>
    <col min="3" max="3" width="56.6640625" style="7" customWidth="1"/>
    <col min="4" max="4" width="19.83203125" customWidth="1"/>
    <col min="5" max="5" width="8" style="4" customWidth="1"/>
    <col min="6" max="6" width="9" style="4" customWidth="1"/>
    <col min="7" max="7" width="9.33203125" customWidth="1"/>
    <col min="8" max="8" width="10.1640625" customWidth="1"/>
    <col min="9" max="9" width="12.6640625" customWidth="1"/>
    <col min="11" max="11" width="0" hidden="1" customWidth="1"/>
  </cols>
  <sheetData>
    <row r="1" spans="1:11" ht="37.9" customHeight="1" x14ac:dyDescent="0.2">
      <c r="A1" s="24" t="s">
        <v>62</v>
      </c>
      <c r="B1" s="24"/>
      <c r="C1" s="24"/>
      <c r="D1" s="24"/>
      <c r="E1" s="24"/>
      <c r="F1" s="24"/>
      <c r="G1" s="24"/>
      <c r="H1" s="24"/>
      <c r="I1" s="24"/>
    </row>
    <row r="2" spans="1:11" ht="37.9" customHeight="1" x14ac:dyDescent="0.2">
      <c r="A2" s="23" t="s">
        <v>81</v>
      </c>
      <c r="B2" s="23"/>
      <c r="C2" s="23"/>
      <c r="D2" s="23"/>
      <c r="E2" s="23"/>
      <c r="F2" s="23"/>
      <c r="G2" s="23"/>
      <c r="H2" s="23"/>
      <c r="I2" s="23"/>
    </row>
    <row r="3" spans="1:11" ht="37.9" customHeight="1" x14ac:dyDescent="0.2">
      <c r="A3" s="14" t="s">
        <v>32</v>
      </c>
      <c r="B3" s="15" t="s">
        <v>2</v>
      </c>
      <c r="C3" s="14" t="s">
        <v>0</v>
      </c>
      <c r="D3" s="15" t="s">
        <v>1</v>
      </c>
      <c r="E3" s="15" t="s">
        <v>76</v>
      </c>
      <c r="F3" s="15" t="s">
        <v>77</v>
      </c>
      <c r="G3" s="15" t="s">
        <v>82</v>
      </c>
      <c r="H3" s="15" t="s">
        <v>79</v>
      </c>
      <c r="I3" s="15" t="s">
        <v>80</v>
      </c>
    </row>
    <row r="4" spans="1:11" ht="34.5" customHeight="1" x14ac:dyDescent="0.2">
      <c r="A4" s="9">
        <v>1</v>
      </c>
      <c r="B4" s="18"/>
      <c r="C4" s="10" t="s">
        <v>33</v>
      </c>
      <c r="D4" s="2" t="s">
        <v>34</v>
      </c>
      <c r="E4" s="2">
        <v>10</v>
      </c>
      <c r="F4" s="16">
        <v>0</v>
      </c>
      <c r="G4" s="16">
        <v>0</v>
      </c>
      <c r="H4" s="16">
        <v>0</v>
      </c>
      <c r="I4" s="16">
        <f t="shared" ref="I4:I24" si="0">SUM(E4*G4)</f>
        <v>0</v>
      </c>
    </row>
    <row r="5" spans="1:11" ht="34.5" customHeight="1" x14ac:dyDescent="0.2">
      <c r="A5" s="9">
        <v>2</v>
      </c>
      <c r="B5" s="19"/>
      <c r="C5" s="5" t="s">
        <v>35</v>
      </c>
      <c r="D5" s="2" t="s">
        <v>9</v>
      </c>
      <c r="E5" s="2">
        <v>3</v>
      </c>
      <c r="F5" s="16">
        <v>0</v>
      </c>
      <c r="G5" s="16">
        <v>0</v>
      </c>
      <c r="H5" s="16">
        <v>0</v>
      </c>
      <c r="I5" s="16">
        <f t="shared" si="0"/>
        <v>0</v>
      </c>
      <c r="K5" t="s">
        <v>73</v>
      </c>
    </row>
    <row r="6" spans="1:11" ht="34.5" customHeight="1" x14ac:dyDescent="0.2">
      <c r="A6" s="9">
        <v>3</v>
      </c>
      <c r="B6" s="19"/>
      <c r="C6" s="5" t="s">
        <v>36</v>
      </c>
      <c r="D6" s="2" t="s">
        <v>9</v>
      </c>
      <c r="E6" s="2">
        <v>10</v>
      </c>
      <c r="F6" s="16">
        <v>0</v>
      </c>
      <c r="G6" s="16">
        <v>0</v>
      </c>
      <c r="H6" s="16">
        <v>0</v>
      </c>
      <c r="I6" s="16">
        <f t="shared" si="0"/>
        <v>0</v>
      </c>
      <c r="K6" t="s">
        <v>73</v>
      </c>
    </row>
    <row r="7" spans="1:11" ht="34.5" customHeight="1" x14ac:dyDescent="0.2">
      <c r="A7" s="9">
        <v>4</v>
      </c>
      <c r="B7" s="19"/>
      <c r="C7" s="5" t="s">
        <v>37</v>
      </c>
      <c r="D7" s="2" t="s">
        <v>9</v>
      </c>
      <c r="E7" s="2">
        <v>10</v>
      </c>
      <c r="F7" s="16">
        <v>0</v>
      </c>
      <c r="G7" s="16">
        <v>0</v>
      </c>
      <c r="H7" s="16">
        <v>0</v>
      </c>
      <c r="I7" s="16">
        <f t="shared" si="0"/>
        <v>0</v>
      </c>
    </row>
    <row r="8" spans="1:11" ht="34.5" customHeight="1" x14ac:dyDescent="0.2">
      <c r="A8" s="9">
        <v>5</v>
      </c>
      <c r="B8" s="19"/>
      <c r="C8" s="5" t="s">
        <v>38</v>
      </c>
      <c r="D8" s="2" t="s">
        <v>9</v>
      </c>
      <c r="E8" s="2">
        <v>10</v>
      </c>
      <c r="F8" s="16">
        <v>0</v>
      </c>
      <c r="G8" s="16">
        <v>0</v>
      </c>
      <c r="H8" s="16">
        <v>0</v>
      </c>
      <c r="I8" s="16">
        <f t="shared" si="0"/>
        <v>0</v>
      </c>
      <c r="K8" t="s">
        <v>73</v>
      </c>
    </row>
    <row r="9" spans="1:11" ht="34.5" customHeight="1" x14ac:dyDescent="0.2">
      <c r="A9" s="9">
        <v>6</v>
      </c>
      <c r="B9" s="19"/>
      <c r="C9" s="6" t="s">
        <v>39</v>
      </c>
      <c r="D9" s="3" t="s">
        <v>40</v>
      </c>
      <c r="E9" s="2">
        <v>16</v>
      </c>
      <c r="F9" s="16">
        <v>0</v>
      </c>
      <c r="G9" s="16">
        <v>0</v>
      </c>
      <c r="H9" s="16">
        <v>0</v>
      </c>
      <c r="I9" s="16">
        <f t="shared" si="0"/>
        <v>0</v>
      </c>
    </row>
    <row r="10" spans="1:11" ht="34.5" customHeight="1" x14ac:dyDescent="0.2">
      <c r="A10" s="9">
        <v>7</v>
      </c>
      <c r="B10" s="19"/>
      <c r="C10" s="6" t="s">
        <v>41</v>
      </c>
      <c r="D10" s="3" t="s">
        <v>40</v>
      </c>
      <c r="E10" s="2">
        <v>60</v>
      </c>
      <c r="F10" s="16">
        <v>0</v>
      </c>
      <c r="G10" s="16">
        <v>0</v>
      </c>
      <c r="H10" s="16">
        <v>0</v>
      </c>
      <c r="I10" s="16">
        <f t="shared" si="0"/>
        <v>0</v>
      </c>
    </row>
    <row r="11" spans="1:11" ht="34.5" customHeight="1" x14ac:dyDescent="0.2">
      <c r="A11" s="9">
        <v>8</v>
      </c>
      <c r="B11" s="19"/>
      <c r="C11" s="6" t="s">
        <v>56</v>
      </c>
      <c r="D11" s="3" t="s">
        <v>40</v>
      </c>
      <c r="E11" s="2">
        <v>82</v>
      </c>
      <c r="F11" s="16">
        <v>0</v>
      </c>
      <c r="G11" s="16">
        <v>0</v>
      </c>
      <c r="H11" s="16">
        <v>0</v>
      </c>
      <c r="I11" s="16">
        <f t="shared" si="0"/>
        <v>0</v>
      </c>
    </row>
    <row r="12" spans="1:11" ht="34.5" customHeight="1" x14ac:dyDescent="0.2">
      <c r="A12" s="9">
        <v>9</v>
      </c>
      <c r="B12" s="19"/>
      <c r="C12" s="6" t="s">
        <v>42</v>
      </c>
      <c r="D12" s="3" t="s">
        <v>40</v>
      </c>
      <c r="E12" s="2">
        <v>7</v>
      </c>
      <c r="F12" s="16">
        <v>0</v>
      </c>
      <c r="G12" s="16">
        <v>0</v>
      </c>
      <c r="H12" s="16">
        <v>0</v>
      </c>
      <c r="I12" s="16">
        <f t="shared" si="0"/>
        <v>0</v>
      </c>
    </row>
    <row r="13" spans="1:11" ht="34.5" customHeight="1" x14ac:dyDescent="0.2">
      <c r="A13" s="9">
        <v>10</v>
      </c>
      <c r="B13" s="19"/>
      <c r="C13" s="6" t="s">
        <v>43</v>
      </c>
      <c r="D13" s="3" t="s">
        <v>40</v>
      </c>
      <c r="E13" s="2">
        <v>41</v>
      </c>
      <c r="F13" s="16">
        <v>0</v>
      </c>
      <c r="G13" s="16">
        <v>0</v>
      </c>
      <c r="H13" s="16">
        <v>0</v>
      </c>
      <c r="I13" s="16">
        <f t="shared" si="0"/>
        <v>0</v>
      </c>
    </row>
    <row r="14" spans="1:11" ht="34.5" customHeight="1" x14ac:dyDescent="0.2">
      <c r="A14" s="9">
        <v>11</v>
      </c>
      <c r="B14" s="19"/>
      <c r="C14" s="6" t="s">
        <v>44</v>
      </c>
      <c r="D14" s="3" t="s">
        <v>40</v>
      </c>
      <c r="E14" s="2">
        <v>79</v>
      </c>
      <c r="F14" s="16">
        <v>0</v>
      </c>
      <c r="G14" s="16">
        <v>0</v>
      </c>
      <c r="H14" s="16">
        <v>0</v>
      </c>
      <c r="I14" s="16">
        <f t="shared" si="0"/>
        <v>0</v>
      </c>
    </row>
    <row r="15" spans="1:11" ht="34.5" customHeight="1" x14ac:dyDescent="0.2">
      <c r="A15" s="9">
        <v>12</v>
      </c>
      <c r="B15" s="19"/>
      <c r="C15" s="6" t="s">
        <v>45</v>
      </c>
      <c r="D15" s="3" t="s">
        <v>40</v>
      </c>
      <c r="E15" s="2">
        <v>45</v>
      </c>
      <c r="F15" s="16">
        <v>0</v>
      </c>
      <c r="G15" s="16">
        <v>0</v>
      </c>
      <c r="H15" s="16">
        <v>0</v>
      </c>
      <c r="I15" s="16">
        <f t="shared" si="0"/>
        <v>0</v>
      </c>
    </row>
    <row r="16" spans="1:11" ht="34.5" customHeight="1" x14ac:dyDescent="0.2">
      <c r="A16" s="9">
        <v>13</v>
      </c>
      <c r="B16" s="19"/>
      <c r="C16" s="6" t="s">
        <v>60</v>
      </c>
      <c r="D16" s="3" t="s">
        <v>40</v>
      </c>
      <c r="E16" s="2">
        <v>76</v>
      </c>
      <c r="F16" s="16">
        <v>0</v>
      </c>
      <c r="G16" s="16">
        <v>0</v>
      </c>
      <c r="H16" s="16">
        <v>0</v>
      </c>
      <c r="I16" s="16">
        <f t="shared" si="0"/>
        <v>0</v>
      </c>
    </row>
    <row r="17" spans="1:9" ht="34.5" customHeight="1" x14ac:dyDescent="0.2">
      <c r="A17" s="9">
        <v>14</v>
      </c>
      <c r="B17" s="19"/>
      <c r="C17" s="6" t="s">
        <v>46</v>
      </c>
      <c r="D17" s="3" t="s">
        <v>40</v>
      </c>
      <c r="E17" s="2">
        <v>80</v>
      </c>
      <c r="F17" s="16">
        <v>0</v>
      </c>
      <c r="G17" s="16">
        <v>0</v>
      </c>
      <c r="H17" s="16">
        <v>0</v>
      </c>
      <c r="I17" s="16">
        <f t="shared" si="0"/>
        <v>0</v>
      </c>
    </row>
    <row r="18" spans="1:9" ht="34.5" customHeight="1" x14ac:dyDescent="0.2">
      <c r="A18" s="9">
        <v>15</v>
      </c>
      <c r="B18" s="18"/>
      <c r="C18" s="10" t="s">
        <v>48</v>
      </c>
      <c r="D18" s="1" t="s">
        <v>47</v>
      </c>
      <c r="E18" s="2">
        <v>10</v>
      </c>
      <c r="F18" s="16">
        <v>0</v>
      </c>
      <c r="G18" s="16">
        <v>0</v>
      </c>
      <c r="H18" s="16">
        <v>0</v>
      </c>
      <c r="I18" s="16">
        <f t="shared" si="0"/>
        <v>0</v>
      </c>
    </row>
    <row r="19" spans="1:9" ht="34.5" customHeight="1" x14ac:dyDescent="0.2">
      <c r="A19" s="9">
        <v>16</v>
      </c>
      <c r="B19" s="18"/>
      <c r="C19" s="10" t="s">
        <v>49</v>
      </c>
      <c r="D19" s="1" t="s">
        <v>47</v>
      </c>
      <c r="E19" s="2">
        <v>10</v>
      </c>
      <c r="F19" s="16">
        <v>0</v>
      </c>
      <c r="G19" s="16">
        <v>0</v>
      </c>
      <c r="H19" s="16">
        <v>0</v>
      </c>
      <c r="I19" s="16">
        <f t="shared" si="0"/>
        <v>0</v>
      </c>
    </row>
    <row r="20" spans="1:9" ht="34.5" customHeight="1" x14ac:dyDescent="0.2">
      <c r="A20" s="9">
        <v>17</v>
      </c>
      <c r="B20" s="18"/>
      <c r="C20" s="10" t="s">
        <v>50</v>
      </c>
      <c r="D20" s="1" t="s">
        <v>47</v>
      </c>
      <c r="E20" s="2">
        <v>15</v>
      </c>
      <c r="F20" s="16">
        <v>0</v>
      </c>
      <c r="G20" s="16">
        <v>0</v>
      </c>
      <c r="H20" s="16">
        <v>0</v>
      </c>
      <c r="I20" s="16">
        <f t="shared" si="0"/>
        <v>0</v>
      </c>
    </row>
    <row r="21" spans="1:9" ht="34.5" customHeight="1" x14ac:dyDescent="0.2">
      <c r="A21" s="9">
        <v>18</v>
      </c>
      <c r="B21" s="18"/>
      <c r="C21" s="10" t="s">
        <v>51</v>
      </c>
      <c r="D21" s="1" t="s">
        <v>47</v>
      </c>
      <c r="E21" s="2">
        <v>10</v>
      </c>
      <c r="F21" s="16">
        <v>0</v>
      </c>
      <c r="G21" s="16">
        <v>0</v>
      </c>
      <c r="H21" s="16">
        <v>0</v>
      </c>
      <c r="I21" s="16">
        <f t="shared" si="0"/>
        <v>0</v>
      </c>
    </row>
    <row r="22" spans="1:9" ht="34.5" customHeight="1" x14ac:dyDescent="0.2">
      <c r="A22" s="9">
        <v>19</v>
      </c>
      <c r="B22" s="18"/>
      <c r="C22" s="10" t="s">
        <v>52</v>
      </c>
      <c r="D22" s="1" t="s">
        <v>47</v>
      </c>
      <c r="E22" s="2">
        <v>23</v>
      </c>
      <c r="F22" s="16">
        <v>0</v>
      </c>
      <c r="G22" s="16">
        <v>0</v>
      </c>
      <c r="H22" s="16">
        <v>0</v>
      </c>
      <c r="I22" s="16">
        <f t="shared" si="0"/>
        <v>0</v>
      </c>
    </row>
    <row r="23" spans="1:9" ht="34.5" customHeight="1" x14ac:dyDescent="0.2">
      <c r="A23" s="9">
        <v>20</v>
      </c>
      <c r="B23" s="18"/>
      <c r="C23" s="10" t="s">
        <v>53</v>
      </c>
      <c r="D23" s="2" t="s">
        <v>40</v>
      </c>
      <c r="E23" s="2">
        <v>50</v>
      </c>
      <c r="F23" s="16">
        <v>0</v>
      </c>
      <c r="G23" s="16">
        <v>0</v>
      </c>
      <c r="H23" s="16">
        <v>0</v>
      </c>
      <c r="I23" s="16">
        <f t="shared" si="0"/>
        <v>0</v>
      </c>
    </row>
    <row r="24" spans="1:9" ht="34.5" customHeight="1" x14ac:dyDescent="0.2">
      <c r="A24" s="9">
        <v>21</v>
      </c>
      <c r="B24" s="18"/>
      <c r="C24" s="10" t="s">
        <v>54</v>
      </c>
      <c r="D24" s="2" t="s">
        <v>40</v>
      </c>
      <c r="E24" s="2">
        <v>50</v>
      </c>
      <c r="F24" s="16">
        <v>0</v>
      </c>
      <c r="G24" s="16">
        <v>0</v>
      </c>
      <c r="H24" s="16">
        <v>0</v>
      </c>
      <c r="I24" s="16">
        <f t="shared" si="0"/>
        <v>0</v>
      </c>
    </row>
    <row r="25" spans="1:9" ht="37.9" customHeight="1" x14ac:dyDescent="0.2">
      <c r="G25" s="20"/>
      <c r="H25" s="20"/>
      <c r="I25" s="20"/>
    </row>
  </sheetData>
  <sheetProtection selectLockedCells="1"/>
  <protectedRanges>
    <protectedRange sqref="G3:I3" name="Range1"/>
    <protectedRange sqref="B3:B24 G4:I24" name="Range1_3"/>
  </protectedRanges>
  <sortState xmlns:xlrd2="http://schemas.microsoft.com/office/spreadsheetml/2017/richdata2" ref="A3:K38">
    <sortCondition ref="D3:D38"/>
  </sortState>
  <mergeCells count="2">
    <mergeCell ref="A2:I2"/>
    <mergeCell ref="A1:I1"/>
  </mergeCells>
  <pageMargins left="0.7" right="0.7" top="0.75" bottom="0.75" header="0.3" footer="0.3"/>
  <pageSetup orientation="landscape" horizontalDpi="1200" verticalDpi="1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Specification Sheet Section A</vt:lpstr>
      <vt:lpstr>Specification Sheet Section B</vt:lpstr>
      <vt:lpstr>'Specification Sheet Section A'!Print_Titles</vt:lpstr>
      <vt:lpstr>'Specification Sheet Section 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Phillips</dc:creator>
  <cp:lastModifiedBy>Jose Matavilla</cp:lastModifiedBy>
  <cp:lastPrinted>2026-05-20T14:58:18Z</cp:lastPrinted>
  <dcterms:created xsi:type="dcterms:W3CDTF">2017-03-30T19:18:58Z</dcterms:created>
  <dcterms:modified xsi:type="dcterms:W3CDTF">2026-05-20T16:12:17Z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