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O:\Cooperative Purchasing\GASBO Cooperative Bid\2026-27\Order Forms\"/>
    </mc:Choice>
  </mc:AlternateContent>
  <xr:revisionPtr revIDLastSave="0" documentId="13_ncr:1_{0436043F-05BA-46B6-ABCF-EF2C80284BDD}" xr6:coauthVersionLast="47" xr6:coauthVersionMax="47" xr10:uidLastSave="{00000000-0000-0000-0000-000000000000}"/>
  <bookViews>
    <workbookView xWindow="28680" yWindow="-120" windowWidth="29040" windowHeight="15720" activeTab="2" xr2:uid="{8B096F9E-99CE-4037-85C0-074ABB31F116}"/>
  </bookViews>
  <sheets>
    <sheet name="Contact Info and Approval" sheetId="10" r:id="rId1"/>
    <sheet name="Paper OrderForm 2026-27" sheetId="8" r:id="rId2"/>
    <sheet name="OrderForm 2026-27" sheetId="9" r:id="rId3"/>
  </sheets>
  <definedNames>
    <definedName name="_xlnm.Print_Area" localSheetId="0">'Contact Info and Approval'!$A$1:$K$19</definedName>
    <definedName name="_xlnm.Print_Area" localSheetId="2">'OrderForm 2026-27'!$A$1:$Q$222</definedName>
    <definedName name="_xlnm.Print_Area" localSheetId="1">'Paper OrderForm 2026-27'!$A$1:$R$55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16" i="9" l="1"/>
  <c r="J33" i="8" l="1"/>
  <c r="L33" i="8"/>
  <c r="N33" i="8"/>
  <c r="P33" i="8"/>
  <c r="Q33" i="8"/>
  <c r="R33" i="8" l="1"/>
  <c r="P210" i="9"/>
  <c r="P212" i="9"/>
  <c r="P211" i="9"/>
  <c r="P205" i="9"/>
  <c r="P204" i="9"/>
  <c r="P203" i="9"/>
  <c r="P199" i="9"/>
  <c r="P198" i="9"/>
  <c r="P197" i="9"/>
  <c r="P196" i="9"/>
  <c r="P191" i="9"/>
  <c r="P190" i="9"/>
  <c r="P189" i="9"/>
  <c r="P188" i="9"/>
  <c r="P184" i="9"/>
  <c r="P183" i="9"/>
  <c r="P182" i="9"/>
  <c r="P181" i="9"/>
  <c r="P180" i="9"/>
  <c r="P179" i="9"/>
  <c r="P178" i="9"/>
  <c r="P173" i="9"/>
  <c r="P172" i="9"/>
  <c r="P171" i="9"/>
  <c r="P170" i="9"/>
  <c r="P169" i="9"/>
  <c r="P163" i="9"/>
  <c r="P162" i="9"/>
  <c r="P161" i="9"/>
  <c r="P160" i="9"/>
  <c r="P154" i="9"/>
  <c r="P153" i="9"/>
  <c r="P152" i="9"/>
  <c r="P147" i="9"/>
  <c r="P146" i="9"/>
  <c r="P145" i="9"/>
  <c r="P140" i="9"/>
  <c r="P135" i="9"/>
  <c r="P130" i="9"/>
  <c r="P129" i="9"/>
  <c r="P124" i="9"/>
  <c r="P123" i="9"/>
  <c r="P118" i="9"/>
  <c r="P113" i="9"/>
  <c r="P112" i="9"/>
  <c r="P111" i="9"/>
  <c r="P107" i="9"/>
  <c r="P106" i="9"/>
  <c r="P101" i="9"/>
  <c r="P100" i="9"/>
  <c r="P99" i="9"/>
  <c r="P94" i="9"/>
  <c r="P93" i="9"/>
  <c r="P92" i="9"/>
  <c r="P91" i="9"/>
  <c r="P90" i="9"/>
  <c r="P85" i="9"/>
  <c r="P84" i="9"/>
  <c r="P79" i="9"/>
  <c r="P74" i="9"/>
  <c r="P69" i="9"/>
  <c r="P64" i="9"/>
  <c r="P63" i="9"/>
  <c r="P62" i="9"/>
  <c r="P61" i="9"/>
  <c r="P60" i="9"/>
  <c r="P55" i="9"/>
  <c r="P54" i="9"/>
  <c r="P53" i="9"/>
  <c r="P52" i="9"/>
  <c r="P51" i="9"/>
  <c r="P50" i="9"/>
  <c r="P45" i="9"/>
  <c r="P44" i="9"/>
  <c r="P43" i="9"/>
  <c r="P42" i="9"/>
  <c r="P37" i="9"/>
  <c r="P36" i="9"/>
  <c r="P35" i="9"/>
  <c r="P34" i="9"/>
  <c r="P33" i="9"/>
  <c r="P28" i="9"/>
  <c r="P27" i="9"/>
  <c r="P26" i="9"/>
  <c r="P25" i="9"/>
  <c r="P24" i="9"/>
  <c r="P23" i="9"/>
  <c r="P22" i="9"/>
  <c r="P21" i="9"/>
  <c r="P16" i="9"/>
  <c r="P15" i="9"/>
  <c r="P10" i="9"/>
  <c r="P5" i="9"/>
  <c r="P4" i="9"/>
  <c r="N216" i="9"/>
  <c r="L216" i="9"/>
  <c r="J216" i="9"/>
  <c r="P216" i="9" l="1"/>
  <c r="O212" i="9" l="1"/>
  <c r="M212" i="9"/>
  <c r="K212" i="9"/>
  <c r="I212" i="9"/>
  <c r="O211" i="9"/>
  <c r="M211" i="9"/>
  <c r="K211" i="9"/>
  <c r="I211" i="9"/>
  <c r="O210" i="9"/>
  <c r="M210" i="9"/>
  <c r="K210" i="9"/>
  <c r="I210" i="9"/>
  <c r="O205" i="9"/>
  <c r="M205" i="9"/>
  <c r="K205" i="9"/>
  <c r="I205" i="9"/>
  <c r="O204" i="9"/>
  <c r="M204" i="9"/>
  <c r="K204" i="9"/>
  <c r="I204" i="9"/>
  <c r="O203" i="9"/>
  <c r="M203" i="9"/>
  <c r="K203" i="9"/>
  <c r="I203" i="9"/>
  <c r="O199" i="9"/>
  <c r="M199" i="9"/>
  <c r="K199" i="9"/>
  <c r="I199" i="9"/>
  <c r="O198" i="9"/>
  <c r="M198" i="9"/>
  <c r="K198" i="9"/>
  <c r="I198" i="9"/>
  <c r="O197" i="9"/>
  <c r="M197" i="9"/>
  <c r="K197" i="9"/>
  <c r="I197" i="9"/>
  <c r="O196" i="9"/>
  <c r="M196" i="9"/>
  <c r="K196" i="9"/>
  <c r="I196" i="9"/>
  <c r="O191" i="9"/>
  <c r="M191" i="9"/>
  <c r="K191" i="9"/>
  <c r="I191" i="9"/>
  <c r="O190" i="9"/>
  <c r="M190" i="9"/>
  <c r="K190" i="9"/>
  <c r="I190" i="9"/>
  <c r="O189" i="9"/>
  <c r="M189" i="9"/>
  <c r="K189" i="9"/>
  <c r="I189" i="9"/>
  <c r="O188" i="9"/>
  <c r="M188" i="9"/>
  <c r="K188" i="9"/>
  <c r="I188" i="9"/>
  <c r="O184" i="9"/>
  <c r="M184" i="9"/>
  <c r="K184" i="9"/>
  <c r="I184" i="9"/>
  <c r="O183" i="9"/>
  <c r="M183" i="9"/>
  <c r="K183" i="9"/>
  <c r="I183" i="9"/>
  <c r="O182" i="9"/>
  <c r="M182" i="9"/>
  <c r="K182" i="9"/>
  <c r="I182" i="9"/>
  <c r="O181" i="9"/>
  <c r="M181" i="9"/>
  <c r="K181" i="9"/>
  <c r="I181" i="9"/>
  <c r="O180" i="9"/>
  <c r="M180" i="9"/>
  <c r="K180" i="9"/>
  <c r="I180" i="9"/>
  <c r="O179" i="9"/>
  <c r="M179" i="9"/>
  <c r="K179" i="9"/>
  <c r="I179" i="9"/>
  <c r="O178" i="9"/>
  <c r="M178" i="9"/>
  <c r="K178" i="9"/>
  <c r="I178" i="9"/>
  <c r="O173" i="9"/>
  <c r="M173" i="9"/>
  <c r="K173" i="9"/>
  <c r="I173" i="9"/>
  <c r="O172" i="9"/>
  <c r="M172" i="9"/>
  <c r="K172" i="9"/>
  <c r="I172" i="9"/>
  <c r="O171" i="9"/>
  <c r="M171" i="9"/>
  <c r="K171" i="9"/>
  <c r="I171" i="9"/>
  <c r="O170" i="9"/>
  <c r="M170" i="9"/>
  <c r="K170" i="9"/>
  <c r="I170" i="9"/>
  <c r="O169" i="9"/>
  <c r="M169" i="9"/>
  <c r="K169" i="9"/>
  <c r="I169" i="9"/>
  <c r="O163" i="9"/>
  <c r="M163" i="9"/>
  <c r="K163" i="9"/>
  <c r="I163" i="9"/>
  <c r="O162" i="9"/>
  <c r="M162" i="9"/>
  <c r="K162" i="9"/>
  <c r="I162" i="9"/>
  <c r="O161" i="9"/>
  <c r="M161" i="9"/>
  <c r="K161" i="9"/>
  <c r="I161" i="9"/>
  <c r="O160" i="9"/>
  <c r="M160" i="9"/>
  <c r="K160" i="9"/>
  <c r="I160" i="9"/>
  <c r="O154" i="9"/>
  <c r="M154" i="9"/>
  <c r="K154" i="9"/>
  <c r="I154" i="9"/>
  <c r="O153" i="9"/>
  <c r="M153" i="9"/>
  <c r="K153" i="9"/>
  <c r="I153" i="9"/>
  <c r="O152" i="9"/>
  <c r="M152" i="9"/>
  <c r="K152" i="9"/>
  <c r="I152" i="9"/>
  <c r="O147" i="9"/>
  <c r="M147" i="9"/>
  <c r="K147" i="9"/>
  <c r="I147" i="9"/>
  <c r="O146" i="9"/>
  <c r="M146" i="9"/>
  <c r="K146" i="9"/>
  <c r="I146" i="9"/>
  <c r="O145" i="9"/>
  <c r="M145" i="9"/>
  <c r="K145" i="9"/>
  <c r="I145" i="9"/>
  <c r="O140" i="9"/>
  <c r="M140" i="9"/>
  <c r="K140" i="9"/>
  <c r="I140" i="9"/>
  <c r="O135" i="9"/>
  <c r="M135" i="9"/>
  <c r="K135" i="9"/>
  <c r="I135" i="9"/>
  <c r="O130" i="9"/>
  <c r="M130" i="9"/>
  <c r="K130" i="9"/>
  <c r="I130" i="9"/>
  <c r="O129" i="9"/>
  <c r="M129" i="9"/>
  <c r="K129" i="9"/>
  <c r="I129" i="9"/>
  <c r="O124" i="9"/>
  <c r="M124" i="9"/>
  <c r="K124" i="9"/>
  <c r="I124" i="9"/>
  <c r="O123" i="9"/>
  <c r="M123" i="9"/>
  <c r="K123" i="9"/>
  <c r="I123" i="9"/>
  <c r="O118" i="9"/>
  <c r="M118" i="9"/>
  <c r="K118" i="9"/>
  <c r="I118" i="9"/>
  <c r="O113" i="9"/>
  <c r="M113" i="9"/>
  <c r="K113" i="9"/>
  <c r="I113" i="9"/>
  <c r="O112" i="9"/>
  <c r="M112" i="9"/>
  <c r="K112" i="9"/>
  <c r="I112" i="9"/>
  <c r="O111" i="9"/>
  <c r="M111" i="9"/>
  <c r="K111" i="9"/>
  <c r="I111" i="9"/>
  <c r="O107" i="9"/>
  <c r="M107" i="9"/>
  <c r="K107" i="9"/>
  <c r="I107" i="9"/>
  <c r="O106" i="9"/>
  <c r="M106" i="9"/>
  <c r="K106" i="9"/>
  <c r="I106" i="9"/>
  <c r="O101" i="9"/>
  <c r="M101" i="9"/>
  <c r="K101" i="9"/>
  <c r="I101" i="9"/>
  <c r="O100" i="9"/>
  <c r="M100" i="9"/>
  <c r="K100" i="9"/>
  <c r="I100" i="9"/>
  <c r="O99" i="9"/>
  <c r="M99" i="9"/>
  <c r="K99" i="9"/>
  <c r="I99" i="9"/>
  <c r="O94" i="9"/>
  <c r="M94" i="9"/>
  <c r="K94" i="9"/>
  <c r="I94" i="9"/>
  <c r="O93" i="9"/>
  <c r="M93" i="9"/>
  <c r="K93" i="9"/>
  <c r="I93" i="9"/>
  <c r="O92" i="9"/>
  <c r="M92" i="9"/>
  <c r="K92" i="9"/>
  <c r="I92" i="9"/>
  <c r="O91" i="9"/>
  <c r="M91" i="9"/>
  <c r="K91" i="9"/>
  <c r="I91" i="9"/>
  <c r="O90" i="9"/>
  <c r="M90" i="9"/>
  <c r="K90" i="9"/>
  <c r="I90" i="9"/>
  <c r="O85" i="9"/>
  <c r="M85" i="9"/>
  <c r="K85" i="9"/>
  <c r="I85" i="9"/>
  <c r="O84" i="9"/>
  <c r="M84" i="9"/>
  <c r="K84" i="9"/>
  <c r="I84" i="9"/>
  <c r="O79" i="9"/>
  <c r="M79" i="9"/>
  <c r="K79" i="9"/>
  <c r="I79" i="9"/>
  <c r="O74" i="9"/>
  <c r="M74" i="9"/>
  <c r="K74" i="9"/>
  <c r="I74" i="9"/>
  <c r="O69" i="9"/>
  <c r="M69" i="9"/>
  <c r="K69" i="9"/>
  <c r="I69" i="9"/>
  <c r="O64" i="9"/>
  <c r="M64" i="9"/>
  <c r="K64" i="9"/>
  <c r="I64" i="9"/>
  <c r="O63" i="9"/>
  <c r="M63" i="9"/>
  <c r="K63" i="9"/>
  <c r="I63" i="9"/>
  <c r="O62" i="9"/>
  <c r="M62" i="9"/>
  <c r="K62" i="9"/>
  <c r="I62" i="9"/>
  <c r="O61" i="9"/>
  <c r="M61" i="9"/>
  <c r="K61" i="9"/>
  <c r="I61" i="9"/>
  <c r="O60" i="9"/>
  <c r="M60" i="9"/>
  <c r="K60" i="9"/>
  <c r="I60" i="9"/>
  <c r="O55" i="9"/>
  <c r="M55" i="9"/>
  <c r="K55" i="9"/>
  <c r="I55" i="9"/>
  <c r="O54" i="9"/>
  <c r="M54" i="9"/>
  <c r="K54" i="9"/>
  <c r="I54" i="9"/>
  <c r="O53" i="9"/>
  <c r="M53" i="9"/>
  <c r="K53" i="9"/>
  <c r="I53" i="9"/>
  <c r="O52" i="9"/>
  <c r="M52" i="9"/>
  <c r="K52" i="9"/>
  <c r="I52" i="9"/>
  <c r="O51" i="9"/>
  <c r="M51" i="9"/>
  <c r="K51" i="9"/>
  <c r="I51" i="9"/>
  <c r="O50" i="9"/>
  <c r="M50" i="9"/>
  <c r="K50" i="9"/>
  <c r="I50" i="9"/>
  <c r="O45" i="9"/>
  <c r="M45" i="9"/>
  <c r="K45" i="9"/>
  <c r="I45" i="9"/>
  <c r="O44" i="9"/>
  <c r="M44" i="9"/>
  <c r="K44" i="9"/>
  <c r="I44" i="9"/>
  <c r="O43" i="9"/>
  <c r="M43" i="9"/>
  <c r="K43" i="9"/>
  <c r="I43" i="9"/>
  <c r="O42" i="9"/>
  <c r="M42" i="9"/>
  <c r="K42" i="9"/>
  <c r="I42" i="9"/>
  <c r="O37" i="9"/>
  <c r="M37" i="9"/>
  <c r="K37" i="9"/>
  <c r="I37" i="9"/>
  <c r="O36" i="9"/>
  <c r="M36" i="9"/>
  <c r="K36" i="9"/>
  <c r="I36" i="9"/>
  <c r="O35" i="9"/>
  <c r="M35" i="9"/>
  <c r="K35" i="9"/>
  <c r="I35" i="9"/>
  <c r="O34" i="9"/>
  <c r="M34" i="9"/>
  <c r="K34" i="9"/>
  <c r="I34" i="9"/>
  <c r="O33" i="9"/>
  <c r="M33" i="9"/>
  <c r="K33" i="9"/>
  <c r="I33" i="9"/>
  <c r="O28" i="9"/>
  <c r="M28" i="9"/>
  <c r="K28" i="9"/>
  <c r="I28" i="9"/>
  <c r="O27" i="9"/>
  <c r="M27" i="9"/>
  <c r="K27" i="9"/>
  <c r="I27" i="9"/>
  <c r="O26" i="9"/>
  <c r="M26" i="9"/>
  <c r="K26" i="9"/>
  <c r="I26" i="9"/>
  <c r="O25" i="9"/>
  <c r="M25" i="9"/>
  <c r="K25" i="9"/>
  <c r="I25" i="9"/>
  <c r="O24" i="9"/>
  <c r="M24" i="9"/>
  <c r="K24" i="9"/>
  <c r="I24" i="9"/>
  <c r="O23" i="9"/>
  <c r="M23" i="9"/>
  <c r="K23" i="9"/>
  <c r="I23" i="9"/>
  <c r="O22" i="9"/>
  <c r="M22" i="9"/>
  <c r="K22" i="9"/>
  <c r="I22" i="9"/>
  <c r="O21" i="9"/>
  <c r="M21" i="9"/>
  <c r="K21" i="9"/>
  <c r="I21" i="9"/>
  <c r="O16" i="9"/>
  <c r="M16" i="9"/>
  <c r="K16" i="9"/>
  <c r="I16" i="9"/>
  <c r="O15" i="9"/>
  <c r="M15" i="9"/>
  <c r="K15" i="9"/>
  <c r="I15" i="9"/>
  <c r="O10" i="9"/>
  <c r="M10" i="9"/>
  <c r="K10" i="9"/>
  <c r="I10" i="9"/>
  <c r="O5" i="9"/>
  <c r="M5" i="9"/>
  <c r="K5" i="9"/>
  <c r="I5" i="9"/>
  <c r="O4" i="9"/>
  <c r="M4" i="9"/>
  <c r="K4" i="9"/>
  <c r="I4" i="9"/>
  <c r="O216" i="9" l="1"/>
  <c r="K216" i="9"/>
  <c r="M216" i="9"/>
  <c r="Q163" i="9"/>
  <c r="Q16" i="9"/>
  <c r="Q42" i="9"/>
  <c r="Q171" i="9"/>
  <c r="Q160" i="9"/>
  <c r="Q22" i="9"/>
  <c r="Q24" i="9"/>
  <c r="Q205" i="9"/>
  <c r="Q129" i="9"/>
  <c r="Q21" i="9"/>
  <c r="Q33" i="9"/>
  <c r="Q43" i="9"/>
  <c r="Q45" i="9"/>
  <c r="Q94" i="9"/>
  <c r="Q147" i="9"/>
  <c r="Q61" i="9"/>
  <c r="Q145" i="9"/>
  <c r="Q152" i="9"/>
  <c r="Q183" i="9"/>
  <c r="Q197" i="9"/>
  <c r="Q52" i="9"/>
  <c r="Q64" i="9"/>
  <c r="Q69" i="9"/>
  <c r="Q79" i="9"/>
  <c r="Q162" i="9"/>
  <c r="Q178" i="9"/>
  <c r="Q190" i="9"/>
  <c r="Q196" i="9"/>
  <c r="Q50" i="9"/>
  <c r="Q100" i="9"/>
  <c r="Q107" i="9"/>
  <c r="Q112" i="9"/>
  <c r="Q113" i="9"/>
  <c r="Q153" i="9"/>
  <c r="Q15" i="9"/>
  <c r="Q93" i="9"/>
  <c r="Q28" i="9"/>
  <c r="Q51" i="9"/>
  <c r="Q85" i="9"/>
  <c r="Q154" i="9"/>
  <c r="Q173" i="9"/>
  <c r="Q198" i="9"/>
  <c r="Q204" i="9"/>
  <c r="Q180" i="9"/>
  <c r="Q34" i="9"/>
  <c r="Q36" i="9"/>
  <c r="Q53" i="9"/>
  <c r="Q55" i="9"/>
  <c r="Q63" i="9"/>
  <c r="Q91" i="9"/>
  <c r="Q135" i="9"/>
  <c r="Q179" i="9"/>
  <c r="Q181" i="9"/>
  <c r="Q5" i="9"/>
  <c r="Q26" i="9"/>
  <c r="Q37" i="9"/>
  <c r="Q74" i="9"/>
  <c r="Q84" i="9"/>
  <c r="Q90" i="9"/>
  <c r="Q92" i="9"/>
  <c r="Q101" i="9"/>
  <c r="Q123" i="9"/>
  <c r="Q146" i="9"/>
  <c r="Q188" i="9"/>
  <c r="Q189" i="9"/>
  <c r="Q4" i="9"/>
  <c r="Q106" i="9"/>
  <c r="Q169" i="9"/>
  <c r="Q191" i="9"/>
  <c r="Q210" i="9"/>
  <c r="Q25" i="9"/>
  <c r="Q170" i="9"/>
  <c r="Q199" i="9"/>
  <c r="Q23" i="9"/>
  <c r="Q27" i="9"/>
  <c r="Q111" i="9"/>
  <c r="Q118" i="9"/>
  <c r="Q124" i="9"/>
  <c r="Q172" i="9"/>
  <c r="Q203" i="9"/>
  <c r="Q10" i="9"/>
  <c r="Q35" i="9"/>
  <c r="Q44" i="9"/>
  <c r="Q54" i="9"/>
  <c r="Q60" i="9"/>
  <c r="Q62" i="9"/>
  <c r="Q99" i="9"/>
  <c r="Q130" i="9"/>
  <c r="Q140" i="9"/>
  <c r="Q161" i="9"/>
  <c r="Q182" i="9"/>
  <c r="Q184" i="9"/>
  <c r="Q212" i="9"/>
  <c r="Q211" i="9"/>
  <c r="K54" i="8"/>
  <c r="J221" i="9" s="1"/>
  <c r="M54" i="8"/>
  <c r="L221" i="9" s="1"/>
  <c r="O54" i="8"/>
  <c r="N221" i="9" s="1"/>
  <c r="I54" i="8"/>
  <c r="H221" i="9" s="1"/>
  <c r="Q50" i="8"/>
  <c r="Q49" i="8"/>
  <c r="Q48" i="8"/>
  <c r="Q47" i="8"/>
  <c r="Q46" i="8"/>
  <c r="Q41" i="8"/>
  <c r="Q36" i="8"/>
  <c r="Q35" i="8"/>
  <c r="Q34" i="8"/>
  <c r="Q32" i="8"/>
  <c r="Q31" i="8"/>
  <c r="Q30" i="8"/>
  <c r="Q29" i="8"/>
  <c r="Q24" i="8"/>
  <c r="Q19" i="8"/>
  <c r="Q16" i="8"/>
  <c r="Q15" i="8"/>
  <c r="Q14" i="8"/>
  <c r="Q13" i="8"/>
  <c r="Q12" i="8"/>
  <c r="Q11" i="8"/>
  <c r="Q10" i="8"/>
  <c r="Q9" i="8"/>
  <c r="Q8" i="8"/>
  <c r="Q7" i="8"/>
  <c r="Q6" i="8"/>
  <c r="Q54" i="8" l="1"/>
  <c r="P221" i="9" s="1"/>
  <c r="P50" i="8"/>
  <c r="N50" i="8"/>
  <c r="L50" i="8"/>
  <c r="J50" i="8"/>
  <c r="P49" i="8"/>
  <c r="N49" i="8"/>
  <c r="L49" i="8"/>
  <c r="J49" i="8"/>
  <c r="P48" i="8"/>
  <c r="N48" i="8"/>
  <c r="L48" i="8"/>
  <c r="J48" i="8"/>
  <c r="P47" i="8"/>
  <c r="N47" i="8"/>
  <c r="L47" i="8"/>
  <c r="J47" i="8"/>
  <c r="P46" i="8"/>
  <c r="N46" i="8"/>
  <c r="L46" i="8"/>
  <c r="J46" i="8"/>
  <c r="P41" i="8"/>
  <c r="N41" i="8"/>
  <c r="L41" i="8"/>
  <c r="J41" i="8"/>
  <c r="P36" i="8"/>
  <c r="N36" i="8"/>
  <c r="L36" i="8"/>
  <c r="J36" i="8"/>
  <c r="P35" i="8"/>
  <c r="N35" i="8"/>
  <c r="L35" i="8"/>
  <c r="J35" i="8"/>
  <c r="P34" i="8"/>
  <c r="N34" i="8"/>
  <c r="L34" i="8"/>
  <c r="J34" i="8"/>
  <c r="P32" i="8"/>
  <c r="N32" i="8"/>
  <c r="L32" i="8"/>
  <c r="J32" i="8"/>
  <c r="P31" i="8"/>
  <c r="N31" i="8"/>
  <c r="L31" i="8"/>
  <c r="J31" i="8"/>
  <c r="P30" i="8"/>
  <c r="N30" i="8"/>
  <c r="L30" i="8"/>
  <c r="J30" i="8"/>
  <c r="P29" i="8"/>
  <c r="N29" i="8"/>
  <c r="L29" i="8"/>
  <c r="J29" i="8"/>
  <c r="P24" i="8"/>
  <c r="N24" i="8"/>
  <c r="L24" i="8"/>
  <c r="J24" i="8"/>
  <c r="P19" i="8"/>
  <c r="N19" i="8"/>
  <c r="L19" i="8"/>
  <c r="J19" i="8"/>
  <c r="P16" i="8"/>
  <c r="N16" i="8"/>
  <c r="L16" i="8"/>
  <c r="J16" i="8"/>
  <c r="P15" i="8"/>
  <c r="N15" i="8"/>
  <c r="L15" i="8"/>
  <c r="J15" i="8"/>
  <c r="P14" i="8"/>
  <c r="N14" i="8"/>
  <c r="L14" i="8"/>
  <c r="J14" i="8"/>
  <c r="P13" i="8"/>
  <c r="N13" i="8"/>
  <c r="L13" i="8"/>
  <c r="J13" i="8"/>
  <c r="P12" i="8"/>
  <c r="N12" i="8"/>
  <c r="L12" i="8"/>
  <c r="J12" i="8"/>
  <c r="P11" i="8"/>
  <c r="N11" i="8"/>
  <c r="L11" i="8"/>
  <c r="J11" i="8"/>
  <c r="P10" i="8"/>
  <c r="N10" i="8"/>
  <c r="L10" i="8"/>
  <c r="J10" i="8"/>
  <c r="P9" i="8"/>
  <c r="N9" i="8"/>
  <c r="L9" i="8"/>
  <c r="J9" i="8"/>
  <c r="P8" i="8"/>
  <c r="N8" i="8"/>
  <c r="L8" i="8"/>
  <c r="J8" i="8"/>
  <c r="P7" i="8"/>
  <c r="N7" i="8"/>
  <c r="L7" i="8"/>
  <c r="J7" i="8"/>
  <c r="P6" i="8"/>
  <c r="N6" i="8"/>
  <c r="L6" i="8"/>
  <c r="R41" i="8" l="1"/>
  <c r="R24" i="8"/>
  <c r="R16" i="8"/>
  <c r="R46" i="8"/>
  <c r="R19" i="8"/>
  <c r="R8" i="8"/>
  <c r="R11" i="8"/>
  <c r="R13" i="8"/>
  <c r="R32" i="8"/>
  <c r="R14" i="8"/>
  <c r="R48" i="8"/>
  <c r="R49" i="8"/>
  <c r="R7" i="8"/>
  <c r="R29" i="8"/>
  <c r="R9" i="8"/>
  <c r="R15" i="8"/>
  <c r="R36" i="8"/>
  <c r="R50" i="8"/>
  <c r="R47" i="8"/>
  <c r="R31" i="8"/>
  <c r="R35" i="8"/>
  <c r="R30" i="8"/>
  <c r="R34" i="8"/>
  <c r="R10" i="8"/>
  <c r="R12" i="8"/>
  <c r="L54" i="8"/>
  <c r="N54" i="8"/>
  <c r="P54" i="8"/>
  <c r="O221" i="9" l="1"/>
  <c r="M221" i="9"/>
  <c r="K221" i="9"/>
  <c r="Q216" i="9"/>
  <c r="I216" i="9"/>
  <c r="J6" i="8"/>
  <c r="R6" i="8" l="1"/>
  <c r="R54" i="8" s="1"/>
  <c r="Q221" i="9" s="1"/>
  <c r="J54" i="8"/>
  <c r="I221" i="9" l="1"/>
</calcChain>
</file>

<file path=xl/sharedStrings.xml><?xml version="1.0" encoding="utf-8"?>
<sst xmlns="http://schemas.openxmlformats.org/spreadsheetml/2006/main" count="1370" uniqueCount="367">
  <si>
    <t>Item Number</t>
  </si>
  <si>
    <t>Description</t>
  </si>
  <si>
    <t>Vendor's Item Number</t>
  </si>
  <si>
    <t>1200 PAPERS - KRAFT Rolls, POSTER/RAILROAD BOARDS</t>
  </si>
  <si>
    <t>1400 PAPER - GRAPH, PENMANSHIP, NOTEBOOK FILLER</t>
  </si>
  <si>
    <t>1500 PAPER Pads: POST-IT, LECTURE</t>
  </si>
  <si>
    <t>Carton of 216</t>
  </si>
  <si>
    <t>Case of 250</t>
  </si>
  <si>
    <t>1800 PENCILS</t>
  </si>
  <si>
    <t>Case of 1,440</t>
  </si>
  <si>
    <t>2000 MARKERS</t>
  </si>
  <si>
    <t>Package of 12</t>
  </si>
  <si>
    <t>Package of 8</t>
  </si>
  <si>
    <t>2100 CRAYONS</t>
  </si>
  <si>
    <t>2200 PAINT SETS</t>
  </si>
  <si>
    <t>2400 LABELS</t>
  </si>
  <si>
    <t>2500 LOOSE LEAF NOTEBOOKS</t>
  </si>
  <si>
    <t>Each</t>
  </si>
  <si>
    <t>Box of 100</t>
  </si>
  <si>
    <t>Box of 25</t>
  </si>
  <si>
    <t>Package of 25</t>
  </si>
  <si>
    <t>2900 SCISSORS</t>
  </si>
  <si>
    <t>3100 STAPLERS</t>
  </si>
  <si>
    <t>3200 PENCIL SHARPENERS</t>
  </si>
  <si>
    <t>3400 ART CLAY</t>
  </si>
  <si>
    <t>Bottle 32 Ounce Plastic</t>
  </si>
  <si>
    <t>Case of 100</t>
  </si>
  <si>
    <t>Box of 12</t>
  </si>
  <si>
    <t>4500 BATTERIES</t>
  </si>
  <si>
    <t>Carton of 40</t>
  </si>
  <si>
    <t>Case of 
10 Reams</t>
  </si>
  <si>
    <t>Case of 
12 Rolls</t>
  </si>
  <si>
    <t>Case of 
16 Packages</t>
  </si>
  <si>
    <t>Package of 
6 Sets</t>
  </si>
  <si>
    <t>Package of 12
1.27 Ounce 
Tube Stick</t>
  </si>
  <si>
    <t>Case of 
10 Boxes</t>
  </si>
  <si>
    <t>Case of 
6 Gallons</t>
  </si>
  <si>
    <t>Package of 6</t>
  </si>
  <si>
    <t>Bandages, Adhesive, 1 Inch By 3 Inch, Latex Free, Flexible Fabric, Sterile, Individually Wrapped, Box Of 100</t>
  </si>
  <si>
    <t>Package of 3</t>
  </si>
  <si>
    <t>3300 COFFEE, HOT/COLD CUPS, NAPKINS</t>
  </si>
  <si>
    <t>Package of 
6 Pads</t>
  </si>
  <si>
    <t>Package of 4</t>
  </si>
  <si>
    <t>Vendor Name</t>
  </si>
  <si>
    <t>Brand</t>
  </si>
  <si>
    <t>Unit of Order</t>
  </si>
  <si>
    <t>Unit Price</t>
  </si>
  <si>
    <t>Quantity Ordered</t>
  </si>
  <si>
    <t>Total Cost</t>
  </si>
  <si>
    <t>Paper 101</t>
  </si>
  <si>
    <t>Runyan Pottery</t>
  </si>
  <si>
    <t>982424OP</t>
  </si>
  <si>
    <t>E-Copy</t>
  </si>
  <si>
    <t>Astrobrights</t>
  </si>
  <si>
    <t>Hospeco</t>
  </si>
  <si>
    <t>Anchor</t>
  </si>
  <si>
    <t>Kimberly Clark</t>
  </si>
  <si>
    <t>Victoria Bay</t>
  </si>
  <si>
    <t>Dart</t>
  </si>
  <si>
    <t>Janico</t>
  </si>
  <si>
    <t>Rubbermaid</t>
  </si>
  <si>
    <t>3M</t>
  </si>
  <si>
    <t>Pure Bright</t>
  </si>
  <si>
    <t>Folgers</t>
  </si>
  <si>
    <t>Lysol</t>
  </si>
  <si>
    <t>SC-225</t>
  </si>
  <si>
    <t>UPC</t>
  </si>
  <si>
    <t>Package of 10</t>
  </si>
  <si>
    <t>Case of 
12 Quarts</t>
  </si>
  <si>
    <t>25 Pound Carton</t>
  </si>
  <si>
    <t>Carton of 
100 Sheets</t>
  </si>
  <si>
    <t>Package of 20</t>
  </si>
  <si>
    <t>Package of 5</t>
  </si>
  <si>
    <t>Box of 100 Sheets</t>
  </si>
  <si>
    <t>Box of 24</t>
  </si>
  <si>
    <t>Package of 12 Sets</t>
  </si>
  <si>
    <t>Package of 6 Sets</t>
  </si>
  <si>
    <t>Package of 
6</t>
  </si>
  <si>
    <t>Skid of 49 Bags</t>
  </si>
  <si>
    <t>Color</t>
  </si>
  <si>
    <t>White</t>
  </si>
  <si>
    <t>Case of 
8 Reams</t>
  </si>
  <si>
    <t>1077
NEW</t>
  </si>
  <si>
    <t>Wipes Disinfecting, 80 Wipes/Canister, 2 Canisters/Pack, 3 Packs/Case, Lemon Scent Lysol Disinfecting Wipes</t>
  </si>
  <si>
    <t>Case of 
30</t>
  </si>
  <si>
    <t>Case of 
36</t>
  </si>
  <si>
    <t>Case of 
12</t>
  </si>
  <si>
    <t>Case of 
96</t>
  </si>
  <si>
    <t>Case of 
60</t>
  </si>
  <si>
    <t>Stapler, Office, Black</t>
  </si>
  <si>
    <t>Case of 1,000</t>
  </si>
  <si>
    <t>Clay, School, White, Earthenware, Grey Bodied Low-Fire, 50 Pound Carton</t>
  </si>
  <si>
    <t>Carton</t>
  </si>
  <si>
    <t xml:space="preserve">Gloves, Vinyl, Disposable, Non-Sterile, Powder Free, FDA Accepted Materials, Ambidextrous, </t>
  </si>
  <si>
    <t>Medium</t>
  </si>
  <si>
    <t>Large</t>
  </si>
  <si>
    <t>Extra-Large</t>
  </si>
  <si>
    <t xml:space="preserve">3700 TRASH CAN LINERS (TRASH BAGS) </t>
  </si>
  <si>
    <t>Case of 500</t>
  </si>
  <si>
    <t>Case of 200</t>
  </si>
  <si>
    <r>
      <t>Case of 150</t>
    </r>
    <r>
      <rPr>
        <b/>
        <sz val="10"/>
        <rFont val="Arial"/>
        <family val="2"/>
      </rPr>
      <t xml:space="preserve"> Packed as Flat Pack</t>
    </r>
  </si>
  <si>
    <t>Case of 150</t>
  </si>
  <si>
    <r>
      <t xml:space="preserve">Case of 150 </t>
    </r>
    <r>
      <rPr>
        <b/>
        <sz val="10"/>
        <rFont val="Arial"/>
        <family val="2"/>
      </rPr>
      <t>Packed as Flat Pack</t>
    </r>
  </si>
  <si>
    <t>Toilet Brush Swab With White Plastic Handle, Case Of 100</t>
  </si>
  <si>
    <t>Cleaner, Glass, 5 Gallon, Bag-In-Box, Windex DRK90122</t>
  </si>
  <si>
    <t>Case of 
6</t>
  </si>
  <si>
    <r>
      <t xml:space="preserve">Battery, Alkaline, 1.5 Volts, </t>
    </r>
    <r>
      <rPr>
        <b/>
        <sz val="8"/>
        <rFont val="Arial"/>
        <family val="2"/>
      </rPr>
      <t>Size AAA</t>
    </r>
    <r>
      <rPr>
        <sz val="8"/>
        <rFont val="Arial"/>
        <family val="2"/>
      </rPr>
      <t>, Box Of 24, Recommended Use By Dated Not Before 2029 Printed On Each Battery</t>
    </r>
  </si>
  <si>
    <r>
      <t xml:space="preserve">Battery, Alkaline, 1.5 Volts, </t>
    </r>
    <r>
      <rPr>
        <b/>
        <sz val="8"/>
        <rFont val="Arial"/>
        <family val="2"/>
      </rPr>
      <t>Size AA</t>
    </r>
    <r>
      <rPr>
        <sz val="8"/>
        <rFont val="Arial"/>
        <family val="2"/>
      </rPr>
      <t>, Box Of 24, Recommended Use By Dated Not Before 2029 Printed On Each Battery</t>
    </r>
  </si>
  <si>
    <t>Crayons Wax, Regular Size, 24 Assorted Colors/Set, 12 Sets/Package</t>
  </si>
  <si>
    <t>Labels Address, 1 Inch X 2 5/8 Inch, For Laser Printers, 30 Labels/Sheet, 100 Sheets/Box</t>
  </si>
  <si>
    <t>File Folders Hanging, Letter Size, 5 Cut With Tabs, 25/Box</t>
  </si>
  <si>
    <t>Cups, Beverage, Hot/Cold, 8 Ounce, Styrofoam, 1,000 Cups/Case</t>
  </si>
  <si>
    <t>Stripper Pad, Black, Round, Nylon/Polyester, 3/4 Inch Thickness, 3.375 Inch Center Hole, 20 Inch Diameter, Coarse, 175-600 RPM, 3M 7200, 5/Package</t>
  </si>
  <si>
    <t>Vacuum Cleaner Bag, Filter Bag, Compatible with Karcher Tornado CVD30, CVD38, NSS Pacer 112UE, 115UE, Replacement Part for K69043050, 10/Package</t>
  </si>
  <si>
    <t>Bleach, 6.0% Solution, 1 Gallon, 6/Case</t>
  </si>
  <si>
    <t>Drain Opener, Alkaline, 32 Oz. Bottle, 12 Bottles/Case</t>
  </si>
  <si>
    <t>Pencils, # 2 Black Lead, Hex, Brass Tip With Eraser, 12/Package, 6 Packages/Pack, 20 Packs/Case</t>
  </si>
  <si>
    <t>Paint Sets, Water Color, Semi-Moist In Plastic Box With Hinged Cover, Paints In 1/2 Inch Pans, CP Certified, 1 Number 7 Camel Hair Brush Included In Each Set, 8 Colors/Set, 6 Sets/Package</t>
  </si>
  <si>
    <r>
      <t xml:space="preserve">Railroad/Poster Board, 22 Inch X 28 Inch, </t>
    </r>
    <r>
      <rPr>
        <b/>
        <sz val="8"/>
        <rFont val="Arial"/>
        <family val="2"/>
      </rPr>
      <t>White</t>
    </r>
    <r>
      <rPr>
        <sz val="8"/>
        <rFont val="Arial"/>
        <family val="2"/>
      </rPr>
      <t xml:space="preserve">, 4 Ply .017, 100 Sheets/Carton  </t>
    </r>
  </si>
  <si>
    <r>
      <t xml:space="preserve">Railroad/Poster Board, 22 Inch X 28 Inch, </t>
    </r>
    <r>
      <rPr>
        <b/>
        <sz val="8"/>
        <rFont val="Arial"/>
        <family val="2"/>
      </rPr>
      <t>Assorted Colors</t>
    </r>
    <r>
      <rPr>
        <sz val="8"/>
        <rFont val="Arial"/>
        <family val="2"/>
      </rPr>
      <t xml:space="preserve"> On 2 Sides, 4 Ply .017 , 100 Sheets/Carton </t>
    </r>
  </si>
  <si>
    <r>
      <t xml:space="preserve">Paper Notebook Filler, 8.5 Inch X 11 Inch, White, </t>
    </r>
    <r>
      <rPr>
        <b/>
        <sz val="8"/>
        <rFont val="Arial"/>
        <family val="2"/>
      </rPr>
      <t>Ruled 3/8 Inch</t>
    </r>
    <r>
      <rPr>
        <sz val="8"/>
        <rFont val="Arial"/>
        <family val="2"/>
      </rPr>
      <t>, With Red Margin Line On Both Sides, 3-Hole Punched, 100 Sheets/Package</t>
    </r>
  </si>
  <si>
    <r>
      <t xml:space="preserve">Self-Stick Note Pads, </t>
    </r>
    <r>
      <rPr>
        <b/>
        <sz val="8"/>
        <rFont val="Arial"/>
        <family val="2"/>
      </rPr>
      <t>3 Inch X 3 Inch</t>
    </r>
    <r>
      <rPr>
        <sz val="8"/>
        <rFont val="Arial"/>
        <family val="2"/>
      </rPr>
      <t>, Yellow, 100 Sheets/Pad, 12 Pads/Package, 18 Packages/Carton</t>
    </r>
  </si>
  <si>
    <r>
      <t>Post-it Super Sticky Easel Pad,</t>
    </r>
    <r>
      <rPr>
        <b/>
        <sz val="8"/>
        <rFont val="Arial"/>
        <family val="2"/>
      </rPr>
      <t xml:space="preserve"> 25 Inch x 30 Inch</t>
    </r>
    <r>
      <rPr>
        <sz val="8"/>
        <rFont val="Arial"/>
        <family val="2"/>
      </rPr>
      <t>, 30 Sheets/Pad, 6 Pads/Package</t>
    </r>
  </si>
  <si>
    <r>
      <t xml:space="preserve">Facial Tissue 2-Ply Flat Box, 100 Tissues/Box, </t>
    </r>
    <r>
      <rPr>
        <b/>
        <sz val="8"/>
        <rFont val="Arial"/>
        <family val="2"/>
      </rPr>
      <t>30 Boxes/Case</t>
    </r>
    <r>
      <rPr>
        <sz val="8"/>
        <rFont val="Arial"/>
        <family val="2"/>
      </rPr>
      <t>, 3,000 Sheets/Case</t>
    </r>
  </si>
  <si>
    <r>
      <t xml:space="preserve">Facial Tissue 2-Ply Flat Box, 100 Tissues/Box, </t>
    </r>
    <r>
      <rPr>
        <b/>
        <sz val="8"/>
        <rFont val="Arial"/>
        <family val="2"/>
      </rPr>
      <t>36 Boxes/Case</t>
    </r>
    <r>
      <rPr>
        <sz val="8"/>
        <rFont val="Arial"/>
        <family val="2"/>
      </rPr>
      <t>, 3,600 Sheets/Case</t>
    </r>
  </si>
  <si>
    <r>
      <t xml:space="preserve">Facial Tissue, 3-Ply, </t>
    </r>
    <r>
      <rPr>
        <b/>
        <sz val="8"/>
        <rFont val="Arial"/>
        <family val="2"/>
      </rPr>
      <t>Anti-Viral</t>
    </r>
    <r>
      <rPr>
        <sz val="8"/>
        <rFont val="Arial"/>
        <family val="2"/>
      </rPr>
      <t>, 60 Tissues/Box, 12 Boxes/Case, Kleenex #21286</t>
    </r>
  </si>
  <si>
    <r>
      <t xml:space="preserve">Toilet Tissue Roll, </t>
    </r>
    <r>
      <rPr>
        <b/>
        <sz val="8"/>
        <rFont val="Arial"/>
        <family val="2"/>
      </rPr>
      <t>4.5 Inch X 4.5 Inch,</t>
    </r>
    <r>
      <rPr>
        <sz val="8"/>
        <rFont val="Arial"/>
        <family val="2"/>
      </rPr>
      <t xml:space="preserve"> Soft, 500 Sheets/Roll, 96 Rolls/Case, 48,000 Sheets/Case</t>
    </r>
  </si>
  <si>
    <r>
      <t xml:space="preserve">Toilet Tissue Roll, </t>
    </r>
    <r>
      <rPr>
        <b/>
        <sz val="8"/>
        <rFont val="Arial"/>
        <family val="2"/>
      </rPr>
      <t>4.09 Inch X 4.0 Inch</t>
    </r>
    <r>
      <rPr>
        <sz val="8"/>
        <rFont val="Arial"/>
        <family val="2"/>
      </rPr>
      <t>, 2-Ply Soft, 506 Sheets/Roll, 60 Rolls/Case, 30,360 Sheets/Case</t>
    </r>
  </si>
  <si>
    <r>
      <t xml:space="preserve">Toilet Tissue, </t>
    </r>
    <r>
      <rPr>
        <b/>
        <sz val="8"/>
        <rFont val="Arial"/>
        <family val="2"/>
      </rPr>
      <t>Jumbo Roll</t>
    </r>
    <r>
      <rPr>
        <sz val="8"/>
        <rFont val="Arial"/>
        <family val="2"/>
      </rPr>
      <t>, 9 Inch Diameter, 2-Ply 1,000 Foot Rolls, 12 Rolls/Case</t>
    </r>
  </si>
  <si>
    <r>
      <t xml:space="preserve">Toilet Tissue Roll, </t>
    </r>
    <r>
      <rPr>
        <b/>
        <sz val="8"/>
        <rFont val="Arial"/>
        <family val="2"/>
      </rPr>
      <t>High-Capacity, Jumbo Roll</t>
    </r>
    <r>
      <rPr>
        <sz val="8"/>
        <rFont val="Arial"/>
        <family val="2"/>
      </rPr>
      <t xml:space="preserve">, White, </t>
    </r>
    <r>
      <rPr>
        <b/>
        <sz val="8"/>
        <rFont val="Arial"/>
        <family val="2"/>
      </rPr>
      <t>Coreless</t>
    </r>
    <r>
      <rPr>
        <sz val="8"/>
        <rFont val="Arial"/>
        <family val="2"/>
      </rPr>
      <t xml:space="preserve">, 3.7 Inch X 1,150 Feet, 2-ply, 13,800 Linear Feet/Roll, 12 Rolls/Case, Scott 0700602 </t>
    </r>
  </si>
  <si>
    <r>
      <t xml:space="preserve">Paper Towels, </t>
    </r>
    <r>
      <rPr>
        <b/>
        <sz val="8"/>
        <rFont val="Arial"/>
        <family val="2"/>
      </rPr>
      <t>Multi-Fold,</t>
    </r>
    <r>
      <rPr>
        <sz val="8"/>
        <rFont val="Arial"/>
        <family val="2"/>
      </rPr>
      <t xml:space="preserve"> Kimberly-Clark </t>
    </r>
    <r>
      <rPr>
        <b/>
        <sz val="8"/>
        <rFont val="Arial"/>
        <family val="2"/>
      </rPr>
      <t>White</t>
    </r>
    <r>
      <rPr>
        <sz val="8"/>
        <rFont val="Arial"/>
        <family val="2"/>
      </rPr>
      <t xml:space="preserve">, </t>
    </r>
    <r>
      <rPr>
        <b/>
        <sz val="8"/>
        <rFont val="Arial"/>
        <family val="2"/>
      </rPr>
      <t>9.4 Inch X 9.2 Inch</t>
    </r>
    <r>
      <rPr>
        <sz val="8"/>
        <rFont val="Arial"/>
        <family val="2"/>
      </rPr>
      <t>, 150/Package, 16/Per Case, 2,400 Towels/Case, Kleenex</t>
    </r>
  </si>
  <si>
    <r>
      <t xml:space="preserve">Paper Towels, </t>
    </r>
    <r>
      <rPr>
        <b/>
        <sz val="8"/>
        <rFont val="Arial"/>
        <family val="2"/>
      </rPr>
      <t>Multi-Fold,</t>
    </r>
    <r>
      <rPr>
        <sz val="8"/>
        <rFont val="Arial"/>
        <family val="2"/>
      </rPr>
      <t xml:space="preserve"> Highly Absorbent, </t>
    </r>
    <r>
      <rPr>
        <b/>
        <sz val="8"/>
        <rFont val="Arial"/>
        <family val="2"/>
      </rPr>
      <t>Natura</t>
    </r>
    <r>
      <rPr>
        <sz val="8"/>
        <rFont val="Arial"/>
        <family val="2"/>
      </rPr>
      <t xml:space="preserve">l, </t>
    </r>
    <r>
      <rPr>
        <b/>
        <sz val="8"/>
        <rFont val="Arial"/>
        <family val="2"/>
      </rPr>
      <t>9.5 Inch X 9.25 Inch</t>
    </r>
    <r>
      <rPr>
        <sz val="8"/>
        <rFont val="Arial"/>
        <family val="2"/>
      </rPr>
      <t>, 250/Package, 16 Packages/Case, 4,000 Towels/Case</t>
    </r>
  </si>
  <si>
    <r>
      <t xml:space="preserve">Paper Towels, </t>
    </r>
    <r>
      <rPr>
        <b/>
        <sz val="8"/>
        <rFont val="Arial"/>
        <family val="2"/>
      </rPr>
      <t>Single Fold</t>
    </r>
    <r>
      <rPr>
        <sz val="8"/>
        <rFont val="Arial"/>
        <family val="2"/>
      </rPr>
      <t xml:space="preserve">, Highly Absorbent, </t>
    </r>
    <r>
      <rPr>
        <b/>
        <sz val="8"/>
        <rFont val="Arial"/>
        <family val="2"/>
      </rPr>
      <t>Natural</t>
    </r>
    <r>
      <rPr>
        <sz val="8"/>
        <rFont val="Arial"/>
        <family val="2"/>
      </rPr>
      <t xml:space="preserve">, </t>
    </r>
    <r>
      <rPr>
        <b/>
        <sz val="8"/>
        <rFont val="Arial"/>
        <family val="2"/>
      </rPr>
      <t>9.25 Inch X 10.25 Inch</t>
    </r>
    <r>
      <rPr>
        <sz val="8"/>
        <rFont val="Arial"/>
        <family val="2"/>
      </rPr>
      <t xml:space="preserve"> Open, 9.25 Inch X 5.125 Inch Folded, 250/Package, 16 Packages/Case, 4,000 Towels/Case</t>
    </r>
  </si>
  <si>
    <r>
      <t xml:space="preserve">Paper Towel Rolls, Highly Absorbent, </t>
    </r>
    <r>
      <rPr>
        <b/>
        <sz val="8"/>
        <rFont val="Arial"/>
        <family val="2"/>
      </rPr>
      <t>Natural</t>
    </r>
    <r>
      <rPr>
        <sz val="8"/>
        <rFont val="Arial"/>
        <family val="2"/>
      </rPr>
      <t xml:space="preserve">, </t>
    </r>
    <r>
      <rPr>
        <b/>
        <sz val="8"/>
        <rFont val="Arial"/>
        <family val="2"/>
      </rPr>
      <t>7-7/8 Inch Wide</t>
    </r>
    <r>
      <rPr>
        <sz val="8"/>
        <rFont val="Arial"/>
        <family val="2"/>
      </rPr>
      <t xml:space="preserve">, Non-Perforated, </t>
    </r>
    <r>
      <rPr>
        <b/>
        <sz val="8"/>
        <rFont val="Arial"/>
        <family val="2"/>
      </rPr>
      <t>600 Linear Feet Roll</t>
    </r>
    <r>
      <rPr>
        <sz val="8"/>
        <rFont val="Arial"/>
        <family val="2"/>
      </rPr>
      <t>, 12 Rolls/Case, 7,200 Linear Feet/Case</t>
    </r>
  </si>
  <si>
    <r>
      <t xml:space="preserve">Paper Towel Rolls, Highly Absorbent </t>
    </r>
    <r>
      <rPr>
        <b/>
        <sz val="8"/>
        <rFont val="Arial"/>
        <family val="2"/>
      </rPr>
      <t>Natural</t>
    </r>
    <r>
      <rPr>
        <sz val="8"/>
        <rFont val="Arial"/>
        <family val="2"/>
      </rPr>
      <t xml:space="preserve">, </t>
    </r>
    <r>
      <rPr>
        <b/>
        <sz val="8"/>
        <rFont val="Arial"/>
        <family val="2"/>
      </rPr>
      <t>7-7/8 Inch Wide</t>
    </r>
    <r>
      <rPr>
        <sz val="8"/>
        <rFont val="Arial"/>
        <family val="2"/>
      </rPr>
      <t xml:space="preserve">, 12 Rolls/Case, </t>
    </r>
    <r>
      <rPr>
        <b/>
        <sz val="8"/>
        <rFont val="Arial"/>
        <family val="2"/>
      </rPr>
      <t>350 Linear Feet/Roll</t>
    </r>
    <r>
      <rPr>
        <sz val="8"/>
        <rFont val="Arial"/>
        <family val="2"/>
      </rPr>
      <t>, 4,200 Linear Feet/Case</t>
    </r>
  </si>
  <si>
    <r>
      <t xml:space="preserve">Pencils Colored, </t>
    </r>
    <r>
      <rPr>
        <b/>
        <sz val="8"/>
        <rFont val="Arial"/>
        <family val="2"/>
      </rPr>
      <t>12 Assorted Colors</t>
    </r>
    <r>
      <rPr>
        <sz val="8"/>
        <rFont val="Arial"/>
        <family val="2"/>
      </rPr>
      <t>/Set, 12 Sets/Package</t>
    </r>
  </si>
  <si>
    <r>
      <t xml:space="preserve">Pencils Colored, </t>
    </r>
    <r>
      <rPr>
        <b/>
        <sz val="8"/>
        <rFont val="Arial"/>
        <family val="2"/>
      </rPr>
      <t>24 Assorted Colors</t>
    </r>
    <r>
      <rPr>
        <sz val="8"/>
        <rFont val="Arial"/>
        <family val="2"/>
      </rPr>
      <t>/Set, 6 Sets/Package</t>
    </r>
  </si>
  <si>
    <r>
      <t xml:space="preserve">Pencils Colored, </t>
    </r>
    <r>
      <rPr>
        <b/>
        <sz val="8"/>
        <rFont val="Arial"/>
        <family val="2"/>
      </rPr>
      <t>36 Assorted Colors</t>
    </r>
    <r>
      <rPr>
        <sz val="8"/>
        <rFont val="Arial"/>
        <family val="2"/>
      </rPr>
      <t>/Set, 6 Sets/Package</t>
    </r>
  </si>
  <si>
    <r>
      <t xml:space="preserve">Marker Fine Line, Washable, </t>
    </r>
    <r>
      <rPr>
        <b/>
        <sz val="8"/>
        <rFont val="Arial"/>
        <family val="2"/>
      </rPr>
      <t>10 Assorted Classic Colors</t>
    </r>
    <r>
      <rPr>
        <sz val="8"/>
        <rFont val="Arial"/>
        <family val="2"/>
      </rPr>
      <t>/Set, 6 Sets/Package</t>
    </r>
  </si>
  <si>
    <r>
      <t xml:space="preserve">Marker Broad Line, Washable, </t>
    </r>
    <r>
      <rPr>
        <b/>
        <sz val="8"/>
        <rFont val="Arial"/>
        <family val="2"/>
      </rPr>
      <t>10 Assorted Bold Colors</t>
    </r>
    <r>
      <rPr>
        <sz val="8"/>
        <rFont val="Arial"/>
        <family val="2"/>
      </rPr>
      <t>/Set, 6 Sets/Package</t>
    </r>
  </si>
  <si>
    <r>
      <t xml:space="preserve">Marker Broad Point, Washable, </t>
    </r>
    <r>
      <rPr>
        <b/>
        <sz val="8"/>
        <rFont val="Arial"/>
        <family val="2"/>
      </rPr>
      <t>8 Assorted Classic Colors</t>
    </r>
    <r>
      <rPr>
        <sz val="8"/>
        <rFont val="Arial"/>
        <family val="2"/>
      </rPr>
      <t>/Set, 6 Sets/Package</t>
    </r>
  </si>
  <si>
    <r>
      <t xml:space="preserve">Marker White Board Dry Erase, Chisel Point, 4 </t>
    </r>
    <r>
      <rPr>
        <b/>
        <sz val="8"/>
        <rFont val="Arial"/>
        <family val="2"/>
      </rPr>
      <t>Assorted Colors</t>
    </r>
    <r>
      <rPr>
        <sz val="8"/>
        <rFont val="Arial"/>
        <family val="2"/>
      </rPr>
      <t>/Package</t>
    </r>
  </si>
  <si>
    <r>
      <t xml:space="preserve">Marker White Board Dry Erase, Chisel Tip, </t>
    </r>
    <r>
      <rPr>
        <b/>
        <sz val="8"/>
        <rFont val="Arial"/>
        <family val="2"/>
      </rPr>
      <t>Red</t>
    </r>
    <r>
      <rPr>
        <sz val="8"/>
        <rFont val="Arial"/>
        <family val="2"/>
      </rPr>
      <t>, Dozen</t>
    </r>
  </si>
  <si>
    <r>
      <t xml:space="preserve">Marker White Board Dry Erase, Ultra Fine Point, Low-Odor, </t>
    </r>
    <r>
      <rPr>
        <b/>
        <sz val="8"/>
        <rFont val="Arial"/>
        <family val="2"/>
      </rPr>
      <t>Black</t>
    </r>
    <r>
      <rPr>
        <sz val="8"/>
        <rFont val="Arial"/>
        <family val="2"/>
      </rPr>
      <t>, 4/Package</t>
    </r>
  </si>
  <si>
    <r>
      <t xml:space="preserve">Wet Erase Markers, Fine Point, Washable, </t>
    </r>
    <r>
      <rPr>
        <b/>
        <sz val="8"/>
        <rFont val="Arial"/>
        <family val="2"/>
      </rPr>
      <t>Black</t>
    </r>
    <r>
      <rPr>
        <sz val="8"/>
        <rFont val="Arial"/>
        <family val="2"/>
      </rPr>
      <t>, Dozen</t>
    </r>
  </si>
  <si>
    <r>
      <t xml:space="preserve">Wet Erase Markers, Fine Point, Washable, </t>
    </r>
    <r>
      <rPr>
        <b/>
        <sz val="8"/>
        <rFont val="Arial"/>
        <family val="2"/>
      </rPr>
      <t>Assorted Colors</t>
    </r>
    <r>
      <rPr>
        <sz val="8"/>
        <rFont val="Arial"/>
        <family val="2"/>
      </rPr>
      <t>,  8/Package</t>
    </r>
  </si>
  <si>
    <r>
      <t xml:space="preserve">Felt Tip Pens, Medium Point, </t>
    </r>
    <r>
      <rPr>
        <b/>
        <sz val="8"/>
        <rFont val="Arial"/>
        <family val="2"/>
      </rPr>
      <t>Black</t>
    </r>
    <r>
      <rPr>
        <sz val="8"/>
        <rFont val="Arial"/>
        <family val="2"/>
      </rPr>
      <t>, Dozen</t>
    </r>
  </si>
  <si>
    <r>
      <t xml:space="preserve">Felt Tip Pens, Medium Point, </t>
    </r>
    <r>
      <rPr>
        <b/>
        <sz val="8"/>
        <rFont val="Arial"/>
        <family val="2"/>
      </rPr>
      <t>Red</t>
    </r>
    <r>
      <rPr>
        <sz val="8"/>
        <rFont val="Arial"/>
        <family val="2"/>
      </rPr>
      <t>, Dozen</t>
    </r>
  </si>
  <si>
    <r>
      <t xml:space="preserve">Felt Tip Pens, Medium Point, Assorted Color Ink, </t>
    </r>
    <r>
      <rPr>
        <b/>
        <sz val="8"/>
        <rFont val="Arial"/>
        <family val="2"/>
      </rPr>
      <t>12/Package</t>
    </r>
  </si>
  <si>
    <r>
      <t xml:space="preserve">Notebook Loose Leaf, 3 Ring, </t>
    </r>
    <r>
      <rPr>
        <b/>
        <sz val="8"/>
        <rFont val="Arial"/>
        <family val="2"/>
      </rPr>
      <t>1 Inch Wide</t>
    </r>
    <r>
      <rPr>
        <sz val="8"/>
        <rFont val="Arial"/>
        <family val="2"/>
      </rPr>
      <t xml:space="preserve">, White Vinyl Covers, Full Clear Vinyl Pockets On the Outside, Front and Back Covers and Along Spine, For 8.5 Inch X 11 Inch Paper, Top And Bottom Release Latches  </t>
    </r>
  </si>
  <si>
    <r>
      <t xml:space="preserve">Notebook Loose Leaf, 3 Ring, </t>
    </r>
    <r>
      <rPr>
        <b/>
        <sz val="8"/>
        <rFont val="Arial"/>
        <family val="2"/>
      </rPr>
      <t>2 Inch Wide</t>
    </r>
    <r>
      <rPr>
        <sz val="8"/>
        <rFont val="Arial"/>
        <family val="2"/>
      </rPr>
      <t>, White Vinyl Covers, Full Clear Vinyl Pockets On Outside, Front and Back Covers and Along Spine, For 8.5 Inch X 11 Inch Paper, Top And Bottom Release Latches</t>
    </r>
  </si>
  <si>
    <r>
      <t xml:space="preserve">File Folders, Letter Size, </t>
    </r>
    <r>
      <rPr>
        <b/>
        <sz val="8"/>
        <rFont val="Arial"/>
        <family val="2"/>
      </rPr>
      <t>3 Cut</t>
    </r>
    <r>
      <rPr>
        <sz val="8"/>
        <rFont val="Arial"/>
        <family val="2"/>
      </rPr>
      <t>, Manila, 100/Box</t>
    </r>
  </si>
  <si>
    <r>
      <t xml:space="preserve">File Folders, Letter Size, </t>
    </r>
    <r>
      <rPr>
        <b/>
        <sz val="8"/>
        <rFont val="Arial"/>
        <family val="2"/>
      </rPr>
      <t>5 Cut</t>
    </r>
    <r>
      <rPr>
        <sz val="8"/>
        <rFont val="Arial"/>
        <family val="2"/>
      </rPr>
      <t>, Manila, 100/Box</t>
    </r>
  </si>
  <si>
    <r>
      <t xml:space="preserve">Folder Pocket Portfolio, </t>
    </r>
    <r>
      <rPr>
        <b/>
        <sz val="8"/>
        <rFont val="Arial"/>
        <family val="2"/>
      </rPr>
      <t>With Fasteners</t>
    </r>
    <r>
      <rPr>
        <sz val="8"/>
        <rFont val="Arial"/>
        <family val="2"/>
      </rPr>
      <t>, Double Pockets, Assorted Colors, 25/Package</t>
    </r>
  </si>
  <si>
    <r>
      <t xml:space="preserve">Folder Pocket, </t>
    </r>
    <r>
      <rPr>
        <b/>
        <sz val="8"/>
        <rFont val="Arial"/>
        <family val="2"/>
      </rPr>
      <t>No Fasteners</t>
    </r>
    <r>
      <rPr>
        <sz val="8"/>
        <rFont val="Arial"/>
        <family val="2"/>
      </rPr>
      <t>, Double Pockets, Assorted Colors 25/Box</t>
    </r>
  </si>
  <si>
    <r>
      <t xml:space="preserve">Scissors, </t>
    </r>
    <r>
      <rPr>
        <b/>
        <sz val="8"/>
        <rFont val="Arial"/>
        <family val="2"/>
      </rPr>
      <t>5 Inch, Blunt Point</t>
    </r>
    <r>
      <rPr>
        <sz val="8"/>
        <rFont val="Arial"/>
        <family val="2"/>
      </rPr>
      <t>, 1 Dozen/Package</t>
    </r>
  </si>
  <si>
    <r>
      <t xml:space="preserve">Scissors, </t>
    </r>
    <r>
      <rPr>
        <b/>
        <sz val="8"/>
        <rFont val="Arial"/>
        <family val="2"/>
      </rPr>
      <t>5 Inch, Sharp Point</t>
    </r>
    <r>
      <rPr>
        <sz val="8"/>
        <rFont val="Arial"/>
        <family val="2"/>
      </rPr>
      <t>, 1 Dozen/Package</t>
    </r>
  </si>
  <si>
    <r>
      <t xml:space="preserve">Westcott Titanium Bonded, </t>
    </r>
    <r>
      <rPr>
        <b/>
        <sz val="8"/>
        <rFont val="Arial"/>
        <family val="2"/>
      </rPr>
      <t>8 Inch</t>
    </r>
    <r>
      <rPr>
        <sz val="8"/>
        <rFont val="Arial"/>
        <family val="2"/>
      </rPr>
      <t xml:space="preserve">, Titanium, </t>
    </r>
    <r>
      <rPr>
        <b/>
        <sz val="8"/>
        <rFont val="Arial"/>
        <family val="2"/>
      </rPr>
      <t>Multi-Purpose/Heavy Duty Scissor</t>
    </r>
    <r>
      <rPr>
        <sz val="8"/>
        <rFont val="Arial"/>
        <family val="2"/>
      </rPr>
      <t>, Pointed Tip, Gray/Yellow, 3/Package</t>
    </r>
  </si>
  <si>
    <r>
      <t xml:space="preserve">Glue Stick, Washable, </t>
    </r>
    <r>
      <rPr>
        <b/>
        <sz val="8"/>
        <rFont val="Arial"/>
        <family val="2"/>
      </rPr>
      <t>1.27 Ounce</t>
    </r>
    <r>
      <rPr>
        <sz val="8"/>
        <rFont val="Arial"/>
        <family val="2"/>
      </rPr>
      <t>, Rub-On Glue For Paper, Cardboard, Fabric, Photos, Polystyrene, Etc.</t>
    </r>
  </si>
  <si>
    <r>
      <t xml:space="preserve">Tape, Masking, </t>
    </r>
    <r>
      <rPr>
        <b/>
        <sz val="8"/>
        <rFont val="Arial"/>
        <family val="2"/>
      </rPr>
      <t>1 Inch Wide</t>
    </r>
    <r>
      <rPr>
        <sz val="8"/>
        <rFont val="Arial"/>
        <family val="2"/>
      </rPr>
      <t xml:space="preserve"> X 60 Yards Long, 3 Inch Core Roll </t>
    </r>
  </si>
  <si>
    <r>
      <t xml:space="preserve">Tape, Masking, </t>
    </r>
    <r>
      <rPr>
        <b/>
        <sz val="8"/>
        <rFont val="Arial"/>
        <family val="2"/>
      </rPr>
      <t>2 Inch Wide</t>
    </r>
    <r>
      <rPr>
        <sz val="8"/>
        <rFont val="Arial"/>
        <family val="2"/>
      </rPr>
      <t xml:space="preserve"> X 60 Yards Long, 3 Inch Core</t>
    </r>
  </si>
  <si>
    <r>
      <t xml:space="preserve">Tape, </t>
    </r>
    <r>
      <rPr>
        <b/>
        <sz val="8"/>
        <rFont val="Arial"/>
        <family val="2"/>
      </rPr>
      <t>Duct</t>
    </r>
    <r>
      <rPr>
        <sz val="8"/>
        <rFont val="Arial"/>
        <family val="2"/>
      </rPr>
      <t>, 1.88  Inch X 60.14 Yards, Roll, Utility Grade, Silver, Cloth Waterproof Backing, 7 Mil Thick, 6 Rolls/Package</t>
    </r>
  </si>
  <si>
    <r>
      <t xml:space="preserve">Pencil Sharpener, </t>
    </r>
    <r>
      <rPr>
        <b/>
        <sz val="8"/>
        <rFont val="Arial"/>
        <family val="2"/>
      </rPr>
      <t>Electric</t>
    </r>
    <r>
      <rPr>
        <sz val="8"/>
        <rFont val="Arial"/>
        <family val="2"/>
      </rPr>
      <t xml:space="preserve">, XL Shavings Receptable, X-Acto 1675X </t>
    </r>
  </si>
  <si>
    <r>
      <t xml:space="preserve">Pencil Sharpener, </t>
    </r>
    <r>
      <rPr>
        <b/>
        <sz val="8"/>
        <rFont val="Arial"/>
        <family val="2"/>
      </rPr>
      <t>Manual</t>
    </r>
    <r>
      <rPr>
        <sz val="8"/>
        <rFont val="Arial"/>
        <family val="2"/>
      </rPr>
      <t>, All Metal, 8-Hole, Wall or Desk Mountable</t>
    </r>
  </si>
  <si>
    <r>
      <t xml:space="preserve">Coffee, Premeasured in Filter Packs, </t>
    </r>
    <r>
      <rPr>
        <b/>
        <sz val="8"/>
        <rFont val="Arial"/>
        <family val="2"/>
      </rPr>
      <t>Regular</t>
    </r>
    <r>
      <rPr>
        <sz val="8"/>
        <rFont val="Arial"/>
        <family val="2"/>
      </rPr>
      <t>, 0.90 oz Filter Packs, 40 Packs/Carton</t>
    </r>
  </si>
  <si>
    <r>
      <t xml:space="preserve">Wet Mop, </t>
    </r>
    <r>
      <rPr>
        <b/>
        <sz val="8"/>
        <rFont val="Arial"/>
        <family val="2"/>
      </rPr>
      <t>20 oz,</t>
    </r>
    <r>
      <rPr>
        <sz val="8"/>
        <rFont val="Arial"/>
        <family val="2"/>
      </rPr>
      <t xml:space="preserve"> Web Foot, Shrinkless, </t>
    </r>
    <r>
      <rPr>
        <b/>
        <sz val="8"/>
        <rFont val="Arial"/>
        <family val="2"/>
      </rPr>
      <t>Medium</t>
    </r>
    <r>
      <rPr>
        <sz val="8"/>
        <rFont val="Arial"/>
        <family val="2"/>
      </rPr>
      <t>, 1 Inch Headband, Blue, Cotton Synthetic Blend</t>
    </r>
  </si>
  <si>
    <r>
      <t xml:space="preserve">Wet Mop, </t>
    </r>
    <r>
      <rPr>
        <b/>
        <sz val="8"/>
        <rFont val="Arial"/>
        <family val="2"/>
      </rPr>
      <t>24 oz</t>
    </r>
    <r>
      <rPr>
        <sz val="8"/>
        <rFont val="Arial"/>
        <family val="2"/>
      </rPr>
      <t xml:space="preserve">, Web Foot, Shrinkless, </t>
    </r>
    <r>
      <rPr>
        <b/>
        <sz val="8"/>
        <rFont val="Arial"/>
        <family val="2"/>
      </rPr>
      <t>Large</t>
    </r>
    <r>
      <rPr>
        <sz val="8"/>
        <rFont val="Arial"/>
        <family val="2"/>
      </rPr>
      <t>, 1 Inch Headband, White, Cotton Synthetic Blend</t>
    </r>
  </si>
  <si>
    <r>
      <t xml:space="preserve">Towel, Cloth, </t>
    </r>
    <r>
      <rPr>
        <b/>
        <sz val="8"/>
        <rFont val="Arial"/>
        <family val="2"/>
      </rPr>
      <t>Blue</t>
    </r>
    <r>
      <rPr>
        <sz val="8"/>
        <rFont val="Arial"/>
        <family val="2"/>
      </rPr>
      <t xml:space="preserve"> Microfiber, 16 Inch X 16 Inch</t>
    </r>
  </si>
  <si>
    <r>
      <t xml:space="preserve">Towel, Cloth, </t>
    </r>
    <r>
      <rPr>
        <b/>
        <sz val="8"/>
        <rFont val="Arial"/>
        <family val="2"/>
      </rPr>
      <t>Green</t>
    </r>
    <r>
      <rPr>
        <sz val="8"/>
        <rFont val="Arial"/>
        <family val="2"/>
      </rPr>
      <t xml:space="preserve"> Microfiber, 16 Inch X 16 Inch</t>
    </r>
  </si>
  <si>
    <r>
      <t xml:space="preserve">Sponge, Scouring, 20/Package, Niagra </t>
    </r>
    <r>
      <rPr>
        <b/>
        <sz val="8"/>
        <rFont val="Arial"/>
        <family val="2"/>
      </rPr>
      <t>74N</t>
    </r>
  </si>
  <si>
    <r>
      <t xml:space="preserve">Hand Sanitizer, Gel, </t>
    </r>
    <r>
      <rPr>
        <b/>
        <sz val="8"/>
        <rFont val="Arial"/>
        <family val="2"/>
      </rPr>
      <t>8 Oz</t>
    </r>
    <r>
      <rPr>
        <sz val="8"/>
        <rFont val="Arial"/>
        <family val="2"/>
      </rPr>
      <t>., Pump Top, 6 Bottles/Case</t>
    </r>
  </si>
  <si>
    <r>
      <t xml:space="preserve">Salt Rock, </t>
    </r>
    <r>
      <rPr>
        <b/>
        <sz val="8"/>
        <rFont val="Arial"/>
        <family val="2"/>
      </rPr>
      <t>Salt Ice Melter</t>
    </r>
    <r>
      <rPr>
        <sz val="8"/>
        <rFont val="Arial"/>
        <family val="2"/>
      </rPr>
      <t>, 50 Pound Bags, Skid Of 49 Bags</t>
    </r>
  </si>
  <si>
    <t>Pkgd In Moisture Proof Wrapper, 500 Sheets/Ream, 10 Reams/Case, 5,000 Sheets/Case</t>
  </si>
  <si>
    <t>Pkgd In Moisture Proof Wrapper, 500 Sheets/Ream, 8 Reams/Case, 4,000 Sheets/Case</t>
  </si>
  <si>
    <t>Pkgd In Moisture Proof Wrapper, 250 Sheets/Ream, 8 Reams/Case, 2,000 Sheets/Case</t>
  </si>
  <si>
    <t>Blue</t>
  </si>
  <si>
    <t>White, 92+</t>
  </si>
  <si>
    <t xml:space="preserve">White </t>
  </si>
  <si>
    <t>White 
94 Bright</t>
  </si>
  <si>
    <r>
      <rPr>
        <b/>
        <sz val="10"/>
        <rFont val="Arial"/>
        <family val="2"/>
      </rPr>
      <t>Goldenrod</t>
    </r>
    <r>
      <rPr>
        <sz val="10"/>
        <rFont val="Arial"/>
        <family val="2"/>
      </rPr>
      <t xml:space="preserve">    </t>
    </r>
  </si>
  <si>
    <r>
      <rPr>
        <b/>
        <sz val="10"/>
        <rFont val="Arial"/>
        <family val="2"/>
      </rPr>
      <t>Green</t>
    </r>
    <r>
      <rPr>
        <sz val="10"/>
        <rFont val="Arial"/>
        <family val="2"/>
      </rPr>
      <t xml:space="preserve"> </t>
    </r>
  </si>
  <si>
    <r>
      <rPr>
        <b/>
        <sz val="10"/>
        <rFont val="Arial"/>
        <family val="2"/>
      </rPr>
      <t>Pink</t>
    </r>
    <r>
      <rPr>
        <sz val="10"/>
        <rFont val="Arial"/>
        <family val="2"/>
      </rPr>
      <t xml:space="preserve"> </t>
    </r>
  </si>
  <si>
    <r>
      <rPr>
        <b/>
        <sz val="10"/>
        <rFont val="Arial"/>
        <family val="2"/>
      </rPr>
      <t>Canary</t>
    </r>
    <r>
      <rPr>
        <sz val="10"/>
        <rFont val="Arial"/>
        <family val="2"/>
      </rPr>
      <t xml:space="preserve"> </t>
    </r>
  </si>
  <si>
    <r>
      <rPr>
        <b/>
        <sz val="10"/>
        <rFont val="Arial"/>
        <family val="2"/>
      </rPr>
      <t>Gray</t>
    </r>
    <r>
      <rPr>
        <sz val="10"/>
        <rFont val="Arial"/>
        <family val="2"/>
      </rPr>
      <t xml:space="preserve">   </t>
    </r>
  </si>
  <si>
    <r>
      <rPr>
        <b/>
        <sz val="10"/>
        <rFont val="Arial"/>
        <family val="2"/>
      </rPr>
      <t>Salmon</t>
    </r>
    <r>
      <rPr>
        <sz val="10"/>
        <rFont val="Arial"/>
        <family val="2"/>
      </rPr>
      <t xml:space="preserve"> </t>
    </r>
  </si>
  <si>
    <r>
      <rPr>
        <b/>
        <sz val="10"/>
        <rFont val="Arial"/>
        <family val="2"/>
      </rPr>
      <t>Cherry</t>
    </r>
    <r>
      <rPr>
        <sz val="10"/>
        <rFont val="Arial"/>
        <family val="2"/>
      </rPr>
      <t xml:space="preserve"> </t>
    </r>
  </si>
  <si>
    <t>Lunar 
Blue</t>
  </si>
  <si>
    <t>Pulsar 
Pink</t>
  </si>
  <si>
    <t>Bright 
White</t>
  </si>
  <si>
    <t>Ultra 
Fuschia</t>
  </si>
  <si>
    <t>Cosmic 
Orange</t>
  </si>
  <si>
    <t>Lift-off 
Lemon</t>
  </si>
  <si>
    <r>
      <rPr>
        <b/>
        <sz val="10"/>
        <rFont val="Arial"/>
        <family val="2"/>
      </rPr>
      <t>Gamma 
Green 
(Christmas Green)</t>
    </r>
    <r>
      <rPr>
        <sz val="10"/>
        <rFont val="Arial"/>
        <family val="2"/>
      </rPr>
      <t xml:space="preserve"> </t>
    </r>
  </si>
  <si>
    <t>Orbit 
Orange 
(Halloween Orange)</t>
  </si>
  <si>
    <t>Re-Entry 
Red 
(Christmas Red)</t>
  </si>
  <si>
    <t>Gamma 
Green 
(Christmas Green)</t>
  </si>
  <si>
    <t>Reference
Only</t>
  </si>
  <si>
    <r>
      <t xml:space="preserve">Glue Stick, Washable, </t>
    </r>
    <r>
      <rPr>
        <b/>
        <sz val="8"/>
        <rFont val="Arial"/>
        <family val="2"/>
      </rPr>
      <t>.74 Ounce</t>
    </r>
    <r>
      <rPr>
        <sz val="8"/>
        <rFont val="Arial"/>
        <family val="2"/>
      </rPr>
      <t>, Rub-On Glue For Paper, Cardboard, Photos, Fast Dry, Acid Free, 
Non-toxic</t>
    </r>
  </si>
  <si>
    <t>Sprayer Trigger 9 1/4 Inch Chemical Resistant, Compatible With 32 Ounce Spray Bottle (Item 3910)</t>
  </si>
  <si>
    <t>Rags, All Cotton, 100% Terrycloth, Washed, Approximately 15 Inch X 15 Inch, No Buttons, No Seams, No Zippers, No Polyester, 25 Pound Carton</t>
  </si>
  <si>
    <r>
      <t xml:space="preserve">Liquid Toilet Bowl Cleaner, 12 Quarts/Case, </t>
    </r>
    <r>
      <rPr>
        <b/>
        <sz val="8"/>
        <rFont val="Arial"/>
        <family val="2"/>
      </rPr>
      <t>23% Hydrogen Chloride</t>
    </r>
    <r>
      <rPr>
        <sz val="8"/>
        <rFont val="Arial"/>
        <family val="2"/>
      </rPr>
      <t>, 2.5% Dehydro-Abietylamine With: Wetting Agent, Metal Inhibitor, Detergents and Deodorant</t>
    </r>
  </si>
  <si>
    <r>
      <t xml:space="preserve">Battery, Alkaline, </t>
    </r>
    <r>
      <rPr>
        <b/>
        <sz val="8"/>
        <rFont val="Arial"/>
        <family val="2"/>
      </rPr>
      <t>9 Volts</t>
    </r>
    <r>
      <rPr>
        <sz val="8"/>
        <rFont val="Arial"/>
        <family val="2"/>
      </rPr>
      <t>, Box Of 12, Recommended Use By Dated Not Before 2029 Printed On Each Battery</t>
    </r>
  </si>
  <si>
    <r>
      <rPr>
        <b/>
        <sz val="8"/>
        <rFont val="Arial"/>
        <family val="2"/>
      </rPr>
      <t>20-30 Gallon</t>
    </r>
    <r>
      <rPr>
        <sz val="8"/>
        <rFont val="Arial"/>
        <family val="2"/>
      </rPr>
      <t xml:space="preserve">, 
500 Liners/Case, 
</t>
    </r>
    <r>
      <rPr>
        <b/>
        <sz val="8"/>
        <rFont val="Arial"/>
        <family val="2"/>
      </rPr>
      <t>30 Inch X 37 Inch</t>
    </r>
    <r>
      <rPr>
        <sz val="8"/>
        <rFont val="Arial"/>
        <family val="2"/>
      </rPr>
      <t xml:space="preserve"> Size, 
Minimum Net Weight: 14.57 Pounds, 
Minimum Thickness: </t>
    </r>
    <r>
      <rPr>
        <b/>
        <sz val="8"/>
        <rFont val="Arial"/>
        <family val="2"/>
      </rPr>
      <t>10 Microns</t>
    </r>
  </si>
  <si>
    <r>
      <rPr>
        <b/>
        <sz val="8"/>
        <rFont val="Arial"/>
        <family val="2"/>
      </rPr>
      <t>55 Gallon</t>
    </r>
    <r>
      <rPr>
        <sz val="8"/>
        <rFont val="Arial"/>
        <family val="2"/>
      </rPr>
      <t xml:space="preserve">, 
200 Liners/Case,  
</t>
    </r>
    <r>
      <rPr>
        <b/>
        <sz val="8"/>
        <rFont val="Arial"/>
        <family val="2"/>
      </rPr>
      <t>36 Inch X 58 Inch</t>
    </r>
    <r>
      <rPr>
        <sz val="8"/>
        <rFont val="Arial"/>
        <family val="2"/>
      </rPr>
      <t xml:space="preserve"> Size,
Minimum Net Weight: 18.14 Pounds, 
Minimum Thickness: </t>
    </r>
    <r>
      <rPr>
        <b/>
        <sz val="8"/>
        <rFont val="Arial"/>
        <family val="2"/>
      </rPr>
      <t>16 Microns</t>
    </r>
  </si>
  <si>
    <r>
      <rPr>
        <b/>
        <sz val="8"/>
        <rFont val="Arial"/>
        <family val="2"/>
      </rPr>
      <t>33 Gallon</t>
    </r>
    <r>
      <rPr>
        <sz val="8"/>
        <rFont val="Arial"/>
        <family val="2"/>
      </rPr>
      <t xml:space="preserve">, 
500 Liners/Case,  
</t>
    </r>
    <r>
      <rPr>
        <b/>
        <sz val="8"/>
        <rFont val="Arial"/>
        <family val="2"/>
      </rPr>
      <t>33 Inch X 40 Inch</t>
    </r>
    <r>
      <rPr>
        <sz val="8"/>
        <rFont val="Arial"/>
        <family val="2"/>
      </rPr>
      <t xml:space="preserve"> Size, 
Minimum Net Weight: 20.79 Pounds, 
Minimum Thickness: </t>
    </r>
    <r>
      <rPr>
        <b/>
        <sz val="8"/>
        <rFont val="Arial"/>
        <family val="2"/>
      </rPr>
      <t>12 Microns</t>
    </r>
    <r>
      <rPr>
        <sz val="8"/>
        <rFont val="Arial"/>
        <family val="2"/>
      </rPr>
      <t xml:space="preserve"> </t>
    </r>
  </si>
  <si>
    <r>
      <rPr>
        <b/>
        <sz val="8"/>
        <rFont val="Arial"/>
        <family val="2"/>
      </rPr>
      <t>40 Gallon</t>
    </r>
    <r>
      <rPr>
        <sz val="8"/>
        <rFont val="Arial"/>
        <family val="2"/>
      </rPr>
      <t xml:space="preserve">, 
250 Liners/Case,  
</t>
    </r>
    <r>
      <rPr>
        <b/>
        <sz val="8"/>
        <rFont val="Arial"/>
        <family val="2"/>
      </rPr>
      <t>40 Inch X 48 Inch</t>
    </r>
    <r>
      <rPr>
        <sz val="8"/>
        <rFont val="Arial"/>
        <family val="2"/>
      </rPr>
      <t xml:space="preserve"> Size, 
Minimum Net Weight: 20.16 Pounds, 
Minimum Thickness: </t>
    </r>
    <r>
      <rPr>
        <b/>
        <sz val="8"/>
        <rFont val="Arial"/>
        <family val="2"/>
      </rPr>
      <t>16 Microns</t>
    </r>
  </si>
  <si>
    <r>
      <rPr>
        <b/>
        <sz val="8"/>
        <rFont val="Arial"/>
        <family val="2"/>
      </rPr>
      <t>20-30 Gallon,</t>
    </r>
    <r>
      <rPr>
        <sz val="8"/>
        <rFont val="Arial"/>
        <family val="2"/>
      </rPr>
      <t xml:space="preserve"> 
250 Liners/Carton, 
</t>
    </r>
    <r>
      <rPr>
        <b/>
        <sz val="8"/>
        <rFont val="Arial"/>
        <family val="2"/>
      </rPr>
      <t>30 Inch X 37 Inch</t>
    </r>
    <r>
      <rPr>
        <sz val="8"/>
        <rFont val="Arial"/>
        <family val="2"/>
      </rPr>
      <t xml:space="preserve"> Size Minimum,  
Minimum Net Weight: 11.65 Pounds, 
Minimum Thickness: </t>
    </r>
    <r>
      <rPr>
        <b/>
        <sz val="8"/>
        <rFont val="Arial"/>
        <family val="2"/>
      </rPr>
      <t>16 Microns</t>
    </r>
  </si>
  <si>
    <r>
      <rPr>
        <b/>
        <sz val="8"/>
        <rFont val="Arial"/>
        <family val="2"/>
      </rPr>
      <t>30 Gallon</t>
    </r>
    <r>
      <rPr>
        <sz val="8"/>
        <rFont val="Arial"/>
        <family val="2"/>
      </rPr>
      <t xml:space="preserve">,
500 Liners/Carton, 
</t>
    </r>
    <r>
      <rPr>
        <b/>
        <sz val="8"/>
        <rFont val="Arial"/>
        <family val="2"/>
      </rPr>
      <t>30 Inch X 37 Inch</t>
    </r>
    <r>
      <rPr>
        <sz val="8"/>
        <rFont val="Arial"/>
        <family val="2"/>
      </rPr>
      <t xml:space="preserve"> Size, 
Minimum Net Weight: 31.82 Pounds,
Minimum Thickness: </t>
    </r>
    <r>
      <rPr>
        <b/>
        <sz val="8"/>
        <rFont val="Arial"/>
        <family val="2"/>
      </rPr>
      <t>22 Microns</t>
    </r>
  </si>
  <si>
    <r>
      <rPr>
        <b/>
        <sz val="8"/>
        <rFont val="Arial"/>
        <family val="2"/>
      </rPr>
      <t>55 Gallon</t>
    </r>
    <r>
      <rPr>
        <sz val="8"/>
        <rFont val="Arial"/>
        <family val="2"/>
      </rPr>
      <t xml:space="preserve">,
150/Carton, 
</t>
    </r>
    <r>
      <rPr>
        <b/>
        <sz val="8"/>
        <rFont val="Arial"/>
        <family val="2"/>
      </rPr>
      <t>38 Inch X 60 Inch</t>
    </r>
    <r>
      <rPr>
        <sz val="8"/>
        <rFont val="Arial"/>
        <family val="2"/>
      </rPr>
      <t xml:space="preserve"> Size, 
Minimum Net Weight: 19.75 Pounds, 
Minimum Thickness: </t>
    </r>
    <r>
      <rPr>
        <b/>
        <sz val="8"/>
        <rFont val="Arial"/>
        <family val="2"/>
      </rPr>
      <t>22 Microns</t>
    </r>
  </si>
  <si>
    <r>
      <rPr>
        <b/>
        <sz val="8"/>
        <rFont val="Arial"/>
        <family val="2"/>
      </rPr>
      <t>55 Gallon</t>
    </r>
    <r>
      <rPr>
        <sz val="8"/>
        <rFont val="Arial"/>
        <family val="2"/>
      </rPr>
      <t xml:space="preserve">,
150 Liners/Carton,
</t>
    </r>
    <r>
      <rPr>
        <b/>
        <sz val="8"/>
        <rFont val="Arial"/>
        <family val="2"/>
      </rPr>
      <t>38 Inch X 60 Inch</t>
    </r>
    <r>
      <rPr>
        <sz val="8"/>
        <rFont val="Arial"/>
        <family val="2"/>
      </rPr>
      <t xml:space="preserve"> Size, 
Minimum Net Weight: 19.75 Pounds, 
Minimum Thickness: </t>
    </r>
    <r>
      <rPr>
        <b/>
        <sz val="8"/>
        <rFont val="Arial"/>
        <family val="2"/>
      </rPr>
      <t>22 Microns</t>
    </r>
  </si>
  <si>
    <r>
      <rPr>
        <b/>
        <sz val="8"/>
        <rFont val="Arial"/>
        <family val="2"/>
      </rPr>
      <t>56 Gallon</t>
    </r>
    <r>
      <rPr>
        <sz val="8"/>
        <rFont val="Arial"/>
        <family val="2"/>
      </rPr>
      <t xml:space="preserve">,
150/Carton, 
</t>
    </r>
    <r>
      <rPr>
        <b/>
        <sz val="8"/>
        <rFont val="Arial"/>
        <family val="2"/>
      </rPr>
      <t>43 Inch X 48 Inch</t>
    </r>
    <r>
      <rPr>
        <sz val="8"/>
        <rFont val="Arial"/>
        <family val="2"/>
      </rPr>
      <t xml:space="preserve"> Size, 
Minimum Net Weight: 17.88 Pounds, 
Minimum Thickness: </t>
    </r>
    <r>
      <rPr>
        <b/>
        <sz val="8"/>
        <rFont val="Arial"/>
        <family val="2"/>
      </rPr>
      <t>22 Microns</t>
    </r>
  </si>
  <si>
    <t>1000 PAPERS - COPIER, 8 1/2 X 11,  8 1/2 x 14</t>
  </si>
  <si>
    <t>Instructional</t>
  </si>
  <si>
    <t>Office</t>
  </si>
  <si>
    <t>Custodial</t>
  </si>
  <si>
    <t>Medical</t>
  </si>
  <si>
    <t>Grand Totals</t>
  </si>
  <si>
    <t>Quantity Ordered Instruction</t>
  </si>
  <si>
    <t>Quantity Ordered Office</t>
  </si>
  <si>
    <t>Quantity Ordered Custodial</t>
  </si>
  <si>
    <t>Quantity Ordered Medical</t>
  </si>
  <si>
    <t>Grand Total Qty Ordered</t>
  </si>
  <si>
    <t>Grand Total Cost</t>
  </si>
  <si>
    <t>Total Cost Instruction</t>
  </si>
  <si>
    <t>Total Cost Office</t>
  </si>
  <si>
    <t>Total Cost Custodial</t>
  </si>
  <si>
    <t>Total Cost Medical</t>
  </si>
  <si>
    <t xml:space="preserve">Totals   </t>
  </si>
  <si>
    <t>1700 SANITARY PAPERS</t>
  </si>
  <si>
    <t>2600 FILE FOLDERS, PORTFOLIOS</t>
  </si>
  <si>
    <t>3000 ADHESIVES</t>
  </si>
  <si>
    <t>3600 FIRST AID/HEALTH</t>
  </si>
  <si>
    <t>3900 BUILDING CUSTODIAL SUPPLIES</t>
  </si>
  <si>
    <t>4000 CLEANING CHEMICALS</t>
  </si>
  <si>
    <t>Continued SANITARY PAPERS</t>
  </si>
  <si>
    <t xml:space="preserve">Combined Totals   </t>
  </si>
  <si>
    <t>Continued BUILDING CUSTODIAL SUPPLIES</t>
  </si>
  <si>
    <t>Sanitary Napkin Bag, Wax Coated Paper, Brown, 9 Inch L x 3-1/4 Inch W x 10 Inch D, 250/Case, Health Gards Hospeco HS-6141</t>
  </si>
  <si>
    <t>Continued ADHESIVES</t>
  </si>
  <si>
    <t>Continued CLEANING CHEMICALS</t>
  </si>
  <si>
    <t xml:space="preserve">Building/Program:  </t>
  </si>
  <si>
    <t xml:space="preserve">Contact Person:  </t>
  </si>
  <si>
    <t xml:space="preserve">Email Address:  </t>
  </si>
  <si>
    <t xml:space="preserve">Phone Number:  </t>
  </si>
  <si>
    <t xml:space="preserve">Administrator's Signature:  </t>
  </si>
  <si>
    <r>
      <t xml:space="preserve">Trash Can Liners, High Density </t>
    </r>
    <r>
      <rPr>
        <b/>
        <sz val="12"/>
        <color rgb="FFFFFFFF"/>
        <rFont val="Arial"/>
        <family val="2"/>
      </rPr>
      <t>Black</t>
    </r>
    <r>
      <rPr>
        <b/>
        <sz val="12"/>
        <color theme="0"/>
        <rFont val="Arial"/>
        <family val="2"/>
      </rPr>
      <t xml:space="preserve">, Star Sealed </t>
    </r>
  </si>
  <si>
    <r>
      <rPr>
        <b/>
        <sz val="12"/>
        <color rgb="FFFFFFFF"/>
        <rFont val="Arial"/>
        <family val="2"/>
      </rPr>
      <t>Trash Can Liners, High Density Clear Plastic, Star Sealed, Packed as Coreless Rolls</t>
    </r>
    <r>
      <rPr>
        <b/>
        <sz val="12"/>
        <color rgb="FF2AEAFE"/>
        <rFont val="Arial"/>
        <family val="2"/>
      </rPr>
      <t xml:space="preserve"> </t>
    </r>
  </si>
  <si>
    <t>Industrial/Food Service Grade, 100/Box, 10 Boxes/Case, 1,000/Case</t>
  </si>
  <si>
    <t>Medical Grade (Examination), 100/Box, 10 Boxes/Case, 1,000/Case</t>
  </si>
  <si>
    <t>Paper, Copier, Card/Cover Stock, White, Color, 8.5 Inch X 11 Inch, 60 POUND HEAVY WEIGHT</t>
  </si>
  <si>
    <t>Paper Premium, Copier, White, 8.5 Inch X 11 Inch, 24/60 POUND HEAVY WEIGHT</t>
  </si>
  <si>
    <t>Paper Premium, Copier, Brilliant Color, 8.5 Inch X 11 Inch, 20/50 POUND</t>
  </si>
  <si>
    <t>Paper Premium, Copier, 8.5 Inch X 14 Inch, 20/50 POUND</t>
  </si>
  <si>
    <t>Continued Paper Premium, Copier, 8.5 Inch X 11 Inch, 20/50 POUND</t>
  </si>
  <si>
    <t>Paper Premium, Copier, 8.5 Inch X 11 Inch, 20/50 POUND</t>
  </si>
  <si>
    <t xml:space="preserve">Staples Contract &amp; Commercial </t>
  </si>
  <si>
    <t>Staples Contract &amp; Commercial</t>
  </si>
  <si>
    <t>Ravion Supply</t>
  </si>
  <si>
    <t>50 Package of 200 Sheets</t>
  </si>
  <si>
    <t>APAC Paper &amp; Packaging</t>
  </si>
  <si>
    <t>Imperial Bag &amp; Paper Co</t>
  </si>
  <si>
    <t>Pyramid School Products</t>
  </si>
  <si>
    <t>Imprial Bag &amp; Paper Co</t>
  </si>
  <si>
    <t>Unipak Corp</t>
  </si>
  <si>
    <t>Staples S33YR12</t>
  </si>
  <si>
    <t>3M 559-VAD-6Pk</t>
  </si>
  <si>
    <t>Scott 07006</t>
  </si>
  <si>
    <t>Baseline BL62595</t>
  </si>
  <si>
    <t>Dixon Oriole 12872</t>
  </si>
  <si>
    <t>Crayola      68-4012</t>
  </si>
  <si>
    <t>Crayola      68-4024</t>
  </si>
  <si>
    <t>Crayola       68-4036</t>
  </si>
  <si>
    <t>Crayola      58-7852</t>
  </si>
  <si>
    <t>Crayola      58-7708</t>
  </si>
  <si>
    <t>Crayola      58-7808</t>
  </si>
  <si>
    <t>Expo        80174</t>
  </si>
  <si>
    <t>Expo        80002</t>
  </si>
  <si>
    <t>Expo        1871774</t>
  </si>
  <si>
    <t>Expo        16001A</t>
  </si>
  <si>
    <t>Expo        16078</t>
  </si>
  <si>
    <t>Sanford       8430152</t>
  </si>
  <si>
    <t>Sanford       8420152</t>
  </si>
  <si>
    <t>Sanford   74423</t>
  </si>
  <si>
    <t>Crayola      52-3024</t>
  </si>
  <si>
    <t>Crayola      53-0080</t>
  </si>
  <si>
    <t>Staples      23735-21684</t>
  </si>
  <si>
    <t>Staples      23725-21688</t>
  </si>
  <si>
    <t>Staples ST56675</t>
  </si>
  <si>
    <t>Staples ST22937</t>
  </si>
  <si>
    <t>Staples ST116764</t>
  </si>
  <si>
    <t>Fiskars 94167797</t>
  </si>
  <si>
    <t>Fiskars 94307097J</t>
  </si>
  <si>
    <t>Westcott 17532</t>
  </si>
  <si>
    <t>Highland 26001</t>
  </si>
  <si>
    <t>Highland 26002</t>
  </si>
  <si>
    <t>Staples 468389-CL</t>
  </si>
  <si>
    <t>X-Acto 1675x</t>
  </si>
  <si>
    <t>X-Acto       1031</t>
  </si>
  <si>
    <t>First Aid Only FAOG122</t>
  </si>
  <si>
    <t>Coastwide CW45466</t>
  </si>
  <si>
    <t>Coastwide CW52878</t>
  </si>
  <si>
    <t>Perk PK55489CT</t>
  </si>
  <si>
    <t>Avery 30600</t>
  </si>
  <si>
    <t>Tops Oxford 50770</t>
  </si>
  <si>
    <t>Tops Oxford 50750</t>
  </si>
  <si>
    <t>67-475</t>
  </si>
  <si>
    <t>STX 67-475</t>
  </si>
  <si>
    <t>67-477</t>
  </si>
  <si>
    <t>STX 67-477</t>
  </si>
  <si>
    <t>Swingline 747BK</t>
  </si>
  <si>
    <t>School Low Fire White</t>
  </si>
  <si>
    <t>Endday</t>
  </si>
  <si>
    <t>Enday</t>
  </si>
  <si>
    <t>8326-4</t>
  </si>
  <si>
    <t>1721-48</t>
  </si>
  <si>
    <t>VBJ2100</t>
  </si>
  <si>
    <t>Cascades PRO</t>
  </si>
  <si>
    <t>VBMF91K</t>
  </si>
  <si>
    <t>VBRT350K</t>
  </si>
  <si>
    <t>64V3000PFM</t>
  </si>
  <si>
    <t>64V3000PFL</t>
  </si>
  <si>
    <t>64V3000PFXL</t>
  </si>
  <si>
    <t>BOTTLE32</t>
  </si>
  <si>
    <t>32TRIGGER</t>
  </si>
  <si>
    <t>204WHITE</t>
  </si>
  <si>
    <t>FGA21206BL</t>
  </si>
  <si>
    <t>FGA21306WH</t>
  </si>
  <si>
    <t>74N</t>
  </si>
  <si>
    <t>20BLPAD</t>
  </si>
  <si>
    <t>K69043050</t>
  </si>
  <si>
    <t>Tornado</t>
  </si>
  <si>
    <t>PUREBRIGHT GL</t>
  </si>
  <si>
    <t>BLOC</t>
  </si>
  <si>
    <t>Bloc-Aid</t>
  </si>
  <si>
    <t>Germicidal</t>
  </si>
  <si>
    <t>VPFM-M</t>
  </si>
  <si>
    <t>VPFM-L</t>
  </si>
  <si>
    <t>VPFM-XL</t>
  </si>
  <si>
    <t>Nova Facial</t>
  </si>
  <si>
    <t>424N600</t>
  </si>
  <si>
    <t>SC Johnson Windex</t>
  </si>
  <si>
    <t>Compass Minerals</t>
  </si>
  <si>
    <t>EN92</t>
  </si>
  <si>
    <t>EN91</t>
  </si>
  <si>
    <t>EN22</t>
  </si>
  <si>
    <t>Energizer</t>
  </si>
  <si>
    <t>FOL06239</t>
  </si>
  <si>
    <t>8J8</t>
  </si>
  <si>
    <t>Package of 12 .74 oz Tube Stick</t>
  </si>
  <si>
    <t>Baseline BL55583</t>
  </si>
  <si>
    <t>PREMIUM</t>
  </si>
  <si>
    <t>Staples 073050CT</t>
  </si>
  <si>
    <t>Staples 073030CT</t>
  </si>
  <si>
    <t>Exact Brights WAU26721</t>
  </si>
  <si>
    <t>Bright Orange</t>
  </si>
  <si>
    <t>Ivory</t>
  </si>
  <si>
    <t>Orchid</t>
  </si>
  <si>
    <t>Astrobrights WAU22681</t>
  </si>
  <si>
    <t>Exact Brights WAU26701</t>
  </si>
  <si>
    <t>Bright Green</t>
  </si>
  <si>
    <t>Bright Yellow</t>
  </si>
  <si>
    <t>Exact Brights WAU26791</t>
  </si>
  <si>
    <t>Astrobrights WAU22551</t>
  </si>
  <si>
    <t>Astrobrights 22721</t>
  </si>
  <si>
    <t>Astrobrights 22741</t>
  </si>
  <si>
    <t>2000 MARKERS Continued</t>
  </si>
  <si>
    <t>3700 TRASH CAN LINERS (TRASH BAGS) Continued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</si>
</sst>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&quot;$&quot;#,##0.00"/>
  </numFmts>
  <fonts count="13" x14ac:knownFonts="1">
    <font>
      <sz val="10"/>
      <name val="Arial"/>
      <family val="2"/>
    </font>
    <font>
      <b/>
      <sz val="12"/>
      <color theme="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8"/>
      <color theme="0"/>
      <name val="Arial"/>
      <family val="2"/>
    </font>
    <font>
      <sz val="10"/>
      <color theme="0"/>
      <name val="Arial"/>
      <family val="2"/>
    </font>
    <font>
      <sz val="8"/>
      <name val="Arial"/>
      <family val="2"/>
    </font>
    <font>
      <b/>
      <sz val="12"/>
      <color rgb="FF2AEAFE"/>
      <name val="Arial"/>
      <family val="2"/>
    </font>
    <font>
      <b/>
      <sz val="10"/>
      <name val="Arial"/>
      <family val="2"/>
    </font>
    <font>
      <sz val="16"/>
      <name val="Arial"/>
      <family val="2"/>
    </font>
    <font>
      <sz val="12"/>
      <name val="Arial"/>
      <family val="2"/>
    </font>
    <font>
      <sz val="18"/>
      <name val="Arial"/>
      <family val="2"/>
    </font>
    <font>
      <b/>
      <sz val="12"/>
      <color rgb="FFFFFFFF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4C5964"/>
        <bgColor indexed="64"/>
      </patternFill>
    </fill>
    <fill>
      <patternFill patternType="solid">
        <fgColor rgb="FFA8B2BC"/>
        <bgColor indexed="64"/>
      </patternFill>
    </fill>
    <fill>
      <patternFill patternType="solid">
        <fgColor theme="0" tint="-0.14999847407452621"/>
        <bgColor indexed="64"/>
      </patternFill>
    </fill>
  </fills>
  <borders count="4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theme="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theme="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theme="0"/>
      </left>
      <right/>
      <top/>
      <bottom style="medium">
        <color indexed="64"/>
      </bottom>
      <diagonal/>
    </border>
    <border>
      <left/>
      <right style="medium">
        <color theme="0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</cellStyleXfs>
  <cellXfs count="235">
    <xf numFmtId="0" fontId="0" fillId="0" borderId="0" xfId="0"/>
    <xf numFmtId="44" fontId="6" fillId="0" borderId="0" xfId="1" applyNumberFormat="1" applyFont="1" applyBorder="1" applyAlignment="1" applyProtection="1">
      <alignment horizontal="center" vertical="center" wrapText="1"/>
    </xf>
    <xf numFmtId="49" fontId="6" fillId="0" borderId="0" xfId="1" applyNumberFormat="1" applyFont="1" applyBorder="1" applyAlignment="1" applyProtection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164" fontId="6" fillId="0" borderId="0" xfId="1" applyNumberFormat="1" applyFont="1" applyBorder="1" applyAlignment="1" applyProtection="1">
      <alignment horizontal="center" vertical="center" wrapText="1"/>
    </xf>
    <xf numFmtId="41" fontId="6" fillId="0" borderId="25" xfId="1" applyNumberFormat="1" applyFont="1" applyBorder="1" applyAlignment="1" applyProtection="1">
      <alignment horizontal="center" vertical="center"/>
      <protection locked="0"/>
    </xf>
    <xf numFmtId="41" fontId="6" fillId="0" borderId="5" xfId="1" applyNumberFormat="1" applyFont="1" applyBorder="1" applyAlignment="1" applyProtection="1">
      <alignment horizontal="center" vertical="center"/>
      <protection locked="0"/>
    </xf>
    <xf numFmtId="41" fontId="6" fillId="0" borderId="7" xfId="1" applyNumberFormat="1" applyFont="1" applyBorder="1" applyAlignment="1" applyProtection="1">
      <alignment horizontal="center" vertical="center"/>
      <protection locked="0"/>
    </xf>
    <xf numFmtId="37" fontId="0" fillId="0" borderId="0" xfId="1" applyNumberFormat="1" applyFont="1" applyAlignment="1" applyProtection="1">
      <alignment horizontal="center" vertical="center"/>
    </xf>
    <xf numFmtId="165" fontId="9" fillId="0" borderId="0" xfId="0" applyNumberFormat="1" applyFont="1" applyAlignment="1">
      <alignment horizontal="right"/>
    </xf>
    <xf numFmtId="3" fontId="0" fillId="0" borderId="31" xfId="0" applyNumberFormat="1" applyBorder="1"/>
    <xf numFmtId="44" fontId="0" fillId="0" borderId="31" xfId="2" applyFont="1" applyBorder="1" applyProtection="1"/>
    <xf numFmtId="41" fontId="6" fillId="0" borderId="27" xfId="1" applyNumberFormat="1" applyFont="1" applyBorder="1" applyAlignment="1" applyProtection="1">
      <alignment horizontal="center" vertical="center"/>
      <protection locked="0"/>
    </xf>
    <xf numFmtId="49" fontId="6" fillId="0" borderId="7" xfId="1" applyNumberFormat="1" applyFont="1" applyBorder="1" applyAlignment="1" applyProtection="1">
      <alignment horizontal="center" vertical="center"/>
      <protection locked="0"/>
    </xf>
    <xf numFmtId="49" fontId="6" fillId="0" borderId="27" xfId="1" applyNumberFormat="1" applyFont="1" applyBorder="1" applyAlignment="1" applyProtection="1">
      <alignment horizontal="center" vertical="center"/>
      <protection locked="0"/>
    </xf>
    <xf numFmtId="43" fontId="6" fillId="0" borderId="7" xfId="1" applyFont="1" applyBorder="1" applyAlignment="1" applyProtection="1">
      <alignment horizontal="center" vertical="center"/>
      <protection locked="0"/>
    </xf>
    <xf numFmtId="44" fontId="6" fillId="0" borderId="23" xfId="1" applyNumberFormat="1" applyFont="1" applyBorder="1" applyAlignment="1" applyProtection="1">
      <alignment horizontal="center" vertical="center" wrapText="1"/>
    </xf>
    <xf numFmtId="41" fontId="6" fillId="0" borderId="5" xfId="1" applyNumberFormat="1" applyFont="1" applyBorder="1" applyAlignment="1" applyProtection="1">
      <alignment horizontal="center" vertical="center"/>
    </xf>
    <xf numFmtId="44" fontId="6" fillId="0" borderId="13" xfId="1" applyNumberFormat="1" applyFont="1" applyBorder="1" applyAlignment="1" applyProtection="1">
      <alignment horizontal="center" vertical="center" wrapText="1"/>
    </xf>
    <xf numFmtId="41" fontId="6" fillId="0" borderId="25" xfId="1" applyNumberFormat="1" applyFont="1" applyBorder="1" applyAlignment="1" applyProtection="1">
      <alignment horizontal="center" vertical="center"/>
    </xf>
    <xf numFmtId="44" fontId="6" fillId="0" borderId="26" xfId="1" applyNumberFormat="1" applyFont="1" applyBorder="1" applyAlignment="1" applyProtection="1">
      <alignment horizontal="center" vertical="center" wrapText="1"/>
    </xf>
    <xf numFmtId="41" fontId="6" fillId="0" borderId="7" xfId="1" applyNumberFormat="1" applyFont="1" applyBorder="1" applyAlignment="1" applyProtection="1">
      <alignment horizontal="center" vertical="center"/>
    </xf>
    <xf numFmtId="44" fontId="6" fillId="0" borderId="14" xfId="1" applyNumberFormat="1" applyFont="1" applyBorder="1" applyAlignment="1" applyProtection="1">
      <alignment horizontal="center" vertical="center" wrapText="1"/>
    </xf>
    <xf numFmtId="41" fontId="6" fillId="0" borderId="27" xfId="1" applyNumberFormat="1" applyFont="1" applyBorder="1" applyAlignment="1" applyProtection="1">
      <alignment horizontal="center"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44" fontId="0" fillId="0" borderId="0" xfId="0" applyNumberFormat="1"/>
    <xf numFmtId="43" fontId="6" fillId="0" borderId="5" xfId="1" applyFont="1" applyBorder="1" applyAlignment="1" applyProtection="1">
      <alignment horizontal="center" vertical="center"/>
      <protection locked="0"/>
    </xf>
    <xf numFmtId="43" fontId="6" fillId="0" borderId="25" xfId="1" applyFont="1" applyBorder="1" applyAlignment="1" applyProtection="1">
      <alignment horizontal="center" vertical="center"/>
      <protection locked="0"/>
    </xf>
    <xf numFmtId="43" fontId="6" fillId="0" borderId="27" xfId="1" applyFont="1" applyBorder="1" applyAlignment="1" applyProtection="1">
      <alignment horizontal="center" vertical="center"/>
      <protection locked="0"/>
    </xf>
    <xf numFmtId="49" fontId="6" fillId="0" borderId="5" xfId="1" applyNumberFormat="1" applyFont="1" applyBorder="1" applyAlignment="1" applyProtection="1">
      <alignment horizontal="center" vertical="center"/>
      <protection locked="0"/>
    </xf>
    <xf numFmtId="49" fontId="6" fillId="0" borderId="25" xfId="1" applyNumberFormat="1" applyFont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center" vertical="top" wrapText="1"/>
    </xf>
    <xf numFmtId="44" fontId="6" fillId="0" borderId="26" xfId="1" applyNumberFormat="1" applyFont="1" applyFill="1" applyBorder="1" applyAlignment="1" applyProtection="1">
      <alignment horizontal="center" vertical="center" wrapText="1"/>
    </xf>
    <xf numFmtId="44" fontId="0" fillId="0" borderId="0" xfId="2" applyFont="1" applyProtection="1"/>
    <xf numFmtId="1" fontId="0" fillId="0" borderId="0" xfId="0" applyNumberFormat="1"/>
    <xf numFmtId="0" fontId="11" fillId="0" borderId="0" xfId="0" applyFont="1"/>
    <xf numFmtId="0" fontId="11" fillId="0" borderId="0" xfId="0" applyFont="1" applyAlignment="1">
      <alignment horizontal="right"/>
    </xf>
    <xf numFmtId="0" fontId="11" fillId="0" borderId="0" xfId="1" applyNumberFormat="1" applyFont="1" applyBorder="1" applyAlignment="1" applyProtection="1">
      <alignment horizontal="center"/>
    </xf>
    <xf numFmtId="165" fontId="11" fillId="0" borderId="0" xfId="0" applyNumberFormat="1" applyFont="1"/>
    <xf numFmtId="0" fontId="0" fillId="0" borderId="0" xfId="1" applyNumberFormat="1" applyFont="1" applyAlignment="1" applyProtection="1">
      <alignment horizontal="center"/>
    </xf>
    <xf numFmtId="165" fontId="0" fillId="0" borderId="0" xfId="0" applyNumberFormat="1"/>
    <xf numFmtId="44" fontId="3" fillId="0" borderId="0" xfId="2" applyFont="1" applyFill="1" applyBorder="1" applyAlignment="1" applyProtection="1">
      <alignment horizontal="center" vertical="top" wrapText="1"/>
    </xf>
    <xf numFmtId="1" fontId="3" fillId="0" borderId="0" xfId="0" applyNumberFormat="1" applyFont="1" applyAlignment="1">
      <alignment horizontal="center" vertical="top" wrapText="1"/>
    </xf>
    <xf numFmtId="0" fontId="1" fillId="3" borderId="10" xfId="0" applyFont="1" applyFill="1" applyBorder="1" applyAlignment="1">
      <alignment horizontal="left" vertical="center"/>
    </xf>
    <xf numFmtId="0" fontId="4" fillId="3" borderId="21" xfId="0" applyFont="1" applyFill="1" applyBorder="1" applyAlignment="1">
      <alignment horizontal="center" vertical="center" wrapText="1"/>
    </xf>
    <xf numFmtId="165" fontId="4" fillId="3" borderId="21" xfId="0" applyNumberFormat="1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left" vertical="center"/>
    </xf>
    <xf numFmtId="0" fontId="4" fillId="3" borderId="9" xfId="0" applyFont="1" applyFill="1" applyBorder="1" applyAlignment="1">
      <alignment horizontal="center" vertical="center" wrapText="1"/>
    </xf>
    <xf numFmtId="165" fontId="4" fillId="3" borderId="9" xfId="0" applyNumberFormat="1" applyFont="1" applyFill="1" applyBorder="1" applyAlignment="1">
      <alignment horizontal="center" vertical="center" wrapText="1"/>
    </xf>
    <xf numFmtId="2" fontId="3" fillId="5" borderId="12" xfId="0" applyNumberFormat="1" applyFont="1" applyFill="1" applyBorder="1" applyAlignment="1">
      <alignment horizontal="center" vertical="center" wrapText="1"/>
    </xf>
    <xf numFmtId="2" fontId="3" fillId="5" borderId="3" xfId="0" applyNumberFormat="1" applyFont="1" applyFill="1" applyBorder="1" applyAlignment="1">
      <alignment horizontal="center" vertical="center" wrapText="1"/>
    </xf>
    <xf numFmtId="2" fontId="3" fillId="5" borderId="4" xfId="0" applyNumberFormat="1" applyFont="1" applyFill="1" applyBorder="1" applyAlignment="1">
      <alignment horizontal="center" vertical="center" wrapText="1"/>
    </xf>
    <xf numFmtId="2" fontId="3" fillId="5" borderId="22" xfId="0" applyNumberFormat="1" applyFont="1" applyFill="1" applyBorder="1" applyAlignment="1">
      <alignment horizontal="center" vertical="center" wrapText="1"/>
    </xf>
    <xf numFmtId="44" fontId="3" fillId="5" borderId="12" xfId="0" applyNumberFormat="1" applyFont="1" applyFill="1" applyBorder="1" applyAlignment="1">
      <alignment horizontal="center" vertical="center" wrapText="1"/>
    </xf>
    <xf numFmtId="2" fontId="3" fillId="5" borderId="24" xfId="0" applyNumberFormat="1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3" fontId="3" fillId="4" borderId="34" xfId="0" applyNumberFormat="1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center"/>
    </xf>
    <xf numFmtId="164" fontId="4" fillId="3" borderId="1" xfId="1" applyNumberFormat="1" applyFont="1" applyFill="1" applyBorder="1" applyAlignment="1" applyProtection="1">
      <alignment horizontal="center" vertical="center" wrapText="1"/>
    </xf>
    <xf numFmtId="164" fontId="4" fillId="3" borderId="9" xfId="1" applyNumberFormat="1" applyFont="1" applyFill="1" applyBorder="1" applyAlignment="1" applyProtection="1">
      <alignment horizontal="center" vertical="center" wrapText="1"/>
    </xf>
    <xf numFmtId="164" fontId="6" fillId="0" borderId="0" xfId="1" applyNumberFormat="1" applyFont="1" applyFill="1" applyBorder="1" applyAlignment="1" applyProtection="1">
      <alignment horizontal="center" vertical="center" wrapText="1"/>
    </xf>
    <xf numFmtId="49" fontId="6" fillId="0" borderId="0" xfId="1" applyNumberFormat="1" applyFont="1" applyFill="1" applyBorder="1" applyAlignment="1" applyProtection="1">
      <alignment horizontal="center" vertical="center" wrapText="1"/>
    </xf>
    <xf numFmtId="44" fontId="6" fillId="0" borderId="0" xfId="1" applyNumberFormat="1" applyFont="1" applyFill="1" applyBorder="1" applyAlignment="1" applyProtection="1">
      <alignment horizontal="center" vertical="center" wrapText="1"/>
    </xf>
    <xf numFmtId="43" fontId="6" fillId="0" borderId="0" xfId="1" applyFont="1" applyFill="1" applyBorder="1" applyAlignment="1" applyProtection="1">
      <alignment horizontal="center" vertical="center"/>
      <protection locked="0"/>
    </xf>
    <xf numFmtId="41" fontId="6" fillId="0" borderId="0" xfId="1" applyNumberFormat="1" applyFont="1" applyFill="1" applyBorder="1" applyAlignment="1" applyProtection="1">
      <alignment horizontal="center" vertical="center"/>
      <protection locked="0"/>
    </xf>
    <xf numFmtId="41" fontId="6" fillId="0" borderId="40" xfId="1" applyNumberFormat="1" applyFont="1" applyFill="1" applyBorder="1" applyAlignment="1" applyProtection="1">
      <alignment horizontal="center" vertical="center"/>
      <protection locked="0"/>
    </xf>
    <xf numFmtId="41" fontId="6" fillId="0" borderId="41" xfId="1" applyNumberFormat="1" applyFont="1" applyFill="1" applyBorder="1" applyAlignment="1" applyProtection="1">
      <alignment horizontal="center" vertical="center"/>
      <protection locked="0"/>
    </xf>
    <xf numFmtId="3" fontId="4" fillId="3" borderId="0" xfId="0" applyNumberFormat="1" applyFont="1" applyFill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justify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 vertical="top" wrapText="1"/>
    </xf>
    <xf numFmtId="0" fontId="4" fillId="3" borderId="35" xfId="0" applyFont="1" applyFill="1" applyBorder="1" applyAlignment="1">
      <alignment horizontal="center" vertical="center" wrapText="1"/>
    </xf>
    <xf numFmtId="0" fontId="12" fillId="3" borderId="16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165" fontId="4" fillId="3" borderId="1" xfId="0" applyNumberFormat="1" applyFont="1" applyFill="1" applyBorder="1" applyAlignment="1">
      <alignment horizontal="center" vertical="center" wrapText="1"/>
    </xf>
    <xf numFmtId="44" fontId="4" fillId="3" borderId="1" xfId="0" applyNumberFormat="1" applyFont="1" applyFill="1" applyBorder="1" applyAlignment="1">
      <alignment horizontal="center" vertical="center" wrapText="1"/>
    </xf>
    <xf numFmtId="44" fontId="4" fillId="3" borderId="17" xfId="0" applyNumberFormat="1" applyFont="1" applyFill="1" applyBorder="1" applyAlignment="1">
      <alignment horizontal="center" vertical="center" wrapText="1"/>
    </xf>
    <xf numFmtId="0" fontId="3" fillId="3" borderId="36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/>
    </xf>
    <xf numFmtId="44" fontId="4" fillId="3" borderId="9" xfId="0" applyNumberFormat="1" applyFont="1" applyFill="1" applyBorder="1" applyAlignment="1">
      <alignment horizontal="center" vertical="center" wrapText="1"/>
    </xf>
    <xf numFmtId="44" fontId="4" fillId="3" borderId="20" xfId="0" applyNumberFormat="1" applyFont="1" applyFill="1" applyBorder="1" applyAlignment="1">
      <alignment horizontal="center" vertical="center" wrapText="1"/>
    </xf>
    <xf numFmtId="0" fontId="3" fillId="3" borderId="34" xfId="0" applyFont="1" applyFill="1" applyBorder="1" applyAlignment="1">
      <alignment horizontal="center" vertical="center" wrapText="1"/>
    </xf>
    <xf numFmtId="165" fontId="4" fillId="3" borderId="17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/>
    </xf>
    <xf numFmtId="49" fontId="4" fillId="3" borderId="1" xfId="0" applyNumberFormat="1" applyFont="1" applyFill="1" applyBorder="1" applyAlignment="1">
      <alignment horizontal="center" vertical="center" wrapText="1"/>
    </xf>
    <xf numFmtId="165" fontId="4" fillId="3" borderId="2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3" borderId="21" xfId="0" applyFont="1" applyFill="1" applyBorder="1" applyAlignment="1">
      <alignment horizontal="left" vertical="center"/>
    </xf>
    <xf numFmtId="0" fontId="5" fillId="3" borderId="2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65" fontId="3" fillId="0" borderId="0" xfId="0" applyNumberFormat="1" applyFont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44" fontId="3" fillId="0" borderId="1" xfId="0" applyNumberFormat="1" applyFont="1" applyBorder="1" applyAlignment="1">
      <alignment horizontal="center" vertical="center" wrapText="1"/>
    </xf>
    <xf numFmtId="0" fontId="3" fillId="3" borderId="35" xfId="0" applyFont="1" applyFill="1" applyBorder="1" applyAlignment="1">
      <alignment horizontal="center" vertical="center" wrapText="1"/>
    </xf>
    <xf numFmtId="3" fontId="3" fillId="4" borderId="34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10" xfId="0" applyFont="1" applyFill="1" applyBorder="1" applyAlignment="1" applyProtection="1">
      <alignment horizontal="left" vertical="center"/>
      <protection locked="0"/>
    </xf>
    <xf numFmtId="0" fontId="4" fillId="3" borderId="21" xfId="0" applyFont="1" applyFill="1" applyBorder="1" applyAlignment="1" applyProtection="1">
      <alignment horizontal="center" vertical="center" wrapText="1"/>
      <protection locked="0"/>
    </xf>
    <xf numFmtId="0" fontId="5" fillId="3" borderId="21" xfId="0" applyFont="1" applyFill="1" applyBorder="1" applyAlignment="1" applyProtection="1">
      <alignment vertical="center"/>
      <protection locked="0"/>
    </xf>
    <xf numFmtId="165" fontId="4" fillId="3" borderId="2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3" fillId="0" borderId="0" xfId="0" applyFont="1" applyAlignment="1" applyProtection="1">
      <alignment horizontal="center" vertical="justify" wrapText="1"/>
      <protection locked="0"/>
    </xf>
    <xf numFmtId="0" fontId="0" fillId="0" borderId="0" xfId="0" applyAlignment="1" applyProtection="1">
      <alignment wrapText="1"/>
      <protection locked="0"/>
    </xf>
    <xf numFmtId="0" fontId="0" fillId="0" borderId="0" xfId="0" applyAlignment="1" applyProtection="1">
      <alignment horizontal="center" wrapText="1"/>
      <protection locked="0"/>
    </xf>
    <xf numFmtId="0" fontId="3" fillId="0" borderId="0" xfId="0" applyFont="1" applyAlignment="1" applyProtection="1">
      <alignment horizontal="center" vertical="top" wrapText="1"/>
      <protection locked="0"/>
    </xf>
    <xf numFmtId="165" fontId="3" fillId="0" borderId="0" xfId="0" applyNumberFormat="1" applyFont="1" applyAlignment="1" applyProtection="1">
      <alignment horizontal="center" vertical="top" wrapText="1"/>
      <protection locked="0"/>
    </xf>
    <xf numFmtId="49" fontId="3" fillId="0" borderId="21" xfId="0" applyNumberFormat="1" applyFont="1" applyBorder="1" applyAlignment="1" applyProtection="1">
      <alignment horizontal="center" vertical="top" wrapText="1"/>
      <protection locked="0"/>
    </xf>
    <xf numFmtId="44" fontId="3" fillId="0" borderId="21" xfId="0" applyNumberFormat="1" applyFont="1" applyBorder="1" applyAlignment="1" applyProtection="1">
      <alignment horizontal="center" vertical="top" wrapText="1"/>
      <protection locked="0"/>
    </xf>
    <xf numFmtId="2" fontId="3" fillId="5" borderId="12" xfId="0" applyNumberFormat="1" applyFont="1" applyFill="1" applyBorder="1" applyAlignment="1" applyProtection="1">
      <alignment horizontal="center" vertical="center" wrapText="1"/>
      <protection locked="0"/>
    </xf>
    <xf numFmtId="2" fontId="3" fillId="5" borderId="3" xfId="0" applyNumberFormat="1" applyFont="1" applyFill="1" applyBorder="1" applyAlignment="1" applyProtection="1">
      <alignment horizontal="center" vertical="center" wrapText="1"/>
      <protection locked="0"/>
    </xf>
    <xf numFmtId="2" fontId="3" fillId="5" borderId="4" xfId="0" applyNumberFormat="1" applyFont="1" applyFill="1" applyBorder="1" applyAlignment="1" applyProtection="1">
      <alignment horizontal="center" vertical="center" wrapText="1"/>
      <protection locked="0"/>
    </xf>
    <xf numFmtId="2" fontId="3" fillId="5" borderId="22" xfId="0" applyNumberFormat="1" applyFont="1" applyFill="1" applyBorder="1" applyAlignment="1" applyProtection="1">
      <alignment horizontal="center" vertical="center" wrapText="1"/>
      <protection locked="0"/>
    </xf>
    <xf numFmtId="44" fontId="3" fillId="5" borderId="12" xfId="0" applyNumberFormat="1" applyFont="1" applyFill="1" applyBorder="1" applyAlignment="1" applyProtection="1">
      <alignment horizontal="center" vertical="center" wrapText="1"/>
      <protection locked="0"/>
    </xf>
    <xf numFmtId="2" fontId="3" fillId="5" borderId="24" xfId="0" applyNumberFormat="1" applyFont="1" applyFill="1" applyBorder="1" applyAlignment="1" applyProtection="1">
      <alignment horizontal="center" vertical="center" wrapText="1"/>
      <protection locked="0"/>
    </xf>
    <xf numFmtId="0" fontId="6" fillId="4" borderId="13" xfId="0" applyFont="1" applyFill="1" applyBorder="1" applyAlignment="1" applyProtection="1">
      <alignment horizontal="center" vertical="center"/>
      <protection locked="0"/>
    </xf>
    <xf numFmtId="0" fontId="6" fillId="0" borderId="5" xfId="0" applyFont="1" applyBorder="1" applyAlignment="1" applyProtection="1">
      <alignment horizontal="center" vertical="center" wrapText="1"/>
      <protection locked="0"/>
    </xf>
    <xf numFmtId="0" fontId="6" fillId="0" borderId="6" xfId="0" applyFont="1" applyBorder="1" applyAlignment="1" applyProtection="1">
      <alignment horizontal="center" vertical="center" wrapText="1"/>
      <protection locked="0"/>
    </xf>
    <xf numFmtId="0" fontId="6" fillId="0" borderId="6" xfId="0" applyFont="1" applyBorder="1" applyAlignment="1" applyProtection="1">
      <alignment vertical="center" wrapText="1"/>
      <protection locked="0"/>
    </xf>
    <xf numFmtId="44" fontId="6" fillId="0" borderId="23" xfId="1" applyNumberFormat="1" applyFont="1" applyBorder="1" applyAlignment="1" applyProtection="1">
      <alignment horizontal="center" vertical="center" wrapText="1"/>
      <protection locked="0"/>
    </xf>
    <xf numFmtId="44" fontId="6" fillId="0" borderId="13" xfId="1" applyNumberFormat="1" applyFont="1" applyBorder="1" applyAlignment="1" applyProtection="1">
      <alignment horizontal="center" vertical="center"/>
      <protection locked="0"/>
    </xf>
    <xf numFmtId="41" fontId="2" fillId="0" borderId="5" xfId="1" applyNumberFormat="1" applyFont="1" applyBorder="1" applyAlignment="1" applyProtection="1">
      <alignment horizontal="center" vertical="center"/>
      <protection locked="0"/>
    </xf>
    <xf numFmtId="44" fontId="2" fillId="0" borderId="13" xfId="1" applyNumberFormat="1" applyFont="1" applyBorder="1" applyAlignment="1" applyProtection="1">
      <alignment horizontal="center" vertical="center"/>
      <protection locked="0"/>
    </xf>
    <xf numFmtId="0" fontId="6" fillId="4" borderId="14" xfId="0" applyFont="1" applyFill="1" applyBorder="1" applyAlignment="1" applyProtection="1">
      <alignment horizontal="center" vertical="center"/>
      <protection locked="0"/>
    </xf>
    <xf numFmtId="0" fontId="6" fillId="0" borderId="7" xfId="0" applyFont="1" applyBorder="1" applyAlignment="1" applyProtection="1">
      <alignment horizontal="center" vertical="center" wrapText="1"/>
      <protection locked="0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8" xfId="0" applyFont="1" applyBorder="1" applyAlignment="1" applyProtection="1">
      <alignment vertical="center" wrapText="1"/>
      <protection locked="0"/>
    </xf>
    <xf numFmtId="44" fontId="6" fillId="0" borderId="26" xfId="1" applyNumberFormat="1" applyFont="1" applyBorder="1" applyAlignment="1" applyProtection="1">
      <alignment horizontal="center" vertical="center" wrapText="1"/>
      <protection locked="0"/>
    </xf>
    <xf numFmtId="44" fontId="6" fillId="0" borderId="14" xfId="1" applyNumberFormat="1" applyFont="1" applyBorder="1" applyAlignment="1" applyProtection="1">
      <alignment horizontal="center" vertical="center"/>
      <protection locked="0"/>
    </xf>
    <xf numFmtId="41" fontId="2" fillId="0" borderId="7" xfId="1" applyNumberFormat="1" applyFont="1" applyBorder="1" applyAlignment="1" applyProtection="1">
      <alignment horizontal="center" vertical="center"/>
      <protection locked="0"/>
    </xf>
    <xf numFmtId="44" fontId="2" fillId="0" borderId="14" xfId="1" applyNumberFormat="1" applyFont="1" applyBorder="1" applyAlignment="1" applyProtection="1">
      <alignment horizontal="center" vertical="center"/>
      <protection locked="0"/>
    </xf>
    <xf numFmtId="49" fontId="3" fillId="0" borderId="0" xfId="0" applyNumberFormat="1" applyFont="1" applyAlignment="1" applyProtection="1">
      <alignment horizontal="center" vertical="top" wrapText="1"/>
      <protection locked="0"/>
    </xf>
    <xf numFmtId="44" fontId="3" fillId="0" borderId="0" xfId="0" applyNumberFormat="1" applyFont="1" applyAlignment="1" applyProtection="1">
      <alignment horizontal="center" vertical="top" wrapText="1"/>
      <protection locked="0"/>
    </xf>
    <xf numFmtId="3" fontId="3" fillId="2" borderId="34" xfId="0" applyNumberFormat="1" applyFont="1" applyFill="1" applyBorder="1" applyAlignment="1" applyProtection="1">
      <alignment horizontal="center" vertical="center" wrapText="1"/>
      <protection locked="0"/>
    </xf>
    <xf numFmtId="44" fontId="6" fillId="0" borderId="26" xfId="1" applyNumberFormat="1" applyFont="1" applyFill="1" applyBorder="1" applyAlignment="1" applyProtection="1">
      <alignment horizontal="center" vertical="center" wrapText="1"/>
      <protection locked="0"/>
    </xf>
    <xf numFmtId="2" fontId="3" fillId="5" borderId="13" xfId="0" applyNumberFormat="1" applyFont="1" applyFill="1" applyBorder="1" applyAlignment="1" applyProtection="1">
      <alignment horizontal="center" vertical="center" wrapText="1"/>
      <protection locked="0"/>
    </xf>
    <xf numFmtId="2" fontId="3" fillId="5" borderId="5" xfId="0" applyNumberFormat="1" applyFont="1" applyFill="1" applyBorder="1" applyAlignment="1" applyProtection="1">
      <alignment horizontal="center" vertical="center" wrapText="1"/>
      <protection locked="0"/>
    </xf>
    <xf numFmtId="2" fontId="3" fillId="5" borderId="6" xfId="0" applyNumberFormat="1" applyFont="1" applyFill="1" applyBorder="1" applyAlignment="1" applyProtection="1">
      <alignment horizontal="center" vertical="center" wrapText="1"/>
      <protection locked="0"/>
    </xf>
    <xf numFmtId="2" fontId="3" fillId="5" borderId="23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21" xfId="0" applyFont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vertical="center" wrapText="1"/>
      <protection locked="0"/>
    </xf>
    <xf numFmtId="44" fontId="6" fillId="0" borderId="0" xfId="1" applyNumberFormat="1" applyFont="1" applyFill="1" applyBorder="1" applyAlignment="1" applyProtection="1">
      <alignment horizontal="center" vertical="center" wrapText="1"/>
      <protection locked="0"/>
    </xf>
    <xf numFmtId="44" fontId="6" fillId="0" borderId="0" xfId="1" applyNumberFormat="1" applyFont="1" applyFill="1" applyBorder="1" applyAlignment="1" applyProtection="1">
      <alignment horizontal="center" vertical="center"/>
      <protection locked="0"/>
    </xf>
    <xf numFmtId="0" fontId="1" fillId="3" borderId="19" xfId="0" applyFont="1" applyFill="1" applyBorder="1" applyAlignment="1" applyProtection="1">
      <alignment horizontal="left" vertical="center"/>
      <protection locked="0"/>
    </xf>
    <xf numFmtId="0" fontId="4" fillId="3" borderId="9" xfId="0" applyFont="1" applyFill="1" applyBorder="1" applyAlignment="1" applyProtection="1">
      <alignment horizontal="center" vertical="center" wrapText="1"/>
      <protection locked="0"/>
    </xf>
    <xf numFmtId="0" fontId="5" fillId="3" borderId="9" xfId="0" applyFont="1" applyFill="1" applyBorder="1" applyAlignment="1" applyProtection="1">
      <alignment vertical="center"/>
      <protection locked="0"/>
    </xf>
    <xf numFmtId="165" fontId="4" fillId="3" borderId="9" xfId="0" applyNumberFormat="1" applyFont="1" applyFill="1" applyBorder="1" applyAlignment="1" applyProtection="1">
      <alignment horizontal="center" vertical="center" wrapText="1"/>
      <protection locked="0"/>
    </xf>
    <xf numFmtId="3" fontId="3" fillId="0" borderId="17" xfId="0" applyNumberFormat="1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left" vertical="center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vertical="center"/>
      <protection locked="0"/>
    </xf>
    <xf numFmtId="165" fontId="4" fillId="0" borderId="0" xfId="0" applyNumberFormat="1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1" fillId="0" borderId="16" xfId="0" applyFont="1" applyBorder="1" applyAlignment="1" applyProtection="1">
      <alignment horizontal="left" vertical="center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vertical="center"/>
      <protection locked="0"/>
    </xf>
    <xf numFmtId="165" fontId="4" fillId="0" borderId="1" xfId="0" applyNumberFormat="1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6" fillId="0" borderId="39" xfId="0" applyFont="1" applyBorder="1" applyAlignment="1" applyProtection="1">
      <alignment horizontal="center" vertical="center"/>
      <protection locked="0"/>
    </xf>
    <xf numFmtId="0" fontId="6" fillId="0" borderId="40" xfId="0" applyFont="1" applyBorder="1" applyAlignment="1" applyProtection="1">
      <alignment horizontal="center" vertical="center" wrapText="1"/>
      <protection locked="0"/>
    </xf>
    <xf numFmtId="0" fontId="6" fillId="0" borderId="15" xfId="0" applyFont="1" applyBorder="1" applyAlignment="1" applyProtection="1">
      <alignment horizontal="center" vertical="center" wrapText="1"/>
      <protection locked="0"/>
    </xf>
    <xf numFmtId="0" fontId="6" fillId="0" borderId="15" xfId="0" applyFont="1" applyBorder="1" applyAlignment="1" applyProtection="1">
      <alignment vertical="center" wrapText="1"/>
      <protection locked="0"/>
    </xf>
    <xf numFmtId="44" fontId="6" fillId="0" borderId="30" xfId="1" applyNumberFormat="1" applyFont="1" applyFill="1" applyBorder="1" applyAlignment="1" applyProtection="1">
      <alignment horizontal="center" vertical="center" wrapText="1"/>
      <protection locked="0"/>
    </xf>
    <xf numFmtId="44" fontId="6" fillId="0" borderId="39" xfId="1" applyNumberFormat="1" applyFont="1" applyFill="1" applyBorder="1" applyAlignment="1" applyProtection="1">
      <alignment horizontal="center" vertical="center"/>
      <protection locked="0"/>
    </xf>
    <xf numFmtId="49" fontId="3" fillId="0" borderId="9" xfId="0" applyNumberFormat="1" applyFont="1" applyBorder="1" applyAlignment="1" applyProtection="1">
      <alignment horizontal="center" vertical="top" wrapText="1"/>
      <protection locked="0"/>
    </xf>
    <xf numFmtId="44" fontId="3" fillId="0" borderId="9" xfId="0" applyNumberFormat="1" applyFont="1" applyBorder="1" applyAlignment="1" applyProtection="1">
      <alignment horizontal="center" vertical="top" wrapText="1"/>
      <protection locked="0"/>
    </xf>
    <xf numFmtId="12" fontId="6" fillId="0" borderId="6" xfId="0" applyNumberFormat="1" applyFont="1" applyBorder="1" applyAlignment="1" applyProtection="1">
      <alignment horizontal="center" vertical="center" wrapText="1"/>
      <protection locked="0"/>
    </xf>
    <xf numFmtId="0" fontId="6" fillId="0" borderId="33" xfId="0" applyFont="1" applyBorder="1" applyAlignment="1" applyProtection="1">
      <alignment horizontal="center" vertical="center"/>
      <protection locked="0"/>
    </xf>
    <xf numFmtId="0" fontId="6" fillId="0" borderId="2" xfId="0" applyFont="1" applyBorder="1" applyAlignment="1" applyProtection="1">
      <alignment horizontal="center" vertical="center" wrapText="1"/>
      <protection locked="0"/>
    </xf>
    <xf numFmtId="0" fontId="6" fillId="4" borderId="14" xfId="0" applyFont="1" applyFill="1" applyBorder="1" applyAlignment="1" applyProtection="1">
      <alignment horizontal="center" vertical="center" wrapText="1"/>
      <protection locked="0"/>
    </xf>
    <xf numFmtId="2" fontId="6" fillId="0" borderId="8" xfId="0" applyNumberFormat="1" applyFont="1" applyBorder="1" applyAlignment="1" applyProtection="1">
      <alignment horizontal="left" vertical="center" wrapText="1"/>
      <protection locked="0"/>
    </xf>
    <xf numFmtId="2" fontId="6" fillId="0" borderId="8" xfId="0" applyNumberFormat="1" applyFont="1" applyBorder="1" applyAlignment="1" applyProtection="1">
      <alignment horizontal="center" vertical="center" wrapText="1"/>
      <protection locked="0"/>
    </xf>
    <xf numFmtId="44" fontId="6" fillId="0" borderId="26" xfId="0" applyNumberFormat="1" applyFont="1" applyBorder="1" applyAlignment="1" applyProtection="1">
      <alignment horizontal="center" vertical="center" wrapText="1"/>
      <protection locked="0"/>
    </xf>
    <xf numFmtId="0" fontId="1" fillId="3" borderId="0" xfId="0" applyFont="1" applyFill="1" applyAlignment="1" applyProtection="1">
      <alignment horizontal="center" vertical="center"/>
      <protection locked="0"/>
    </xf>
    <xf numFmtId="0" fontId="1" fillId="3" borderId="2" xfId="0" applyFont="1" applyFill="1" applyBorder="1" applyAlignment="1" applyProtection="1">
      <alignment horizontal="left" vertical="center"/>
      <protection locked="0"/>
    </xf>
    <xf numFmtId="0" fontId="1" fillId="3" borderId="0" xfId="0" applyFont="1" applyFill="1" applyAlignment="1" applyProtection="1">
      <alignment horizontal="left" vertical="center"/>
      <protection locked="0"/>
    </xf>
    <xf numFmtId="0" fontId="1" fillId="3" borderId="20" xfId="0" applyFont="1" applyFill="1" applyBorder="1" applyAlignment="1" applyProtection="1">
      <alignment horizontal="center" vertical="center"/>
      <protection locked="0"/>
    </xf>
    <xf numFmtId="0" fontId="12" fillId="3" borderId="19" xfId="0" applyFont="1" applyFill="1" applyBorder="1" applyAlignment="1" applyProtection="1">
      <alignment horizontal="left" vertical="center"/>
      <protection locked="0"/>
    </xf>
    <xf numFmtId="0" fontId="1" fillId="3" borderId="9" xfId="0" applyFont="1" applyFill="1" applyBorder="1" applyAlignment="1" applyProtection="1">
      <alignment horizontal="left" vertical="center"/>
      <protection locked="0"/>
    </xf>
    <xf numFmtId="0" fontId="1" fillId="0" borderId="33" xfId="0" applyFont="1" applyBorder="1" applyAlignment="1" applyProtection="1">
      <alignment horizontal="center" vertical="center"/>
      <protection locked="0"/>
    </xf>
    <xf numFmtId="0" fontId="12" fillId="0" borderId="2" xfId="0" applyFont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3" fillId="0" borderId="6" xfId="0" applyFont="1" applyBorder="1" applyAlignment="1" applyProtection="1">
      <alignment vertical="center" wrapText="1"/>
      <protection locked="0"/>
    </xf>
    <xf numFmtId="0" fontId="12" fillId="3" borderId="2" xfId="0" applyFont="1" applyFill="1" applyBorder="1" applyAlignment="1" applyProtection="1">
      <alignment horizontal="left" vertical="center"/>
      <protection locked="0"/>
    </xf>
    <xf numFmtId="0" fontId="1" fillId="3" borderId="33" xfId="0" applyFont="1" applyFill="1" applyBorder="1" applyAlignment="1" applyProtection="1">
      <alignment horizontal="center" vertical="center"/>
      <protection locked="0"/>
    </xf>
    <xf numFmtId="44" fontId="3" fillId="5" borderId="13" xfId="0" applyNumberFormat="1" applyFont="1" applyFill="1" applyBorder="1" applyAlignment="1" applyProtection="1">
      <alignment horizontal="center" vertical="center" wrapText="1"/>
      <protection locked="0"/>
    </xf>
    <xf numFmtId="2" fontId="3" fillId="5" borderId="25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8" xfId="0" applyFont="1" applyBorder="1" applyAlignment="1" applyProtection="1">
      <alignment vertical="center" wrapText="1"/>
      <protection locked="0"/>
    </xf>
    <xf numFmtId="0" fontId="1" fillId="4" borderId="1" xfId="0" applyFont="1" applyFill="1" applyBorder="1" applyAlignment="1" applyProtection="1">
      <alignment horizontal="center" vertical="center"/>
      <protection locked="0"/>
    </xf>
    <xf numFmtId="0" fontId="1" fillId="4" borderId="16" xfId="0" applyFont="1" applyFill="1" applyBorder="1" applyAlignment="1" applyProtection="1">
      <alignment horizontal="left" vertical="center"/>
      <protection locked="0"/>
    </xf>
    <xf numFmtId="0" fontId="1" fillId="4" borderId="1" xfId="0" applyFont="1" applyFill="1" applyBorder="1" applyAlignment="1" applyProtection="1">
      <alignment horizontal="left" vertical="center"/>
      <protection locked="0"/>
    </xf>
    <xf numFmtId="0" fontId="6" fillId="4" borderId="13" xfId="0" applyFont="1" applyFill="1" applyBorder="1" applyAlignment="1" applyProtection="1">
      <alignment horizontal="center" vertical="center" wrapText="1"/>
      <protection locked="0"/>
    </xf>
    <xf numFmtId="0" fontId="1" fillId="4" borderId="0" xfId="0" applyFont="1" applyFill="1" applyAlignment="1" applyProtection="1">
      <alignment horizontal="center" vertical="center"/>
      <protection locked="0"/>
    </xf>
    <xf numFmtId="0" fontId="1" fillId="4" borderId="2" xfId="0" applyFont="1" applyFill="1" applyBorder="1" applyAlignment="1" applyProtection="1">
      <alignment horizontal="left" vertical="center"/>
      <protection locked="0"/>
    </xf>
    <xf numFmtId="0" fontId="1" fillId="4" borderId="0" xfId="0" applyFont="1" applyFill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33" xfId="0" applyFont="1" applyBorder="1" applyAlignment="1" applyProtection="1">
      <alignment horizontal="center" vertical="center" wrapText="1"/>
      <protection locked="0"/>
    </xf>
    <xf numFmtId="3" fontId="3" fillId="4" borderId="36" xfId="0" applyNumberFormat="1" applyFont="1" applyFill="1" applyBorder="1" applyAlignment="1" applyProtection="1">
      <alignment horizontal="center" vertical="center" wrapText="1"/>
      <protection locked="0"/>
    </xf>
    <xf numFmtId="3" fontId="3" fillId="0" borderId="33" xfId="0" applyNumberFormat="1" applyFont="1" applyBorder="1" applyAlignment="1" applyProtection="1">
      <alignment horizontal="center" vertical="center" wrapText="1"/>
      <protection locked="0"/>
    </xf>
    <xf numFmtId="44" fontId="6" fillId="0" borderId="18" xfId="1" applyNumberFormat="1" applyFont="1" applyBorder="1" applyAlignment="1" applyProtection="1">
      <alignment horizontal="center" vertical="center"/>
      <protection locked="0"/>
    </xf>
    <xf numFmtId="44" fontId="6" fillId="0" borderId="32" xfId="1" applyNumberFormat="1" applyFont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/>
      <protection locked="0"/>
    </xf>
    <xf numFmtId="44" fontId="0" fillId="0" borderId="0" xfId="0" applyNumberFormat="1" applyProtection="1">
      <protection locked="0"/>
    </xf>
    <xf numFmtId="37" fontId="0" fillId="0" borderId="0" xfId="1" applyNumberFormat="1" applyFont="1" applyAlignment="1" applyProtection="1">
      <alignment horizontal="center" vertical="center"/>
      <protection locked="0"/>
    </xf>
    <xf numFmtId="3" fontId="4" fillId="4" borderId="0" xfId="0" applyNumberFormat="1" applyFont="1" applyFill="1" applyAlignment="1" applyProtection="1">
      <alignment horizontal="center" vertical="center" wrapText="1"/>
      <protection locked="0"/>
    </xf>
    <xf numFmtId="165" fontId="9" fillId="0" borderId="0" xfId="0" applyNumberFormat="1" applyFont="1" applyAlignment="1" applyProtection="1">
      <alignment horizontal="right"/>
      <protection locked="0"/>
    </xf>
    <xf numFmtId="3" fontId="0" fillId="0" borderId="31" xfId="0" applyNumberFormat="1" applyBorder="1" applyProtection="1">
      <protection locked="0"/>
    </xf>
    <xf numFmtId="44" fontId="0" fillId="0" borderId="31" xfId="2" applyFont="1" applyBorder="1" applyProtection="1">
      <protection locked="0"/>
    </xf>
    <xf numFmtId="3" fontId="0" fillId="0" borderId="0" xfId="0" applyNumberFormat="1" applyProtection="1">
      <protection locked="0"/>
    </xf>
    <xf numFmtId="44" fontId="0" fillId="0" borderId="0" xfId="2" applyFont="1" applyBorder="1" applyProtection="1">
      <protection locked="0"/>
    </xf>
    <xf numFmtId="3" fontId="10" fillId="0" borderId="31" xfId="0" applyNumberFormat="1" applyFont="1" applyBorder="1" applyProtection="1">
      <protection locked="0"/>
    </xf>
    <xf numFmtId="44" fontId="10" fillId="0" borderId="31" xfId="2" applyFont="1" applyBorder="1" applyProtection="1">
      <protection locked="0"/>
    </xf>
    <xf numFmtId="0" fontId="10" fillId="0" borderId="9" xfId="0" applyFont="1" applyBorder="1" applyAlignment="1" applyProtection="1">
      <alignment horizontal="center"/>
      <protection locked="0"/>
    </xf>
    <xf numFmtId="0" fontId="10" fillId="0" borderId="9" xfId="0" quotePrefix="1" applyFont="1" applyBorder="1" applyAlignment="1" applyProtection="1">
      <alignment horizontal="center"/>
      <protection locked="0"/>
    </xf>
    <xf numFmtId="0" fontId="1" fillId="3" borderId="28" xfId="0" applyFont="1" applyFill="1" applyBorder="1" applyAlignment="1">
      <alignment horizontal="center" vertical="center" wrapText="1"/>
    </xf>
    <xf numFmtId="0" fontId="1" fillId="3" borderId="29" xfId="0" applyFont="1" applyFill="1" applyBorder="1" applyAlignment="1">
      <alignment horizontal="center" vertical="center" wrapText="1"/>
    </xf>
    <xf numFmtId="0" fontId="1" fillId="3" borderId="28" xfId="0" applyFont="1" applyFill="1" applyBorder="1" applyAlignment="1" applyProtection="1">
      <alignment horizontal="center" vertical="center" wrapText="1"/>
      <protection locked="0"/>
    </xf>
    <xf numFmtId="0" fontId="1" fillId="3" borderId="29" xfId="0" applyFont="1" applyFill="1" applyBorder="1" applyAlignment="1" applyProtection="1">
      <alignment horizontal="center" vertical="center" wrapText="1"/>
      <protection locked="0"/>
    </xf>
    <xf numFmtId="0" fontId="1" fillId="3" borderId="37" xfId="0" applyFont="1" applyFill="1" applyBorder="1" applyAlignment="1" applyProtection="1">
      <alignment horizontal="center" vertical="center" wrapText="1"/>
      <protection locked="0"/>
    </xf>
    <xf numFmtId="0" fontId="1" fillId="3" borderId="38" xfId="0" applyFont="1" applyFill="1" applyBorder="1" applyAlignment="1" applyProtection="1">
      <alignment horizontal="center" vertical="center" wrapText="1"/>
      <protection locked="0"/>
    </xf>
    <xf numFmtId="0" fontId="1" fillId="3" borderId="10" xfId="0" applyFont="1" applyFill="1" applyBorder="1" applyAlignment="1" applyProtection="1">
      <alignment horizontal="center" vertical="center" wrapText="1"/>
      <protection locked="0"/>
    </xf>
    <xf numFmtId="0" fontId="1" fillId="3" borderId="11" xfId="0" applyFont="1" applyFill="1" applyBorder="1" applyAlignment="1" applyProtection="1">
      <alignment horizontal="center" vertical="center" wrapText="1"/>
      <protection locked="0"/>
    </xf>
  </cellXfs>
  <cellStyles count="5">
    <cellStyle name="Comma" xfId="1" builtinId="3"/>
    <cellStyle name="Currency" xfId="2" builtinId="4"/>
    <cellStyle name="Normal" xfId="0" builtinId="0"/>
    <cellStyle name="Normal 2" xfId="3" xr:uid="{A5CD9488-E7BC-45EE-83BF-B1FB704F651D}"/>
    <cellStyle name="Percent 2" xfId="4" xr:uid="{AF4C1B35-81F7-4604-96AE-97E6AA794EA0}"/>
  </cellStyles>
  <dxfs count="0"/>
  <tableStyles count="0" defaultTableStyle="TableStyleMedium2" defaultPivotStyle="PivotStyleLight16"/>
  <colors>
    <mruColors>
      <color rgb="FFA8B2BC"/>
      <color rgb="FFFCFBDB"/>
      <color rgb="FF4C5964"/>
      <color rgb="FFFFFFFF"/>
      <color rgb="FFFFFFAF"/>
      <color rgb="FFFFFF9F"/>
      <color rgb="FFFFFF8B"/>
      <color rgb="FFF1C1F2"/>
      <color rgb="FF9CDAE8"/>
      <color rgb="FFC7A1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11" Type="http://schemas.openxmlformats.org/officeDocument/2006/relationships/image" Target="../media/image11.jpe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60158</xdr:colOff>
      <xdr:row>6</xdr:row>
      <xdr:rowOff>30080</xdr:rowOff>
    </xdr:from>
    <xdr:to>
      <xdr:col>2</xdr:col>
      <xdr:colOff>1340318</xdr:colOff>
      <xdr:row>6</xdr:row>
      <xdr:rowOff>944480</xdr:rowOff>
    </xdr:to>
    <xdr:sp macro="" textlink="">
      <xdr:nvSpPr>
        <xdr:cNvPr id="2" name="object 6">
          <a:extLst>
            <a:ext uri="{FF2B5EF4-FFF2-40B4-BE49-F238E27FC236}">
              <a16:creationId xmlns:a16="http://schemas.microsoft.com/office/drawing/2014/main" id="{3BB84D7F-5461-46F4-996C-C25CC8E90397}"/>
            </a:ext>
          </a:extLst>
        </xdr:cNvPr>
        <xdr:cNvSpPr>
          <a:spLocks/>
        </xdr:cNvSpPr>
      </xdr:nvSpPr>
      <xdr:spPr>
        <a:xfrm>
          <a:off x="1373605" y="2536659"/>
          <a:ext cx="1280160" cy="914400"/>
        </a:xfrm>
        <a:prstGeom prst="ellipse">
          <a:avLst/>
        </a:prstGeom>
        <a:blipFill>
          <a:blip xmlns:r="http://schemas.openxmlformats.org/officeDocument/2006/relationships" r:embed="rId1" cstate="print"/>
          <a:stretch>
            <a:fillRect/>
          </a:stretch>
        </a:blipFill>
      </xdr:spPr>
      <xdr:txBody>
        <a:bodyPr wrap="square" lIns="0" tIns="0" rIns="0" bIns="0" rtlCol="0" anchor="ctr" anchorCtr="1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/>
        </a:p>
      </xdr:txBody>
    </xdr:sp>
    <xdr:clientData/>
  </xdr:twoCellAnchor>
  <xdr:twoCellAnchor>
    <xdr:from>
      <xdr:col>2</xdr:col>
      <xdr:colOff>50132</xdr:colOff>
      <xdr:row>7</xdr:row>
      <xdr:rowOff>20052</xdr:rowOff>
    </xdr:from>
    <xdr:to>
      <xdr:col>2</xdr:col>
      <xdr:colOff>1330292</xdr:colOff>
      <xdr:row>7</xdr:row>
      <xdr:rowOff>934452</xdr:rowOff>
    </xdr:to>
    <xdr:sp macro="" textlink="">
      <xdr:nvSpPr>
        <xdr:cNvPr id="3" name="object 18">
          <a:extLst>
            <a:ext uri="{FF2B5EF4-FFF2-40B4-BE49-F238E27FC236}">
              <a16:creationId xmlns:a16="http://schemas.microsoft.com/office/drawing/2014/main" id="{4FF2A558-279A-449D-8662-A09CFDE0BD01}"/>
            </a:ext>
          </a:extLst>
        </xdr:cNvPr>
        <xdr:cNvSpPr/>
      </xdr:nvSpPr>
      <xdr:spPr>
        <a:xfrm>
          <a:off x="1363579" y="3479131"/>
          <a:ext cx="1280160" cy="914400"/>
        </a:xfrm>
        <a:prstGeom prst="ellipse">
          <a:avLst/>
        </a:prstGeom>
        <a:blipFill>
          <a:blip xmlns:r="http://schemas.openxmlformats.org/officeDocument/2006/relationships" r:embed="rId2" cstate="print"/>
          <a:stretch>
            <a:fillRect/>
          </a:stretch>
        </a:blipFill>
      </xdr:spPr>
      <xdr:txBody>
        <a:bodyPr wrap="square" lIns="0" tIns="0" rIns="0" bIns="0" rtlCol="0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/>
        </a:p>
      </xdr:txBody>
    </xdr:sp>
    <xdr:clientData/>
  </xdr:twoCellAnchor>
  <xdr:twoCellAnchor>
    <xdr:from>
      <xdr:col>2</xdr:col>
      <xdr:colOff>60157</xdr:colOff>
      <xdr:row>8</xdr:row>
      <xdr:rowOff>20052</xdr:rowOff>
    </xdr:from>
    <xdr:to>
      <xdr:col>2</xdr:col>
      <xdr:colOff>1340317</xdr:colOff>
      <xdr:row>8</xdr:row>
      <xdr:rowOff>934452</xdr:rowOff>
    </xdr:to>
    <xdr:sp macro="" textlink="">
      <xdr:nvSpPr>
        <xdr:cNvPr id="4" name="object 24">
          <a:extLst>
            <a:ext uri="{FF2B5EF4-FFF2-40B4-BE49-F238E27FC236}">
              <a16:creationId xmlns:a16="http://schemas.microsoft.com/office/drawing/2014/main" id="{89574662-FC51-4D77-B618-B57600ED1A5C}"/>
            </a:ext>
          </a:extLst>
        </xdr:cNvPr>
        <xdr:cNvSpPr/>
      </xdr:nvSpPr>
      <xdr:spPr>
        <a:xfrm>
          <a:off x="1373604" y="4431631"/>
          <a:ext cx="1280160" cy="914400"/>
        </a:xfrm>
        <a:prstGeom prst="ellipse">
          <a:avLst/>
        </a:prstGeom>
        <a:blipFill>
          <a:blip xmlns:r="http://schemas.openxmlformats.org/officeDocument/2006/relationships" r:embed="rId3" cstate="print"/>
          <a:stretch>
            <a:fillRect/>
          </a:stretch>
        </a:blipFill>
      </xdr:spPr>
      <xdr:txBody>
        <a:bodyPr wrap="square" lIns="0" tIns="0" rIns="0" bIns="0" rtlCol="0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/>
        </a:p>
      </xdr:txBody>
    </xdr:sp>
    <xdr:clientData/>
  </xdr:twoCellAnchor>
  <xdr:twoCellAnchor>
    <xdr:from>
      <xdr:col>2</xdr:col>
      <xdr:colOff>50131</xdr:colOff>
      <xdr:row>9</xdr:row>
      <xdr:rowOff>90234</xdr:rowOff>
    </xdr:from>
    <xdr:to>
      <xdr:col>2</xdr:col>
      <xdr:colOff>1330291</xdr:colOff>
      <xdr:row>9</xdr:row>
      <xdr:rowOff>913194</xdr:rowOff>
    </xdr:to>
    <xdr:sp macro="" textlink="">
      <xdr:nvSpPr>
        <xdr:cNvPr id="5" name="object 33">
          <a:extLst>
            <a:ext uri="{FF2B5EF4-FFF2-40B4-BE49-F238E27FC236}">
              <a16:creationId xmlns:a16="http://schemas.microsoft.com/office/drawing/2014/main" id="{505A739F-6E7F-4542-AD14-26E58065DC08}"/>
            </a:ext>
          </a:extLst>
        </xdr:cNvPr>
        <xdr:cNvSpPr/>
      </xdr:nvSpPr>
      <xdr:spPr>
        <a:xfrm>
          <a:off x="1363578" y="5454313"/>
          <a:ext cx="1280160" cy="822960"/>
        </a:xfrm>
        <a:prstGeom prst="ellipse">
          <a:avLst/>
        </a:prstGeom>
        <a:solidFill>
          <a:srgbClr val="FFC1E0"/>
        </a:solidFill>
      </xdr:spPr>
      <xdr:txBody>
        <a:bodyPr wrap="square" lIns="0" tIns="0" rIns="0" bIns="0" rtlCol="0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/>
        </a:p>
      </xdr:txBody>
    </xdr:sp>
    <xdr:clientData/>
  </xdr:twoCellAnchor>
  <xdr:twoCellAnchor>
    <xdr:from>
      <xdr:col>2</xdr:col>
      <xdr:colOff>50131</xdr:colOff>
      <xdr:row>10</xdr:row>
      <xdr:rowOff>30079</xdr:rowOff>
    </xdr:from>
    <xdr:to>
      <xdr:col>2</xdr:col>
      <xdr:colOff>1330291</xdr:colOff>
      <xdr:row>10</xdr:row>
      <xdr:rowOff>944479</xdr:rowOff>
    </xdr:to>
    <xdr:sp macro="" textlink="">
      <xdr:nvSpPr>
        <xdr:cNvPr id="6" name="object 12">
          <a:extLst>
            <a:ext uri="{FF2B5EF4-FFF2-40B4-BE49-F238E27FC236}">
              <a16:creationId xmlns:a16="http://schemas.microsoft.com/office/drawing/2014/main" id="{DB7D4090-EE83-4FF6-837E-D541A97F716B}"/>
            </a:ext>
          </a:extLst>
        </xdr:cNvPr>
        <xdr:cNvSpPr/>
      </xdr:nvSpPr>
      <xdr:spPr>
        <a:xfrm>
          <a:off x="1363578" y="6346658"/>
          <a:ext cx="1280160" cy="914400"/>
        </a:xfrm>
        <a:prstGeom prst="ellipse">
          <a:avLst/>
        </a:prstGeom>
        <a:solidFill>
          <a:srgbClr val="FFFF5D"/>
        </a:solidFill>
      </xdr:spPr>
      <xdr:txBody>
        <a:bodyPr wrap="square" lIns="0" tIns="0" rIns="0" bIns="0" rtlCol="0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/>
        </a:p>
      </xdr:txBody>
    </xdr:sp>
    <xdr:clientData/>
  </xdr:twoCellAnchor>
  <xdr:twoCellAnchor>
    <xdr:from>
      <xdr:col>2</xdr:col>
      <xdr:colOff>50130</xdr:colOff>
      <xdr:row>11</xdr:row>
      <xdr:rowOff>20053</xdr:rowOff>
    </xdr:from>
    <xdr:to>
      <xdr:col>2</xdr:col>
      <xdr:colOff>1330290</xdr:colOff>
      <xdr:row>11</xdr:row>
      <xdr:rowOff>934453</xdr:rowOff>
    </xdr:to>
    <xdr:sp macro="" textlink="">
      <xdr:nvSpPr>
        <xdr:cNvPr id="7" name="object 21">
          <a:extLst>
            <a:ext uri="{FF2B5EF4-FFF2-40B4-BE49-F238E27FC236}">
              <a16:creationId xmlns:a16="http://schemas.microsoft.com/office/drawing/2014/main" id="{B0B59713-579C-4879-B5CB-4D4AE636FFE1}"/>
            </a:ext>
          </a:extLst>
        </xdr:cNvPr>
        <xdr:cNvSpPr/>
      </xdr:nvSpPr>
      <xdr:spPr>
        <a:xfrm>
          <a:off x="1363577" y="7289132"/>
          <a:ext cx="1280160" cy="914400"/>
        </a:xfrm>
        <a:prstGeom prst="ellipse">
          <a:avLst/>
        </a:prstGeom>
        <a:blipFill>
          <a:blip xmlns:r="http://schemas.openxmlformats.org/officeDocument/2006/relationships" r:embed="rId4" cstate="print"/>
          <a:stretch>
            <a:fillRect/>
          </a:stretch>
        </a:blipFill>
      </xdr:spPr>
      <xdr:txBody>
        <a:bodyPr wrap="square" lIns="0" tIns="0" rIns="0" bIns="0" rtlCol="0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/>
        </a:p>
      </xdr:txBody>
    </xdr:sp>
    <xdr:clientData/>
  </xdr:twoCellAnchor>
  <xdr:twoCellAnchor>
    <xdr:from>
      <xdr:col>2</xdr:col>
      <xdr:colOff>60156</xdr:colOff>
      <xdr:row>12</xdr:row>
      <xdr:rowOff>30079</xdr:rowOff>
    </xdr:from>
    <xdr:to>
      <xdr:col>2</xdr:col>
      <xdr:colOff>1340316</xdr:colOff>
      <xdr:row>12</xdr:row>
      <xdr:rowOff>944479</xdr:rowOff>
    </xdr:to>
    <xdr:sp macro="" textlink="">
      <xdr:nvSpPr>
        <xdr:cNvPr id="8" name="object 36">
          <a:extLst>
            <a:ext uri="{FF2B5EF4-FFF2-40B4-BE49-F238E27FC236}">
              <a16:creationId xmlns:a16="http://schemas.microsoft.com/office/drawing/2014/main" id="{FEC521C8-5DFF-4EDA-89D0-A0A09E521669}"/>
            </a:ext>
          </a:extLst>
        </xdr:cNvPr>
        <xdr:cNvSpPr/>
      </xdr:nvSpPr>
      <xdr:spPr>
        <a:xfrm>
          <a:off x="1373603" y="8251658"/>
          <a:ext cx="1280160" cy="914400"/>
        </a:xfrm>
        <a:prstGeom prst="ellipse">
          <a:avLst/>
        </a:prstGeom>
        <a:blipFill>
          <a:blip xmlns:r="http://schemas.openxmlformats.org/officeDocument/2006/relationships" r:embed="rId5" cstate="print"/>
          <a:stretch>
            <a:fillRect/>
          </a:stretch>
        </a:blipFill>
      </xdr:spPr>
      <xdr:txBody>
        <a:bodyPr wrap="square" lIns="0" tIns="0" rIns="0" bIns="0" rtlCol="0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/>
        </a:p>
      </xdr:txBody>
    </xdr:sp>
    <xdr:clientData/>
  </xdr:twoCellAnchor>
  <xdr:twoCellAnchor>
    <xdr:from>
      <xdr:col>2</xdr:col>
      <xdr:colOff>53139</xdr:colOff>
      <xdr:row>13</xdr:row>
      <xdr:rowOff>30078</xdr:rowOff>
    </xdr:from>
    <xdr:to>
      <xdr:col>2</xdr:col>
      <xdr:colOff>1333299</xdr:colOff>
      <xdr:row>13</xdr:row>
      <xdr:rowOff>944478</xdr:rowOff>
    </xdr:to>
    <xdr:sp macro="" textlink="">
      <xdr:nvSpPr>
        <xdr:cNvPr id="9" name="object 27">
          <a:extLst>
            <a:ext uri="{FF2B5EF4-FFF2-40B4-BE49-F238E27FC236}">
              <a16:creationId xmlns:a16="http://schemas.microsoft.com/office/drawing/2014/main" id="{1B4596BF-4913-42E3-9E74-0AD1C81A2584}"/>
            </a:ext>
          </a:extLst>
        </xdr:cNvPr>
        <xdr:cNvSpPr/>
      </xdr:nvSpPr>
      <xdr:spPr>
        <a:xfrm>
          <a:off x="1366586" y="9204157"/>
          <a:ext cx="1280160" cy="914400"/>
        </a:xfrm>
        <a:prstGeom prst="ellipse">
          <a:avLst/>
        </a:prstGeom>
        <a:solidFill>
          <a:srgbClr val="FDDC9B"/>
        </a:solidFill>
      </xdr:spPr>
      <xdr:txBody>
        <a:bodyPr wrap="square" lIns="0" tIns="0" rIns="0" bIns="0" rtlCol="0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/>
        </a:p>
      </xdr:txBody>
    </xdr:sp>
    <xdr:clientData/>
  </xdr:twoCellAnchor>
  <xdr:twoCellAnchor>
    <xdr:from>
      <xdr:col>2</xdr:col>
      <xdr:colOff>53140</xdr:colOff>
      <xdr:row>14</xdr:row>
      <xdr:rowOff>20053</xdr:rowOff>
    </xdr:from>
    <xdr:to>
      <xdr:col>2</xdr:col>
      <xdr:colOff>1333300</xdr:colOff>
      <xdr:row>14</xdr:row>
      <xdr:rowOff>934453</xdr:rowOff>
    </xdr:to>
    <xdr:sp macro="" textlink="">
      <xdr:nvSpPr>
        <xdr:cNvPr id="10" name="object 6">
          <a:extLst>
            <a:ext uri="{FF2B5EF4-FFF2-40B4-BE49-F238E27FC236}">
              <a16:creationId xmlns:a16="http://schemas.microsoft.com/office/drawing/2014/main" id="{87992709-67C8-4755-9D1F-6E32A3D84C5C}"/>
            </a:ext>
          </a:extLst>
        </xdr:cNvPr>
        <xdr:cNvSpPr/>
      </xdr:nvSpPr>
      <xdr:spPr>
        <a:xfrm>
          <a:off x="1366587" y="10146632"/>
          <a:ext cx="1280160" cy="914400"/>
        </a:xfrm>
        <a:prstGeom prst="ellipse">
          <a:avLst/>
        </a:prstGeom>
        <a:solidFill>
          <a:srgbClr val="F2803A"/>
        </a:solidFill>
      </xdr:spPr>
      <xdr:txBody>
        <a:bodyPr wrap="square" lIns="0" tIns="0" rIns="0" bIns="0" rtlCol="0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/>
        </a:p>
      </xdr:txBody>
    </xdr:sp>
    <xdr:clientData/>
  </xdr:twoCellAnchor>
  <xdr:twoCellAnchor>
    <xdr:from>
      <xdr:col>2</xdr:col>
      <xdr:colOff>53140</xdr:colOff>
      <xdr:row>15</xdr:row>
      <xdr:rowOff>20053</xdr:rowOff>
    </xdr:from>
    <xdr:to>
      <xdr:col>2</xdr:col>
      <xdr:colOff>1333300</xdr:colOff>
      <xdr:row>15</xdr:row>
      <xdr:rowOff>934453</xdr:rowOff>
    </xdr:to>
    <xdr:sp macro="" textlink="">
      <xdr:nvSpPr>
        <xdr:cNvPr id="11" name="object 15">
          <a:extLst>
            <a:ext uri="{FF2B5EF4-FFF2-40B4-BE49-F238E27FC236}">
              <a16:creationId xmlns:a16="http://schemas.microsoft.com/office/drawing/2014/main" id="{91BED690-C18B-467F-8813-AD19C5135346}"/>
            </a:ext>
          </a:extLst>
        </xdr:cNvPr>
        <xdr:cNvSpPr/>
      </xdr:nvSpPr>
      <xdr:spPr>
        <a:xfrm>
          <a:off x="1366587" y="11099132"/>
          <a:ext cx="1280160" cy="914400"/>
        </a:xfrm>
        <a:prstGeom prst="ellipse">
          <a:avLst/>
        </a:prstGeom>
        <a:blipFill>
          <a:blip xmlns:r="http://schemas.openxmlformats.org/officeDocument/2006/relationships" r:embed="rId6" cstate="print"/>
          <a:stretch>
            <a:fillRect/>
          </a:stretch>
        </a:blipFill>
      </xdr:spPr>
      <xdr:txBody>
        <a:bodyPr wrap="square" lIns="0" tIns="0" rIns="0" bIns="0" rtlCol="0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/>
        </a:p>
      </xdr:txBody>
    </xdr:sp>
    <xdr:clientData/>
  </xdr:twoCellAnchor>
  <xdr:twoCellAnchor>
    <xdr:from>
      <xdr:col>2</xdr:col>
      <xdr:colOff>53139</xdr:colOff>
      <xdr:row>18</xdr:row>
      <xdr:rowOff>20053</xdr:rowOff>
    </xdr:from>
    <xdr:to>
      <xdr:col>2</xdr:col>
      <xdr:colOff>1333299</xdr:colOff>
      <xdr:row>18</xdr:row>
      <xdr:rowOff>934453</xdr:rowOff>
    </xdr:to>
    <xdr:sp macro="" textlink="">
      <xdr:nvSpPr>
        <xdr:cNvPr id="12" name="object 30">
          <a:extLst>
            <a:ext uri="{FF2B5EF4-FFF2-40B4-BE49-F238E27FC236}">
              <a16:creationId xmlns:a16="http://schemas.microsoft.com/office/drawing/2014/main" id="{6B991B2B-E18B-445B-826B-23ED88E18872}"/>
            </a:ext>
          </a:extLst>
        </xdr:cNvPr>
        <xdr:cNvSpPr/>
      </xdr:nvSpPr>
      <xdr:spPr>
        <a:xfrm>
          <a:off x="1366586" y="12713369"/>
          <a:ext cx="1280160" cy="914400"/>
        </a:xfrm>
        <a:prstGeom prst="ellipse">
          <a:avLst/>
        </a:prstGeom>
        <a:solidFill>
          <a:srgbClr val="DEBDFF"/>
        </a:solidFill>
      </xdr:spPr>
      <xdr:txBody>
        <a:bodyPr wrap="square" lIns="0" tIns="0" rIns="0" bIns="0" rtlCol="0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/>
        </a:p>
      </xdr:txBody>
    </xdr:sp>
    <xdr:clientData/>
  </xdr:twoCellAnchor>
  <xdr:twoCellAnchor>
    <xdr:from>
      <xdr:col>2</xdr:col>
      <xdr:colOff>63166</xdr:colOff>
      <xdr:row>28</xdr:row>
      <xdr:rowOff>30077</xdr:rowOff>
    </xdr:from>
    <xdr:to>
      <xdr:col>2</xdr:col>
      <xdr:colOff>1343326</xdr:colOff>
      <xdr:row>28</xdr:row>
      <xdr:rowOff>944477</xdr:rowOff>
    </xdr:to>
    <xdr:sp macro="" textlink="">
      <xdr:nvSpPr>
        <xdr:cNvPr id="14" name="object 122">
          <a:extLst>
            <a:ext uri="{FF2B5EF4-FFF2-40B4-BE49-F238E27FC236}">
              <a16:creationId xmlns:a16="http://schemas.microsoft.com/office/drawing/2014/main" id="{2FB92260-4505-49F0-B040-E31A03837D42}"/>
            </a:ext>
          </a:extLst>
        </xdr:cNvPr>
        <xdr:cNvSpPr/>
      </xdr:nvSpPr>
      <xdr:spPr>
        <a:xfrm>
          <a:off x="1376613" y="16944472"/>
          <a:ext cx="1280160" cy="914400"/>
        </a:xfrm>
        <a:prstGeom prst="ellipse">
          <a:avLst/>
        </a:prstGeom>
        <a:blipFill>
          <a:blip xmlns:r="http://schemas.openxmlformats.org/officeDocument/2006/relationships" r:embed="rId7" cstate="print"/>
          <a:stretch>
            <a:fillRect/>
          </a:stretch>
        </a:blipFill>
      </xdr:spPr>
      <xdr:txBody>
        <a:bodyPr wrap="square" lIns="0" tIns="0" rIns="0" bIns="0" rtlCol="0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/>
        </a:p>
      </xdr:txBody>
    </xdr:sp>
    <xdr:clientData/>
  </xdr:twoCellAnchor>
  <xdr:twoCellAnchor>
    <xdr:from>
      <xdr:col>2</xdr:col>
      <xdr:colOff>60156</xdr:colOff>
      <xdr:row>32</xdr:row>
      <xdr:rowOff>20052</xdr:rowOff>
    </xdr:from>
    <xdr:to>
      <xdr:col>2</xdr:col>
      <xdr:colOff>1340316</xdr:colOff>
      <xdr:row>32</xdr:row>
      <xdr:rowOff>934452</xdr:rowOff>
    </xdr:to>
    <xdr:sp macro="" textlink="">
      <xdr:nvSpPr>
        <xdr:cNvPr id="18" name="object 142">
          <a:extLst>
            <a:ext uri="{FF2B5EF4-FFF2-40B4-BE49-F238E27FC236}">
              <a16:creationId xmlns:a16="http://schemas.microsoft.com/office/drawing/2014/main" id="{8EA59651-2534-486B-9BC2-7376F7926FEF}"/>
            </a:ext>
          </a:extLst>
        </xdr:cNvPr>
        <xdr:cNvSpPr/>
      </xdr:nvSpPr>
      <xdr:spPr>
        <a:xfrm>
          <a:off x="1373603" y="20744447"/>
          <a:ext cx="1280160" cy="914400"/>
        </a:xfrm>
        <a:prstGeom prst="ellipse">
          <a:avLst/>
        </a:prstGeom>
        <a:solidFill>
          <a:srgbClr val="00A249"/>
        </a:solidFill>
      </xdr:spPr>
      <xdr:txBody>
        <a:bodyPr wrap="square" lIns="0" tIns="0" rIns="0" bIns="0" rtlCol="0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/>
        </a:p>
      </xdr:txBody>
    </xdr:sp>
    <xdr:clientData/>
  </xdr:twoCellAnchor>
  <xdr:twoCellAnchor>
    <xdr:from>
      <xdr:col>2</xdr:col>
      <xdr:colOff>60156</xdr:colOff>
      <xdr:row>33</xdr:row>
      <xdr:rowOff>30078</xdr:rowOff>
    </xdr:from>
    <xdr:to>
      <xdr:col>2</xdr:col>
      <xdr:colOff>1340316</xdr:colOff>
      <xdr:row>33</xdr:row>
      <xdr:rowOff>944478</xdr:rowOff>
    </xdr:to>
    <xdr:sp macro="" textlink="">
      <xdr:nvSpPr>
        <xdr:cNvPr id="19" name="object 132">
          <a:extLst>
            <a:ext uri="{FF2B5EF4-FFF2-40B4-BE49-F238E27FC236}">
              <a16:creationId xmlns:a16="http://schemas.microsoft.com/office/drawing/2014/main" id="{0551DED7-C7BE-48A0-8D81-9E2D729FD61C}"/>
            </a:ext>
          </a:extLst>
        </xdr:cNvPr>
        <xdr:cNvSpPr/>
      </xdr:nvSpPr>
      <xdr:spPr>
        <a:xfrm>
          <a:off x="1373603" y="21706973"/>
          <a:ext cx="1280160" cy="914400"/>
        </a:xfrm>
        <a:prstGeom prst="ellipse">
          <a:avLst/>
        </a:prstGeom>
        <a:blipFill>
          <a:blip xmlns:r="http://schemas.openxmlformats.org/officeDocument/2006/relationships" r:embed="rId8" cstate="print"/>
          <a:stretch>
            <a:fillRect/>
          </a:stretch>
        </a:blipFill>
      </xdr:spPr>
      <xdr:txBody>
        <a:bodyPr wrap="square" lIns="0" tIns="0" rIns="0" bIns="0" rtlCol="0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/>
        </a:p>
      </xdr:txBody>
    </xdr:sp>
    <xdr:clientData/>
  </xdr:twoCellAnchor>
  <xdr:twoCellAnchor>
    <xdr:from>
      <xdr:col>2</xdr:col>
      <xdr:colOff>60157</xdr:colOff>
      <xdr:row>49</xdr:row>
      <xdr:rowOff>20051</xdr:rowOff>
    </xdr:from>
    <xdr:to>
      <xdr:col>2</xdr:col>
      <xdr:colOff>1340317</xdr:colOff>
      <xdr:row>49</xdr:row>
      <xdr:rowOff>934451</xdr:rowOff>
    </xdr:to>
    <xdr:sp macro="" textlink="">
      <xdr:nvSpPr>
        <xdr:cNvPr id="20" name="object 142">
          <a:extLst>
            <a:ext uri="{FF2B5EF4-FFF2-40B4-BE49-F238E27FC236}">
              <a16:creationId xmlns:a16="http://schemas.microsoft.com/office/drawing/2014/main" id="{7913A632-30E2-4AD1-A456-FAF5F1BE1699}"/>
            </a:ext>
          </a:extLst>
        </xdr:cNvPr>
        <xdr:cNvSpPr/>
      </xdr:nvSpPr>
      <xdr:spPr>
        <a:xfrm>
          <a:off x="1373604" y="31442525"/>
          <a:ext cx="1280160" cy="914400"/>
        </a:xfrm>
        <a:prstGeom prst="ellipse">
          <a:avLst/>
        </a:prstGeom>
        <a:solidFill>
          <a:srgbClr val="00A249"/>
        </a:solidFill>
      </xdr:spPr>
      <xdr:txBody>
        <a:bodyPr wrap="square" lIns="0" tIns="0" rIns="0" bIns="0" rtlCol="0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/>
        </a:p>
      </xdr:txBody>
    </xdr:sp>
    <xdr:clientData/>
  </xdr:twoCellAnchor>
  <xdr:twoCellAnchor>
    <xdr:from>
      <xdr:col>2</xdr:col>
      <xdr:colOff>60156</xdr:colOff>
      <xdr:row>30</xdr:row>
      <xdr:rowOff>20052</xdr:rowOff>
    </xdr:from>
    <xdr:to>
      <xdr:col>2</xdr:col>
      <xdr:colOff>1340316</xdr:colOff>
      <xdr:row>30</xdr:row>
      <xdr:rowOff>934452</xdr:rowOff>
    </xdr:to>
    <xdr:sp macro="" textlink="">
      <xdr:nvSpPr>
        <xdr:cNvPr id="21" name="object 114">
          <a:extLst>
            <a:ext uri="{FF2B5EF4-FFF2-40B4-BE49-F238E27FC236}">
              <a16:creationId xmlns:a16="http://schemas.microsoft.com/office/drawing/2014/main" id="{D3EFF528-523F-40BB-AC1C-93FD1100FAC6}"/>
            </a:ext>
          </a:extLst>
        </xdr:cNvPr>
        <xdr:cNvSpPr/>
      </xdr:nvSpPr>
      <xdr:spPr>
        <a:xfrm>
          <a:off x="1373603" y="18839447"/>
          <a:ext cx="1280160" cy="914400"/>
        </a:xfrm>
        <a:prstGeom prst="ellipse">
          <a:avLst/>
        </a:prstGeom>
        <a:blipFill>
          <a:blip xmlns:r="http://schemas.openxmlformats.org/officeDocument/2006/relationships" r:embed="rId9" cstate="print"/>
          <a:stretch>
            <a:fillRect/>
          </a:stretch>
        </a:blipFill>
      </xdr:spPr>
      <xdr:txBody>
        <a:bodyPr wrap="square" lIns="0" tIns="0" rIns="0" bIns="0" rtlCol="0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/>
        </a:p>
      </xdr:txBody>
    </xdr:sp>
    <xdr:clientData/>
  </xdr:twoCellAnchor>
  <xdr:twoCellAnchor>
    <xdr:from>
      <xdr:col>2</xdr:col>
      <xdr:colOff>60156</xdr:colOff>
      <xdr:row>31</xdr:row>
      <xdr:rowOff>20051</xdr:rowOff>
    </xdr:from>
    <xdr:to>
      <xdr:col>2</xdr:col>
      <xdr:colOff>1340316</xdr:colOff>
      <xdr:row>31</xdr:row>
      <xdr:rowOff>934451</xdr:rowOff>
    </xdr:to>
    <xdr:sp macro="" textlink="">
      <xdr:nvSpPr>
        <xdr:cNvPr id="22" name="object 110">
          <a:extLst>
            <a:ext uri="{FF2B5EF4-FFF2-40B4-BE49-F238E27FC236}">
              <a16:creationId xmlns:a16="http://schemas.microsoft.com/office/drawing/2014/main" id="{DB4B848F-AD21-4E6C-BC3B-4A58A6F93BD5}"/>
            </a:ext>
          </a:extLst>
        </xdr:cNvPr>
        <xdr:cNvSpPr/>
      </xdr:nvSpPr>
      <xdr:spPr>
        <a:xfrm>
          <a:off x="1373603" y="19791946"/>
          <a:ext cx="1280160" cy="914400"/>
        </a:xfrm>
        <a:prstGeom prst="ellipse">
          <a:avLst/>
        </a:prstGeom>
        <a:blipFill>
          <a:blip xmlns:r="http://schemas.openxmlformats.org/officeDocument/2006/relationships" r:embed="rId10" cstate="print"/>
          <a:stretch>
            <a:fillRect/>
          </a:stretch>
        </a:blipFill>
      </xdr:spPr>
      <xdr:txBody>
        <a:bodyPr wrap="square" lIns="0" tIns="0" rIns="0" bIns="0" rtlCol="0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/>
        </a:p>
      </xdr:txBody>
    </xdr:sp>
    <xdr:clientData/>
  </xdr:twoCellAnchor>
  <xdr:twoCellAnchor>
    <xdr:from>
      <xdr:col>2</xdr:col>
      <xdr:colOff>60156</xdr:colOff>
      <xdr:row>34</xdr:row>
      <xdr:rowOff>20052</xdr:rowOff>
    </xdr:from>
    <xdr:to>
      <xdr:col>2</xdr:col>
      <xdr:colOff>1340316</xdr:colOff>
      <xdr:row>34</xdr:row>
      <xdr:rowOff>934452</xdr:rowOff>
    </xdr:to>
    <xdr:sp macro="" textlink="">
      <xdr:nvSpPr>
        <xdr:cNvPr id="23" name="object 138">
          <a:extLst>
            <a:ext uri="{FF2B5EF4-FFF2-40B4-BE49-F238E27FC236}">
              <a16:creationId xmlns:a16="http://schemas.microsoft.com/office/drawing/2014/main" id="{088D747A-74C8-43C8-8FFC-629453515EE1}"/>
            </a:ext>
          </a:extLst>
        </xdr:cNvPr>
        <xdr:cNvSpPr/>
      </xdr:nvSpPr>
      <xdr:spPr>
        <a:xfrm>
          <a:off x="1373603" y="22649447"/>
          <a:ext cx="1280160" cy="914400"/>
        </a:xfrm>
        <a:prstGeom prst="ellipse">
          <a:avLst/>
        </a:prstGeom>
        <a:solidFill>
          <a:srgbClr val="00AAE6"/>
        </a:solidFill>
      </xdr:spPr>
      <xdr:txBody>
        <a:bodyPr wrap="square" lIns="0" tIns="0" rIns="0" bIns="0" rtlCol="0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/>
        </a:p>
      </xdr:txBody>
    </xdr:sp>
    <xdr:clientData/>
  </xdr:twoCellAnchor>
  <xdr:twoCellAnchor>
    <xdr:from>
      <xdr:col>2</xdr:col>
      <xdr:colOff>60157</xdr:colOff>
      <xdr:row>35</xdr:row>
      <xdr:rowOff>20052</xdr:rowOff>
    </xdr:from>
    <xdr:to>
      <xdr:col>2</xdr:col>
      <xdr:colOff>1340317</xdr:colOff>
      <xdr:row>35</xdr:row>
      <xdr:rowOff>934452</xdr:rowOff>
    </xdr:to>
    <xdr:sp macro="" textlink="">
      <xdr:nvSpPr>
        <xdr:cNvPr id="24" name="object 134">
          <a:extLst>
            <a:ext uri="{FF2B5EF4-FFF2-40B4-BE49-F238E27FC236}">
              <a16:creationId xmlns:a16="http://schemas.microsoft.com/office/drawing/2014/main" id="{856724D8-FF0A-4298-88E3-610853DDD49A}"/>
            </a:ext>
          </a:extLst>
        </xdr:cNvPr>
        <xdr:cNvSpPr/>
      </xdr:nvSpPr>
      <xdr:spPr>
        <a:xfrm>
          <a:off x="1373604" y="23601947"/>
          <a:ext cx="1280160" cy="914400"/>
        </a:xfrm>
        <a:prstGeom prst="ellipse">
          <a:avLst/>
        </a:prstGeom>
        <a:blipFill>
          <a:blip xmlns:r="http://schemas.openxmlformats.org/officeDocument/2006/relationships" r:embed="rId11" cstate="print"/>
          <a:stretch>
            <a:fillRect/>
          </a:stretch>
        </a:blipFill>
      </xdr:spPr>
      <xdr:txBody>
        <a:bodyPr wrap="square" lIns="0" tIns="0" rIns="0" bIns="0" rtlCol="0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i="1"/>
        </a:p>
      </xdr:txBody>
    </xdr:sp>
    <xdr:clientData/>
  </xdr:twoCellAnchor>
  <xdr:twoCellAnchor>
    <xdr:from>
      <xdr:col>2</xdr:col>
      <xdr:colOff>50130</xdr:colOff>
      <xdr:row>46</xdr:row>
      <xdr:rowOff>30078</xdr:rowOff>
    </xdr:from>
    <xdr:to>
      <xdr:col>2</xdr:col>
      <xdr:colOff>1330290</xdr:colOff>
      <xdr:row>46</xdr:row>
      <xdr:rowOff>944478</xdr:rowOff>
    </xdr:to>
    <xdr:sp macro="" textlink="">
      <xdr:nvSpPr>
        <xdr:cNvPr id="26" name="object 114">
          <a:extLst>
            <a:ext uri="{FF2B5EF4-FFF2-40B4-BE49-F238E27FC236}">
              <a16:creationId xmlns:a16="http://schemas.microsoft.com/office/drawing/2014/main" id="{DA4F8D12-F2F8-4AA3-BFEA-28E5588FB5F2}"/>
            </a:ext>
          </a:extLst>
        </xdr:cNvPr>
        <xdr:cNvSpPr/>
      </xdr:nvSpPr>
      <xdr:spPr>
        <a:xfrm>
          <a:off x="1363577" y="28595052"/>
          <a:ext cx="1280160" cy="914400"/>
        </a:xfrm>
        <a:prstGeom prst="ellipse">
          <a:avLst/>
        </a:prstGeom>
        <a:blipFill>
          <a:blip xmlns:r="http://schemas.openxmlformats.org/officeDocument/2006/relationships" r:embed="rId9" cstate="print"/>
          <a:stretch>
            <a:fillRect/>
          </a:stretch>
        </a:blipFill>
      </xdr:spPr>
      <xdr:txBody>
        <a:bodyPr wrap="square" lIns="0" tIns="0" rIns="0" bIns="0" rtlCol="0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/>
        </a:p>
      </xdr:txBody>
    </xdr:sp>
    <xdr:clientData/>
  </xdr:twoCellAnchor>
  <xdr:twoCellAnchor>
    <xdr:from>
      <xdr:col>2</xdr:col>
      <xdr:colOff>60156</xdr:colOff>
      <xdr:row>47</xdr:row>
      <xdr:rowOff>20052</xdr:rowOff>
    </xdr:from>
    <xdr:to>
      <xdr:col>2</xdr:col>
      <xdr:colOff>1340316</xdr:colOff>
      <xdr:row>47</xdr:row>
      <xdr:rowOff>934452</xdr:rowOff>
    </xdr:to>
    <xdr:sp macro="" textlink="">
      <xdr:nvSpPr>
        <xdr:cNvPr id="27" name="object 138">
          <a:extLst>
            <a:ext uri="{FF2B5EF4-FFF2-40B4-BE49-F238E27FC236}">
              <a16:creationId xmlns:a16="http://schemas.microsoft.com/office/drawing/2014/main" id="{28ACF46C-9B13-4AC0-8ECA-07997DB28305}"/>
            </a:ext>
          </a:extLst>
        </xdr:cNvPr>
        <xdr:cNvSpPr/>
      </xdr:nvSpPr>
      <xdr:spPr>
        <a:xfrm>
          <a:off x="1373603" y="29537526"/>
          <a:ext cx="1280160" cy="914400"/>
        </a:xfrm>
        <a:prstGeom prst="ellipse">
          <a:avLst/>
        </a:prstGeom>
        <a:solidFill>
          <a:srgbClr val="00AAE6"/>
        </a:solidFill>
      </xdr:spPr>
      <xdr:txBody>
        <a:bodyPr wrap="square" lIns="0" tIns="0" rIns="0" bIns="0" rtlCol="0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/>
        </a:p>
      </xdr:txBody>
    </xdr:sp>
    <xdr:clientData/>
  </xdr:twoCellAnchor>
  <xdr:twoCellAnchor>
    <xdr:from>
      <xdr:col>2</xdr:col>
      <xdr:colOff>0</xdr:colOff>
      <xdr:row>47</xdr:row>
      <xdr:rowOff>952499</xdr:rowOff>
    </xdr:from>
    <xdr:to>
      <xdr:col>2</xdr:col>
      <xdr:colOff>1704474</xdr:colOff>
      <xdr:row>48</xdr:row>
      <xdr:rowOff>0</xdr:rowOff>
    </xdr:to>
    <xdr:sp macro="" textlink="">
      <xdr:nvSpPr>
        <xdr:cNvPr id="28" name="object 110">
          <a:extLst>
            <a:ext uri="{FF2B5EF4-FFF2-40B4-BE49-F238E27FC236}">
              <a16:creationId xmlns:a16="http://schemas.microsoft.com/office/drawing/2014/main" id="{111E8766-FF73-488E-B953-24C375C4031D}"/>
            </a:ext>
          </a:extLst>
        </xdr:cNvPr>
        <xdr:cNvSpPr/>
      </xdr:nvSpPr>
      <xdr:spPr>
        <a:xfrm>
          <a:off x="466725" y="34099499"/>
          <a:ext cx="1704474" cy="932447"/>
        </a:xfrm>
        <a:prstGeom prst="ellipse">
          <a:avLst/>
        </a:prstGeom>
        <a:blipFill>
          <a:blip xmlns:r="http://schemas.openxmlformats.org/officeDocument/2006/relationships" r:embed="rId10" cstate="print"/>
          <a:stretch>
            <a:fillRect/>
          </a:stretch>
        </a:blipFill>
      </xdr:spPr>
      <xdr:txBody>
        <a:bodyPr wrap="square" lIns="0" tIns="0" rIns="0" bIns="0" rtlCol="0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/>
        </a:p>
      </xdr:txBody>
    </xdr:sp>
    <xdr:clientData/>
  </xdr:twoCellAnchor>
  <xdr:twoCellAnchor>
    <xdr:from>
      <xdr:col>2</xdr:col>
      <xdr:colOff>60156</xdr:colOff>
      <xdr:row>48</xdr:row>
      <xdr:rowOff>30078</xdr:rowOff>
    </xdr:from>
    <xdr:to>
      <xdr:col>2</xdr:col>
      <xdr:colOff>1340316</xdr:colOff>
      <xdr:row>48</xdr:row>
      <xdr:rowOff>944478</xdr:rowOff>
    </xdr:to>
    <xdr:sp macro="" textlink="">
      <xdr:nvSpPr>
        <xdr:cNvPr id="29" name="object 118">
          <a:extLst>
            <a:ext uri="{FF2B5EF4-FFF2-40B4-BE49-F238E27FC236}">
              <a16:creationId xmlns:a16="http://schemas.microsoft.com/office/drawing/2014/main" id="{C1389D09-287D-4C73-B9AB-B4308FA38C12}"/>
            </a:ext>
          </a:extLst>
        </xdr:cNvPr>
        <xdr:cNvSpPr/>
      </xdr:nvSpPr>
      <xdr:spPr>
        <a:xfrm>
          <a:off x="1373603" y="30500052"/>
          <a:ext cx="1280160" cy="914400"/>
        </a:xfrm>
        <a:prstGeom prst="ellipse">
          <a:avLst/>
        </a:prstGeom>
        <a:solidFill>
          <a:srgbClr val="FF93DB"/>
        </a:solidFill>
      </xdr:spPr>
      <xdr:txBody>
        <a:bodyPr wrap="square" lIns="0" tIns="0" rIns="0" bIns="0" rtlCol="0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/>
        </a:p>
      </xdr:txBody>
    </xdr:sp>
    <xdr:clientData/>
  </xdr:twoCellAnchor>
  <xdr:twoCellAnchor>
    <xdr:from>
      <xdr:col>2</xdr:col>
      <xdr:colOff>60156</xdr:colOff>
      <xdr:row>29</xdr:row>
      <xdr:rowOff>20052</xdr:rowOff>
    </xdr:from>
    <xdr:to>
      <xdr:col>2</xdr:col>
      <xdr:colOff>1340316</xdr:colOff>
      <xdr:row>29</xdr:row>
      <xdr:rowOff>934452</xdr:rowOff>
    </xdr:to>
    <xdr:sp macro="" textlink="">
      <xdr:nvSpPr>
        <xdr:cNvPr id="32" name="object 116">
          <a:extLst>
            <a:ext uri="{FF2B5EF4-FFF2-40B4-BE49-F238E27FC236}">
              <a16:creationId xmlns:a16="http://schemas.microsoft.com/office/drawing/2014/main" id="{A78177A0-77E5-479D-B0FA-FC6BE730F272}"/>
            </a:ext>
          </a:extLst>
        </xdr:cNvPr>
        <xdr:cNvSpPr/>
      </xdr:nvSpPr>
      <xdr:spPr>
        <a:xfrm>
          <a:off x="1373603" y="17886947"/>
          <a:ext cx="1280160" cy="914400"/>
        </a:xfrm>
        <a:prstGeom prst="ellipse">
          <a:avLst/>
        </a:prstGeom>
        <a:solidFill>
          <a:srgbClr val="FFA829"/>
        </a:solidFill>
      </xdr:spPr>
      <xdr:txBody>
        <a:bodyPr wrap="square" lIns="0" tIns="0" rIns="0" bIns="0" rtlCol="0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/>
        </a:p>
      </xdr:txBody>
    </xdr:sp>
    <xdr:clientData/>
  </xdr:twoCellAnchor>
</xdr:wsDr>
</file>

<file path=xl/theme/theme1.xml><?xml version="1.0" encoding="utf-8"?>
<a:theme xmlns:a="http://schemas.openxmlformats.org/drawingml/2006/main" name="Wisp">
  <a:themeElements>
    <a:clrScheme name="Wisp">
      <a:dk1>
        <a:sysClr val="windowText" lastClr="000000"/>
      </a:dk1>
      <a:lt1>
        <a:sysClr val="window" lastClr="FFFFFF"/>
      </a:lt1>
      <a:dk2>
        <a:srgbClr val="766F54"/>
      </a:dk2>
      <a:lt2>
        <a:srgbClr val="E3EACF"/>
      </a:lt2>
      <a:accent1>
        <a:srgbClr val="A53010"/>
      </a:accent1>
      <a:accent2>
        <a:srgbClr val="DE7E18"/>
      </a:accent2>
      <a:accent3>
        <a:srgbClr val="9F8351"/>
      </a:accent3>
      <a:accent4>
        <a:srgbClr val="728653"/>
      </a:accent4>
      <a:accent5>
        <a:srgbClr val="92AA4C"/>
      </a:accent5>
      <a:accent6>
        <a:srgbClr val="6AAC91"/>
      </a:accent6>
      <a:hlink>
        <a:srgbClr val="FB4A18"/>
      </a:hlink>
      <a:folHlink>
        <a:srgbClr val="FB9318"/>
      </a:folHlink>
    </a:clrScheme>
    <a:fontScheme name="Wisp">
      <a:majorFont>
        <a:latin typeface="Century Gothic" panose="020B0502020202020204"/>
        <a:ea typeface=""/>
        <a:cs typeface=""/>
        <a:font script="Jpan" typeface="メイリオ"/>
        <a:font script="Hang" typeface="HY중고딕"/>
        <a:font script="Hans" typeface="幼圆"/>
        <a:font script="Hant" typeface="微軟正黑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entury Gothic" panose="020B0502020202020204"/>
        <a:ea typeface=""/>
        <a:cs typeface=""/>
        <a:font script="Jpan" typeface="メイリオ"/>
        <a:font script="Hang" typeface="HY중고딕"/>
        <a:font script="Hans" typeface="幼圆"/>
        <a:font script="Hant" typeface="微軟正黑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Wisp">
      <a:fillStyleLst>
        <a:solidFill>
          <a:schemeClr val="phClr"/>
        </a:solidFill>
        <a:solidFill>
          <a:schemeClr val="phClr">
            <a:tint val="70000"/>
            <a:lumMod val="104000"/>
          </a:schemeClr>
        </a:solidFill>
        <a:gradFill rotWithShape="1">
          <a:gsLst>
            <a:gs pos="0">
              <a:schemeClr val="phClr">
                <a:tint val="96000"/>
                <a:lumMod val="104000"/>
              </a:schemeClr>
            </a:gs>
            <a:gs pos="100000">
              <a:schemeClr val="phClr">
                <a:shade val="98000"/>
                <a:lumMod val="94000"/>
              </a:schemeClr>
            </a:gs>
          </a:gsLst>
          <a:lin ang="5400000" scaled="0"/>
        </a:gradFill>
      </a:fillStyleLst>
      <a:lnStyleLst>
        <a:ln w="9525" cap="rnd" cmpd="sng" algn="ctr">
          <a:solidFill>
            <a:schemeClr val="phClr">
              <a:shade val="90000"/>
            </a:schemeClr>
          </a:solidFill>
          <a:prstDash val="solid"/>
        </a:ln>
        <a:ln w="15875" cap="rnd" cmpd="sng" algn="ctr">
          <a:solidFill>
            <a:schemeClr val="phClr"/>
          </a:solidFill>
          <a:prstDash val="solid"/>
        </a:ln>
        <a:ln w="22225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25000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60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  <a:lumMod val="120000"/>
              </a:schemeClr>
            </a:gs>
            <a:gs pos="100000">
              <a:schemeClr val="phClr">
                <a:shade val="98000"/>
                <a:satMod val="120000"/>
                <a:lumMod val="98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0000"/>
                <a:satMod val="92000"/>
                <a:lumMod val="120000"/>
              </a:schemeClr>
            </a:gs>
            <a:gs pos="100000">
              <a:schemeClr val="phClr">
                <a:shade val="98000"/>
                <a:satMod val="120000"/>
                <a:lumMod val="98000"/>
              </a:schemeClr>
            </a:gs>
          </a:gsLst>
          <a:path path="circle">
            <a:fillToRect l="50000" t="50000" r="100000"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Wisp" id="{7CB32D59-10C0-40DD-B7BD-2E94284A981C}" vid="{24B1A44C-C006-48B2-A4D7-E5549B3D8CD4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E3DD1-84B8-4B96-B833-DDD5BD51962B}">
  <dimension ref="B1:K18"/>
  <sheetViews>
    <sheetView workbookViewId="0">
      <selection activeCell="F2" sqref="F2:K2"/>
    </sheetView>
  </sheetViews>
  <sheetFormatPr defaultRowHeight="12.75" x14ac:dyDescent="0.2"/>
  <sheetData>
    <row r="1" spans="2:11" ht="23.25" customHeight="1" x14ac:dyDescent="0.2">
      <c r="I1" s="38"/>
      <c r="J1" s="39"/>
    </row>
    <row r="2" spans="2:11" ht="24" thickBot="1" x14ac:dyDescent="0.4">
      <c r="B2" s="40"/>
      <c r="C2" s="40"/>
      <c r="D2" s="40"/>
      <c r="E2" s="41" t="s">
        <v>240</v>
      </c>
      <c r="F2" s="225"/>
      <c r="G2" s="225"/>
      <c r="H2" s="225"/>
      <c r="I2" s="225"/>
      <c r="J2" s="225"/>
      <c r="K2" s="225"/>
    </row>
    <row r="3" spans="2:11" ht="23.25" x14ac:dyDescent="0.35">
      <c r="B3" s="40"/>
      <c r="C3" s="40"/>
      <c r="D3" s="40"/>
      <c r="E3" s="41"/>
      <c r="F3" s="41"/>
      <c r="G3" s="41"/>
      <c r="H3" s="42"/>
      <c r="I3" s="43"/>
      <c r="J3" s="43"/>
    </row>
    <row r="4" spans="2:11" ht="23.25" x14ac:dyDescent="0.35">
      <c r="B4" s="40"/>
      <c r="C4" s="40"/>
      <c r="D4" s="40"/>
      <c r="E4" s="41"/>
      <c r="F4" s="41"/>
      <c r="G4" s="41"/>
      <c r="H4" s="42"/>
      <c r="I4" s="43"/>
      <c r="J4" s="43"/>
    </row>
    <row r="5" spans="2:11" ht="23.25" x14ac:dyDescent="0.35">
      <c r="B5" s="40"/>
      <c r="C5" s="40"/>
      <c r="D5" s="40"/>
      <c r="E5" s="41"/>
      <c r="F5" s="41"/>
      <c r="G5" s="41"/>
      <c r="H5" s="42"/>
      <c r="I5" s="43"/>
      <c r="J5" s="43"/>
    </row>
    <row r="6" spans="2:11" ht="24" thickBot="1" x14ac:dyDescent="0.4">
      <c r="B6" s="40"/>
      <c r="C6" s="40"/>
      <c r="D6" s="40"/>
      <c r="E6" s="41" t="s">
        <v>241</v>
      </c>
      <c r="F6" s="225"/>
      <c r="G6" s="225"/>
      <c r="H6" s="225"/>
      <c r="I6" s="225"/>
      <c r="J6" s="225"/>
      <c r="K6" s="225"/>
    </row>
    <row r="7" spans="2:11" ht="23.25" x14ac:dyDescent="0.35">
      <c r="B7" s="40"/>
      <c r="C7" s="40"/>
      <c r="D7" s="40"/>
      <c r="E7" s="41"/>
      <c r="F7" s="41"/>
      <c r="G7" s="41"/>
      <c r="H7" s="42"/>
      <c r="I7" s="43"/>
      <c r="J7" s="43"/>
    </row>
    <row r="8" spans="2:11" ht="23.25" x14ac:dyDescent="0.35">
      <c r="B8" s="40"/>
      <c r="C8" s="40"/>
      <c r="D8" s="40"/>
      <c r="E8" s="41"/>
      <c r="F8" s="41"/>
      <c r="G8" s="41"/>
      <c r="H8" s="42"/>
      <c r="I8" s="43"/>
      <c r="J8" s="43"/>
    </row>
    <row r="9" spans="2:11" ht="23.25" x14ac:dyDescent="0.35">
      <c r="B9" s="40"/>
      <c r="C9" s="40"/>
      <c r="D9" s="40"/>
      <c r="E9" s="41"/>
      <c r="F9" s="41"/>
      <c r="G9" s="41"/>
      <c r="H9" s="42"/>
      <c r="I9" s="43"/>
      <c r="J9" s="43"/>
    </row>
    <row r="10" spans="2:11" ht="24" thickBot="1" x14ac:dyDescent="0.4">
      <c r="B10" s="40"/>
      <c r="C10" s="40"/>
      <c r="D10" s="40"/>
      <c r="E10" s="41" t="s">
        <v>242</v>
      </c>
      <c r="F10" s="226"/>
      <c r="G10" s="226"/>
      <c r="H10" s="226"/>
      <c r="I10" s="226"/>
      <c r="J10" s="226"/>
      <c r="K10" s="226"/>
    </row>
    <row r="11" spans="2:11" ht="23.25" x14ac:dyDescent="0.35">
      <c r="B11" s="40"/>
      <c r="C11" s="40"/>
      <c r="D11" s="40"/>
      <c r="E11" s="41"/>
      <c r="F11" s="40"/>
      <c r="G11" s="40"/>
      <c r="H11" s="42"/>
      <c r="I11" s="43"/>
      <c r="J11" s="43"/>
    </row>
    <row r="12" spans="2:11" ht="23.25" x14ac:dyDescent="0.35">
      <c r="B12" s="40"/>
      <c r="C12" s="40"/>
      <c r="D12" s="40"/>
      <c r="E12" s="41"/>
      <c r="F12" s="40"/>
      <c r="G12" s="40"/>
      <c r="H12" s="42"/>
      <c r="I12" s="43"/>
      <c r="J12" s="43"/>
    </row>
    <row r="13" spans="2:11" ht="23.25" x14ac:dyDescent="0.35">
      <c r="B13" s="40"/>
      <c r="C13" s="40"/>
      <c r="D13" s="40"/>
      <c r="E13" s="41"/>
      <c r="F13" s="40"/>
      <c r="G13" s="40"/>
      <c r="H13" s="42"/>
      <c r="I13" s="43"/>
      <c r="J13" s="43"/>
    </row>
    <row r="14" spans="2:11" ht="24" thickBot="1" x14ac:dyDescent="0.4">
      <c r="B14" s="40"/>
      <c r="C14" s="40"/>
      <c r="D14" s="40"/>
      <c r="E14" s="41" t="s">
        <v>243</v>
      </c>
      <c r="F14" s="225"/>
      <c r="G14" s="225"/>
      <c r="H14" s="225"/>
      <c r="I14" s="225"/>
      <c r="J14" s="225"/>
      <c r="K14" s="225"/>
    </row>
    <row r="15" spans="2:11" ht="24" customHeight="1" x14ac:dyDescent="0.2">
      <c r="H15" s="44"/>
      <c r="I15" s="45"/>
      <c r="J15" s="45"/>
    </row>
    <row r="16" spans="2:11" ht="24" customHeight="1" x14ac:dyDescent="0.2">
      <c r="B16" s="36"/>
      <c r="C16" s="36"/>
      <c r="D16" s="36"/>
      <c r="E16" s="36"/>
      <c r="F16" s="36"/>
      <c r="G16" s="36"/>
      <c r="H16" s="36"/>
      <c r="I16" s="46"/>
      <c r="J16" s="47"/>
    </row>
    <row r="17" spans="5:11" ht="24" customHeight="1" x14ac:dyDescent="0.2"/>
    <row r="18" spans="5:11" ht="24" customHeight="1" thickBot="1" x14ac:dyDescent="0.4">
      <c r="E18" s="41" t="s">
        <v>244</v>
      </c>
      <c r="F18" s="225"/>
      <c r="G18" s="225"/>
      <c r="H18" s="225"/>
      <c r="I18" s="225"/>
      <c r="J18" s="225"/>
      <c r="K18" s="225"/>
    </row>
  </sheetData>
  <sheetProtection selectLockedCells="1"/>
  <mergeCells count="5">
    <mergeCell ref="F2:K2"/>
    <mergeCell ref="F6:K6"/>
    <mergeCell ref="F10:K10"/>
    <mergeCell ref="F14:K14"/>
    <mergeCell ref="F18:K18"/>
  </mergeCells>
  <pageMargins left="0.25" right="0.25" top="1" bottom="0.25" header="0.3" footer="0.3"/>
  <pageSetup orientation="portrait" r:id="rId1"/>
  <headerFooter>
    <oddHeader>&amp;C&amp;12Genesee Area School Business Officials (GASBO) Cooperative Purchasing Program 2024-2025&amp;"Arial,Bold"
Bid Order Form Contact Info and Approval Signature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F5B8A3-8CFB-4580-A3DD-68E851C728B5}">
  <dimension ref="A1:V55"/>
  <sheetViews>
    <sheetView topLeftCell="A17" zoomScaleNormal="100" zoomScaleSheetLayoutView="62" workbookViewId="0">
      <selection activeCell="X6" sqref="X6"/>
    </sheetView>
  </sheetViews>
  <sheetFormatPr defaultColWidth="8.85546875" defaultRowHeight="12.75" x14ac:dyDescent="0.2"/>
  <cols>
    <col min="1" max="1" width="10" style="29" bestFit="1" customWidth="1"/>
    <col min="2" max="2" width="9.5703125" customWidth="1"/>
    <col min="3" max="3" width="20.7109375" customWidth="1"/>
    <col min="4" max="4" width="11.85546875" style="28" customWidth="1"/>
    <col min="5" max="5" width="10.140625" style="28" customWidth="1"/>
    <col min="6" max="6" width="12.140625" style="29" customWidth="1"/>
    <col min="7" max="7" width="7.28515625" customWidth="1"/>
    <col min="8" max="8" width="7.7109375" customWidth="1"/>
    <col min="9" max="9" width="10.42578125" customWidth="1"/>
    <col min="10" max="10" width="11.85546875" style="30" bestFit="1" customWidth="1"/>
    <col min="11" max="11" width="8.7109375" customWidth="1"/>
    <col min="12" max="12" width="11.85546875" style="30" bestFit="1" customWidth="1"/>
    <col min="13" max="13" width="8.7109375" customWidth="1"/>
    <col min="14" max="14" width="11.85546875" style="30" bestFit="1" customWidth="1"/>
    <col min="15" max="15" width="8.7109375" customWidth="1"/>
    <col min="16" max="16" width="11.85546875" style="30" bestFit="1" customWidth="1"/>
    <col min="17" max="17" width="8.7109375" customWidth="1"/>
    <col min="18" max="18" width="12.85546875" style="30" bestFit="1" customWidth="1"/>
  </cols>
  <sheetData>
    <row r="1" spans="1:22" s="100" customFormat="1" ht="30" customHeight="1" thickBot="1" x14ac:dyDescent="0.25">
      <c r="A1" s="62" t="s">
        <v>196</v>
      </c>
      <c r="B1" s="48" t="s">
        <v>211</v>
      </c>
      <c r="C1" s="101"/>
      <c r="D1" s="49"/>
      <c r="E1" s="102"/>
      <c r="F1" s="50"/>
      <c r="G1" s="50"/>
      <c r="H1" s="50"/>
      <c r="I1" s="227" t="s">
        <v>212</v>
      </c>
      <c r="J1" s="228"/>
      <c r="K1" s="227" t="s">
        <v>213</v>
      </c>
      <c r="L1" s="228"/>
      <c r="M1" s="227" t="s">
        <v>214</v>
      </c>
      <c r="N1" s="228"/>
      <c r="O1" s="227" t="s">
        <v>215</v>
      </c>
      <c r="P1" s="228"/>
      <c r="Q1" s="227" t="s">
        <v>216</v>
      </c>
      <c r="R1" s="228"/>
      <c r="V1"/>
    </row>
    <row r="2" spans="1:22" s="100" customFormat="1" ht="9.9499999999999993" customHeight="1" thickBot="1" x14ac:dyDescent="0.25">
      <c r="A2" s="103"/>
      <c r="D2" s="96"/>
      <c r="E2" s="96"/>
      <c r="F2" s="103"/>
      <c r="G2" s="103"/>
      <c r="H2" s="104"/>
      <c r="I2" s="105"/>
      <c r="J2" s="106"/>
      <c r="K2" s="105"/>
      <c r="L2" s="106"/>
      <c r="M2" s="105"/>
      <c r="N2" s="106"/>
      <c r="O2" s="105"/>
      <c r="P2" s="106"/>
      <c r="Q2" s="105"/>
      <c r="R2" s="106"/>
    </row>
    <row r="3" spans="1:22" s="100" customFormat="1" ht="15.75" customHeight="1" x14ac:dyDescent="0.2">
      <c r="A3" s="107"/>
      <c r="B3" s="83" t="s">
        <v>254</v>
      </c>
      <c r="C3" s="84"/>
      <c r="D3" s="84"/>
      <c r="E3" s="84"/>
      <c r="F3" s="85"/>
      <c r="G3" s="84"/>
      <c r="H3" s="65"/>
      <c r="I3" s="86"/>
      <c r="J3" s="86"/>
      <c r="K3" s="86"/>
      <c r="L3" s="86"/>
      <c r="M3" s="86"/>
      <c r="N3" s="86"/>
      <c r="O3" s="86"/>
      <c r="P3" s="86"/>
      <c r="Q3" s="86"/>
      <c r="R3" s="94"/>
    </row>
    <row r="4" spans="1:22" s="100" customFormat="1" ht="15.75" customHeight="1" thickBot="1" x14ac:dyDescent="0.25">
      <c r="A4" s="89"/>
      <c r="B4" s="51" t="s">
        <v>172</v>
      </c>
      <c r="C4" s="52"/>
      <c r="D4" s="52"/>
      <c r="E4" s="52"/>
      <c r="F4" s="90"/>
      <c r="G4" s="52"/>
      <c r="H4" s="66"/>
      <c r="I4" s="53"/>
      <c r="J4" s="53"/>
      <c r="K4" s="53"/>
      <c r="L4" s="53"/>
      <c r="M4" s="53"/>
      <c r="N4" s="53"/>
      <c r="O4" s="53"/>
      <c r="P4" s="53"/>
      <c r="Q4" s="53"/>
      <c r="R4" s="99"/>
    </row>
    <row r="5" spans="1:22" ht="36" customHeight="1" x14ac:dyDescent="0.2">
      <c r="A5" s="54" t="s">
        <v>0</v>
      </c>
      <c r="B5" s="55" t="s">
        <v>43</v>
      </c>
      <c r="C5" s="56" t="s">
        <v>79</v>
      </c>
      <c r="D5" s="56" t="s">
        <v>2</v>
      </c>
      <c r="E5" s="56" t="s">
        <v>44</v>
      </c>
      <c r="F5" s="56" t="s">
        <v>1</v>
      </c>
      <c r="G5" s="56" t="s">
        <v>45</v>
      </c>
      <c r="H5" s="57" t="s">
        <v>46</v>
      </c>
      <c r="I5" s="55" t="s">
        <v>217</v>
      </c>
      <c r="J5" s="58" t="s">
        <v>223</v>
      </c>
      <c r="K5" s="55" t="s">
        <v>218</v>
      </c>
      <c r="L5" s="58" t="s">
        <v>224</v>
      </c>
      <c r="M5" s="59" t="s">
        <v>219</v>
      </c>
      <c r="N5" s="58" t="s">
        <v>225</v>
      </c>
      <c r="O5" s="59" t="s">
        <v>220</v>
      </c>
      <c r="P5" s="58" t="s">
        <v>226</v>
      </c>
      <c r="Q5" s="59" t="s">
        <v>221</v>
      </c>
      <c r="R5" s="58" t="s">
        <v>222</v>
      </c>
    </row>
    <row r="6" spans="1:22" ht="90" customHeight="1" x14ac:dyDescent="0.2">
      <c r="A6" s="63">
        <v>1000</v>
      </c>
      <c r="B6" s="5" t="s">
        <v>49</v>
      </c>
      <c r="C6" s="3" t="s">
        <v>177</v>
      </c>
      <c r="D6" s="77">
        <v>151124</v>
      </c>
      <c r="E6" s="3" t="s">
        <v>350</v>
      </c>
      <c r="F6" s="78" t="s">
        <v>178</v>
      </c>
      <c r="G6" s="3" t="s">
        <v>30</v>
      </c>
      <c r="H6" s="20">
        <v>34.090000000000003</v>
      </c>
      <c r="I6" s="21"/>
      <c r="J6" s="22">
        <f t="shared" ref="J6" si="0">H6*I6</f>
        <v>0</v>
      </c>
      <c r="K6" s="21"/>
      <c r="L6" s="22">
        <f>H6*K6</f>
        <v>0</v>
      </c>
      <c r="M6" s="23"/>
      <c r="N6" s="22">
        <f>H6*M6</f>
        <v>0</v>
      </c>
      <c r="O6" s="23"/>
      <c r="P6" s="22">
        <f>H6*O6</f>
        <v>0</v>
      </c>
      <c r="Q6" s="23">
        <f>I6+K6+M6+O6</f>
        <v>0</v>
      </c>
      <c r="R6" s="22">
        <f>J6+L6+N6+P6</f>
        <v>0</v>
      </c>
    </row>
    <row r="7" spans="1:22" ht="75" customHeight="1" x14ac:dyDescent="0.2">
      <c r="A7" s="63">
        <v>1003</v>
      </c>
      <c r="B7" s="5" t="s">
        <v>49</v>
      </c>
      <c r="C7" s="3"/>
      <c r="D7" s="77">
        <v>124624</v>
      </c>
      <c r="E7" s="3" t="s">
        <v>52</v>
      </c>
      <c r="F7" s="78" t="s">
        <v>175</v>
      </c>
      <c r="G7" s="3" t="s">
        <v>30</v>
      </c>
      <c r="H7" s="20">
        <v>51.77</v>
      </c>
      <c r="I7" s="21"/>
      <c r="J7" s="22">
        <f t="shared" ref="J7:J13" si="1">H7*I7</f>
        <v>0</v>
      </c>
      <c r="K7" s="21"/>
      <c r="L7" s="22">
        <f t="shared" ref="L7:L13" si="2">H7*K7</f>
        <v>0</v>
      </c>
      <c r="M7" s="23"/>
      <c r="N7" s="22">
        <f t="shared" ref="N7:N13" si="3">H7*M7</f>
        <v>0</v>
      </c>
      <c r="O7" s="23"/>
      <c r="P7" s="22">
        <f t="shared" ref="P7:P13" si="4">H7*O7</f>
        <v>0</v>
      </c>
      <c r="Q7" s="23">
        <f t="shared" ref="Q7:Q13" si="5">I7+K7+M7+O7</f>
        <v>0</v>
      </c>
      <c r="R7" s="22">
        <f t="shared" ref="R7:R13" si="6">J7+L7+N7+P7</f>
        <v>0</v>
      </c>
    </row>
    <row r="8" spans="1:22" ht="75" customHeight="1" x14ac:dyDescent="0.2">
      <c r="A8" s="63">
        <v>1004</v>
      </c>
      <c r="B8" s="5" t="s">
        <v>49</v>
      </c>
      <c r="C8" s="3"/>
      <c r="D8" s="77">
        <v>131524</v>
      </c>
      <c r="E8" s="3" t="s">
        <v>52</v>
      </c>
      <c r="F8" s="77" t="s">
        <v>179</v>
      </c>
      <c r="G8" s="3" t="s">
        <v>30</v>
      </c>
      <c r="H8" s="20">
        <v>51.77</v>
      </c>
      <c r="I8" s="21"/>
      <c r="J8" s="22">
        <f t="shared" si="1"/>
        <v>0</v>
      </c>
      <c r="K8" s="21"/>
      <c r="L8" s="22">
        <f t="shared" si="2"/>
        <v>0</v>
      </c>
      <c r="M8" s="23"/>
      <c r="N8" s="22">
        <f t="shared" si="3"/>
        <v>0</v>
      </c>
      <c r="O8" s="23"/>
      <c r="P8" s="22">
        <f t="shared" si="4"/>
        <v>0</v>
      </c>
      <c r="Q8" s="23">
        <f t="shared" si="5"/>
        <v>0</v>
      </c>
      <c r="R8" s="22">
        <f t="shared" si="6"/>
        <v>0</v>
      </c>
    </row>
    <row r="9" spans="1:22" ht="75" customHeight="1" x14ac:dyDescent="0.2">
      <c r="A9" s="63">
        <v>1005</v>
      </c>
      <c r="B9" s="5" t="s">
        <v>49</v>
      </c>
      <c r="C9" s="3"/>
      <c r="D9" s="77">
        <v>109424</v>
      </c>
      <c r="E9" s="3" t="s">
        <v>52</v>
      </c>
      <c r="F9" s="77" t="s">
        <v>180</v>
      </c>
      <c r="G9" s="3" t="s">
        <v>30</v>
      </c>
      <c r="H9" s="20">
        <v>51.77</v>
      </c>
      <c r="I9" s="21"/>
      <c r="J9" s="22">
        <f t="shared" si="1"/>
        <v>0</v>
      </c>
      <c r="K9" s="21"/>
      <c r="L9" s="22">
        <f t="shared" si="2"/>
        <v>0</v>
      </c>
      <c r="M9" s="23"/>
      <c r="N9" s="22">
        <f t="shared" si="3"/>
        <v>0</v>
      </c>
      <c r="O9" s="23"/>
      <c r="P9" s="22">
        <f t="shared" si="4"/>
        <v>0</v>
      </c>
      <c r="Q9" s="23">
        <f t="shared" si="5"/>
        <v>0</v>
      </c>
      <c r="R9" s="22">
        <f t="shared" si="6"/>
        <v>0</v>
      </c>
    </row>
    <row r="10" spans="1:22" ht="75" customHeight="1" x14ac:dyDescent="0.2">
      <c r="A10" s="63">
        <v>1006</v>
      </c>
      <c r="B10" s="5" t="s">
        <v>49</v>
      </c>
      <c r="C10" s="3"/>
      <c r="D10" s="77">
        <v>1942424</v>
      </c>
      <c r="E10" s="3" t="s">
        <v>52</v>
      </c>
      <c r="F10" s="77" t="s">
        <v>181</v>
      </c>
      <c r="G10" s="3" t="s">
        <v>30</v>
      </c>
      <c r="H10" s="20">
        <v>51.77</v>
      </c>
      <c r="I10" s="21"/>
      <c r="J10" s="22">
        <f t="shared" si="1"/>
        <v>0</v>
      </c>
      <c r="K10" s="21"/>
      <c r="L10" s="22">
        <f t="shared" si="2"/>
        <v>0</v>
      </c>
      <c r="M10" s="23"/>
      <c r="N10" s="22">
        <f t="shared" si="3"/>
        <v>0</v>
      </c>
      <c r="O10" s="23"/>
      <c r="P10" s="22">
        <f t="shared" si="4"/>
        <v>0</v>
      </c>
      <c r="Q10" s="23">
        <f t="shared" si="5"/>
        <v>0</v>
      </c>
      <c r="R10" s="22">
        <f t="shared" si="6"/>
        <v>0</v>
      </c>
    </row>
    <row r="11" spans="1:22" ht="75" customHeight="1" x14ac:dyDescent="0.2">
      <c r="A11" s="63">
        <v>1007</v>
      </c>
      <c r="B11" s="5" t="s">
        <v>49</v>
      </c>
      <c r="C11" s="3"/>
      <c r="D11" s="77" t="s">
        <v>51</v>
      </c>
      <c r="E11" s="3" t="s">
        <v>52</v>
      </c>
      <c r="F11" s="77" t="s">
        <v>182</v>
      </c>
      <c r="G11" s="3" t="s">
        <v>30</v>
      </c>
      <c r="H11" s="20">
        <v>51.77</v>
      </c>
      <c r="I11" s="10"/>
      <c r="J11" s="22">
        <f t="shared" si="1"/>
        <v>0</v>
      </c>
      <c r="K11" s="21"/>
      <c r="L11" s="22">
        <f t="shared" si="2"/>
        <v>0</v>
      </c>
      <c r="M11" s="23"/>
      <c r="N11" s="22">
        <f t="shared" si="3"/>
        <v>0</v>
      </c>
      <c r="O11" s="23"/>
      <c r="P11" s="22">
        <f t="shared" si="4"/>
        <v>0</v>
      </c>
      <c r="Q11" s="23">
        <f t="shared" si="5"/>
        <v>0</v>
      </c>
      <c r="R11" s="22">
        <f t="shared" si="6"/>
        <v>0</v>
      </c>
    </row>
    <row r="12" spans="1:22" ht="75" customHeight="1" x14ac:dyDescent="0.2">
      <c r="A12" s="63">
        <v>1009</v>
      </c>
      <c r="B12" s="5" t="s">
        <v>255</v>
      </c>
      <c r="C12" s="3"/>
      <c r="D12" s="77">
        <v>24617762</v>
      </c>
      <c r="E12" s="3" t="s">
        <v>351</v>
      </c>
      <c r="F12" s="77" t="s">
        <v>183</v>
      </c>
      <c r="G12" s="3" t="s">
        <v>30</v>
      </c>
      <c r="H12" s="20">
        <v>53.81</v>
      </c>
      <c r="I12" s="10"/>
      <c r="J12" s="22">
        <f t="shared" si="1"/>
        <v>0</v>
      </c>
      <c r="K12" s="21"/>
      <c r="L12" s="22">
        <f t="shared" si="2"/>
        <v>0</v>
      </c>
      <c r="M12" s="23"/>
      <c r="N12" s="22">
        <f t="shared" si="3"/>
        <v>0</v>
      </c>
      <c r="O12" s="23"/>
      <c r="P12" s="22">
        <f t="shared" si="4"/>
        <v>0</v>
      </c>
      <c r="Q12" s="23">
        <f t="shared" si="5"/>
        <v>0</v>
      </c>
      <c r="R12" s="22">
        <f t="shared" si="6"/>
        <v>0</v>
      </c>
    </row>
    <row r="13" spans="1:22" ht="75" customHeight="1" x14ac:dyDescent="0.2">
      <c r="A13" s="63">
        <v>1010</v>
      </c>
      <c r="B13" s="5" t="s">
        <v>255</v>
      </c>
      <c r="C13" s="3"/>
      <c r="D13" s="77">
        <v>24617759</v>
      </c>
      <c r="E13" s="3" t="s">
        <v>352</v>
      </c>
      <c r="F13" s="77" t="s">
        <v>184</v>
      </c>
      <c r="G13" s="3" t="s">
        <v>30</v>
      </c>
      <c r="H13" s="20">
        <v>53.81</v>
      </c>
      <c r="I13" s="10"/>
      <c r="J13" s="22">
        <f t="shared" si="1"/>
        <v>0</v>
      </c>
      <c r="K13" s="21"/>
      <c r="L13" s="22">
        <f t="shared" si="2"/>
        <v>0</v>
      </c>
      <c r="M13" s="23"/>
      <c r="N13" s="22">
        <f t="shared" si="3"/>
        <v>0</v>
      </c>
      <c r="O13" s="23"/>
      <c r="P13" s="22">
        <f t="shared" si="4"/>
        <v>0</v>
      </c>
      <c r="Q13" s="23">
        <f t="shared" si="5"/>
        <v>0</v>
      </c>
      <c r="R13" s="22">
        <f t="shared" si="6"/>
        <v>0</v>
      </c>
    </row>
    <row r="14" spans="1:22" ht="75" customHeight="1" x14ac:dyDescent="0.2">
      <c r="A14" s="63">
        <v>1011</v>
      </c>
      <c r="B14" s="5" t="s">
        <v>49</v>
      </c>
      <c r="C14" s="3"/>
      <c r="D14" s="77">
        <v>109224</v>
      </c>
      <c r="E14" s="3" t="s">
        <v>52</v>
      </c>
      <c r="F14" s="78" t="s">
        <v>355</v>
      </c>
      <c r="G14" s="3" t="s">
        <v>30</v>
      </c>
      <c r="H14" s="20">
        <v>57.43</v>
      </c>
      <c r="I14" s="10"/>
      <c r="J14" s="22">
        <f t="shared" ref="J14:J19" si="7">H14*I14</f>
        <v>0</v>
      </c>
      <c r="K14" s="21"/>
      <c r="L14" s="22">
        <f t="shared" ref="L14:L19" si="8">H14*K14</f>
        <v>0</v>
      </c>
      <c r="M14" s="23"/>
      <c r="N14" s="22">
        <f t="shared" ref="N14:N19" si="9">H14*M14</f>
        <v>0</v>
      </c>
      <c r="O14" s="23"/>
      <c r="P14" s="22">
        <f t="shared" ref="P14:P19" si="10">H14*O14</f>
        <v>0</v>
      </c>
      <c r="Q14" s="23">
        <f t="shared" ref="Q14:Q19" si="11">I14+K14+M14+O14</f>
        <v>0</v>
      </c>
      <c r="R14" s="22">
        <f t="shared" ref="R14:R19" si="12">J14+L14+N14+P14</f>
        <v>0</v>
      </c>
    </row>
    <row r="15" spans="1:22" ht="75" customHeight="1" x14ac:dyDescent="0.2">
      <c r="A15" s="63">
        <v>1013</v>
      </c>
      <c r="B15" s="5" t="s">
        <v>255</v>
      </c>
      <c r="C15" s="3"/>
      <c r="D15" s="77">
        <v>24633699</v>
      </c>
      <c r="E15" s="3" t="s">
        <v>353</v>
      </c>
      <c r="F15" s="78" t="s">
        <v>354</v>
      </c>
      <c r="G15" s="3" t="s">
        <v>30</v>
      </c>
      <c r="H15" s="20">
        <v>80.2</v>
      </c>
      <c r="I15" s="10"/>
      <c r="J15" s="22">
        <f t="shared" si="7"/>
        <v>0</v>
      </c>
      <c r="K15" s="21"/>
      <c r="L15" s="22">
        <f t="shared" si="8"/>
        <v>0</v>
      </c>
      <c r="M15" s="23"/>
      <c r="N15" s="22">
        <f t="shared" si="9"/>
        <v>0</v>
      </c>
      <c r="O15" s="23"/>
      <c r="P15" s="22">
        <f t="shared" si="10"/>
        <v>0</v>
      </c>
      <c r="Q15" s="23">
        <f t="shared" si="11"/>
        <v>0</v>
      </c>
      <c r="R15" s="22">
        <f t="shared" si="12"/>
        <v>0</v>
      </c>
    </row>
    <row r="16" spans="1:22" ht="75" customHeight="1" thickBot="1" x14ac:dyDescent="0.25">
      <c r="A16" s="63">
        <v>1014</v>
      </c>
      <c r="B16" s="5" t="s">
        <v>49</v>
      </c>
      <c r="C16" s="3"/>
      <c r="D16" s="77">
        <v>106424</v>
      </c>
      <c r="E16" s="3" t="s">
        <v>52</v>
      </c>
      <c r="F16" s="77" t="s">
        <v>185</v>
      </c>
      <c r="G16" s="3" t="s">
        <v>30</v>
      </c>
      <c r="H16" s="20">
        <v>57.43</v>
      </c>
      <c r="I16" s="10"/>
      <c r="J16" s="22">
        <f t="shared" si="7"/>
        <v>0</v>
      </c>
      <c r="K16" s="21"/>
      <c r="L16" s="22">
        <f t="shared" si="8"/>
        <v>0</v>
      </c>
      <c r="M16" s="23"/>
      <c r="N16" s="22">
        <f t="shared" si="9"/>
        <v>0</v>
      </c>
      <c r="O16" s="23"/>
      <c r="P16" s="22">
        <f t="shared" si="10"/>
        <v>0</v>
      </c>
      <c r="Q16" s="23">
        <f t="shared" si="11"/>
        <v>0</v>
      </c>
      <c r="R16" s="22">
        <f t="shared" si="12"/>
        <v>0</v>
      </c>
    </row>
    <row r="17" spans="1:18" ht="15.95" customHeight="1" thickBot="1" x14ac:dyDescent="0.25">
      <c r="A17" s="93"/>
      <c r="B17" s="83" t="s">
        <v>253</v>
      </c>
      <c r="C17" s="84"/>
      <c r="D17" s="84"/>
      <c r="E17" s="84"/>
      <c r="F17" s="85"/>
      <c r="G17" s="84"/>
      <c r="H17" s="65"/>
      <c r="I17" s="86"/>
      <c r="J17" s="86"/>
      <c r="K17" s="86"/>
      <c r="L17" s="86"/>
      <c r="M17" s="86"/>
      <c r="N17" s="86"/>
      <c r="O17" s="86"/>
      <c r="P17" s="86"/>
      <c r="Q17" s="86"/>
      <c r="R17" s="94"/>
    </row>
    <row r="18" spans="1:18" ht="36" customHeight="1" x14ac:dyDescent="0.2">
      <c r="A18" s="54" t="s">
        <v>0</v>
      </c>
      <c r="B18" s="55" t="s">
        <v>43</v>
      </c>
      <c r="C18" s="56" t="s">
        <v>79</v>
      </c>
      <c r="D18" s="56" t="s">
        <v>2</v>
      </c>
      <c r="E18" s="56" t="s">
        <v>44</v>
      </c>
      <c r="F18" s="56" t="s">
        <v>1</v>
      </c>
      <c r="G18" s="56" t="s">
        <v>45</v>
      </c>
      <c r="H18" s="57" t="s">
        <v>46</v>
      </c>
      <c r="I18" s="55" t="s">
        <v>217</v>
      </c>
      <c r="J18" s="58" t="s">
        <v>223</v>
      </c>
      <c r="K18" s="55" t="s">
        <v>218</v>
      </c>
      <c r="L18" s="58" t="s">
        <v>224</v>
      </c>
      <c r="M18" s="59" t="s">
        <v>219</v>
      </c>
      <c r="N18" s="58" t="s">
        <v>225</v>
      </c>
      <c r="O18" s="59" t="s">
        <v>220</v>
      </c>
      <c r="P18" s="58" t="s">
        <v>226</v>
      </c>
      <c r="Q18" s="59" t="s">
        <v>221</v>
      </c>
      <c r="R18" s="58" t="s">
        <v>222</v>
      </c>
    </row>
    <row r="19" spans="1:18" ht="75" customHeight="1" x14ac:dyDescent="0.2">
      <c r="A19" s="63">
        <v>1015</v>
      </c>
      <c r="B19" s="5" t="s">
        <v>49</v>
      </c>
      <c r="C19" s="3"/>
      <c r="D19" s="77">
        <v>108924</v>
      </c>
      <c r="E19" s="3" t="s">
        <v>52</v>
      </c>
      <c r="F19" s="78" t="s">
        <v>356</v>
      </c>
      <c r="G19" s="3" t="s">
        <v>30</v>
      </c>
      <c r="H19" s="20">
        <v>57.43</v>
      </c>
      <c r="I19" s="21"/>
      <c r="J19" s="22">
        <f t="shared" si="7"/>
        <v>0</v>
      </c>
      <c r="K19" s="21"/>
      <c r="L19" s="22">
        <f t="shared" si="8"/>
        <v>0</v>
      </c>
      <c r="M19" s="23"/>
      <c r="N19" s="22">
        <f t="shared" si="9"/>
        <v>0</v>
      </c>
      <c r="O19" s="23"/>
      <c r="P19" s="22">
        <f t="shared" si="10"/>
        <v>0</v>
      </c>
      <c r="Q19" s="23">
        <f t="shared" si="11"/>
        <v>0</v>
      </c>
      <c r="R19" s="22">
        <f t="shared" si="12"/>
        <v>0</v>
      </c>
    </row>
    <row r="20" spans="1:18" ht="15.95" customHeight="1" thickBot="1" x14ac:dyDescent="0.25">
      <c r="A20" s="95"/>
      <c r="B20" s="4"/>
      <c r="C20" s="4"/>
      <c r="D20" s="96"/>
      <c r="E20" s="4"/>
      <c r="F20" s="4"/>
      <c r="G20" s="4"/>
      <c r="H20" s="1"/>
      <c r="I20" s="2"/>
      <c r="J20" s="1"/>
      <c r="K20" s="2"/>
      <c r="L20" s="1"/>
      <c r="M20" s="2"/>
      <c r="N20" s="1"/>
      <c r="O20" s="2"/>
      <c r="P20" s="1"/>
      <c r="Q20" s="2"/>
      <c r="R20" s="1"/>
    </row>
    <row r="21" spans="1:18" ht="15.95" customHeight="1" x14ac:dyDescent="0.2">
      <c r="A21" s="82"/>
      <c r="B21" s="83" t="s">
        <v>252</v>
      </c>
      <c r="C21" s="97"/>
      <c r="D21" s="84"/>
      <c r="E21" s="84"/>
      <c r="F21" s="85"/>
      <c r="G21" s="84"/>
      <c r="H21" s="86"/>
      <c r="I21" s="98"/>
      <c r="J21" s="87"/>
      <c r="K21" s="98"/>
      <c r="L21" s="87"/>
      <c r="M21" s="98"/>
      <c r="N21" s="87"/>
      <c r="O21" s="98"/>
      <c r="P21" s="87"/>
      <c r="Q21" s="98"/>
      <c r="R21" s="88"/>
    </row>
    <row r="22" spans="1:18" ht="15.95" customHeight="1" thickBot="1" x14ac:dyDescent="0.25">
      <c r="A22" s="89"/>
      <c r="B22" s="51" t="s">
        <v>172</v>
      </c>
      <c r="C22" s="52"/>
      <c r="D22" s="52"/>
      <c r="E22" s="52"/>
      <c r="F22" s="90"/>
      <c r="G22" s="52"/>
      <c r="H22" s="66"/>
      <c r="I22" s="53"/>
      <c r="J22" s="53"/>
      <c r="K22" s="53"/>
      <c r="L22" s="53"/>
      <c r="M22" s="53"/>
      <c r="N22" s="53"/>
      <c r="O22" s="53"/>
      <c r="P22" s="53"/>
      <c r="Q22" s="53"/>
      <c r="R22" s="99"/>
    </row>
    <row r="23" spans="1:18" ht="36" customHeight="1" x14ac:dyDescent="0.2">
      <c r="A23" s="54" t="s">
        <v>0</v>
      </c>
      <c r="B23" s="55" t="s">
        <v>43</v>
      </c>
      <c r="C23" s="56" t="s">
        <v>79</v>
      </c>
      <c r="D23" s="56" t="s">
        <v>2</v>
      </c>
      <c r="E23" s="56" t="s">
        <v>44</v>
      </c>
      <c r="F23" s="56" t="s">
        <v>1</v>
      </c>
      <c r="G23" s="56" t="s">
        <v>45</v>
      </c>
      <c r="H23" s="57" t="s">
        <v>46</v>
      </c>
      <c r="I23" s="55" t="s">
        <v>217</v>
      </c>
      <c r="J23" s="58" t="s">
        <v>223</v>
      </c>
      <c r="K23" s="55" t="s">
        <v>218</v>
      </c>
      <c r="L23" s="58" t="s">
        <v>224</v>
      </c>
      <c r="M23" s="59" t="s">
        <v>219</v>
      </c>
      <c r="N23" s="58" t="s">
        <v>225</v>
      </c>
      <c r="O23" s="59" t="s">
        <v>220</v>
      </c>
      <c r="P23" s="58" t="s">
        <v>226</v>
      </c>
      <c r="Q23" s="59" t="s">
        <v>221</v>
      </c>
      <c r="R23" s="58" t="s">
        <v>222</v>
      </c>
    </row>
    <row r="24" spans="1:18" ht="90" customHeight="1" thickBot="1" x14ac:dyDescent="0.25">
      <c r="A24" s="64">
        <v>1018</v>
      </c>
      <c r="B24" s="6" t="s">
        <v>49</v>
      </c>
      <c r="C24" s="7" t="s">
        <v>80</v>
      </c>
      <c r="D24" s="75">
        <v>114124</v>
      </c>
      <c r="E24" s="7" t="s">
        <v>52</v>
      </c>
      <c r="F24" s="76" t="s">
        <v>176</v>
      </c>
      <c r="G24" s="7" t="s">
        <v>30</v>
      </c>
      <c r="H24" s="24">
        <v>52.5</v>
      </c>
      <c r="I24" s="25"/>
      <c r="J24" s="26">
        <f t="shared" ref="J24" si="13">H24*I24</f>
        <v>0</v>
      </c>
      <c r="K24" s="25"/>
      <c r="L24" s="26">
        <f>H24*K24</f>
        <v>0</v>
      </c>
      <c r="M24" s="27"/>
      <c r="N24" s="26">
        <f>H24*M24</f>
        <v>0</v>
      </c>
      <c r="O24" s="27"/>
      <c r="P24" s="26">
        <f>H24*O24</f>
        <v>0</v>
      </c>
      <c r="Q24" s="27">
        <f>I24+K24+M24+O24</f>
        <v>0</v>
      </c>
      <c r="R24" s="26">
        <f>J24+L24+N24+P24</f>
        <v>0</v>
      </c>
    </row>
    <row r="25" spans="1:18" ht="15.95" customHeight="1" thickBot="1" x14ac:dyDescent="0.25">
      <c r="A25" s="95"/>
      <c r="B25" s="4"/>
      <c r="C25" s="4"/>
      <c r="D25" s="96"/>
      <c r="E25" s="4"/>
      <c r="F25" s="4"/>
      <c r="G25" s="4"/>
      <c r="H25" s="1"/>
      <c r="I25" s="2"/>
      <c r="J25" s="1"/>
      <c r="K25" s="2"/>
      <c r="L25" s="1"/>
      <c r="M25" s="2"/>
      <c r="N25" s="1"/>
      <c r="O25" s="2"/>
      <c r="P25" s="1"/>
      <c r="Q25" s="2"/>
      <c r="R25" s="1"/>
    </row>
    <row r="26" spans="1:18" ht="15.95" customHeight="1" x14ac:dyDescent="0.2">
      <c r="A26" s="82"/>
      <c r="B26" s="83" t="s">
        <v>251</v>
      </c>
      <c r="C26" s="97"/>
      <c r="D26" s="84"/>
      <c r="E26" s="84"/>
      <c r="F26" s="85"/>
      <c r="G26" s="84"/>
      <c r="H26" s="86"/>
      <c r="I26" s="98"/>
      <c r="J26" s="87"/>
      <c r="K26" s="98"/>
      <c r="L26" s="87"/>
      <c r="M26" s="98"/>
      <c r="N26" s="87"/>
      <c r="O26" s="98"/>
      <c r="P26" s="87"/>
      <c r="Q26" s="98"/>
      <c r="R26" s="87"/>
    </row>
    <row r="27" spans="1:18" ht="15.75" customHeight="1" thickBot="1" x14ac:dyDescent="0.25">
      <c r="A27" s="89"/>
      <c r="B27" s="51" t="s">
        <v>172</v>
      </c>
      <c r="C27" s="52"/>
      <c r="D27" s="52"/>
      <c r="E27" s="52"/>
      <c r="F27" s="90"/>
      <c r="G27" s="52"/>
      <c r="H27" s="66"/>
      <c r="I27" s="53"/>
      <c r="J27" s="53"/>
      <c r="K27" s="53"/>
      <c r="L27" s="53"/>
      <c r="M27" s="53"/>
      <c r="N27" s="53"/>
      <c r="O27" s="53"/>
      <c r="P27" s="53"/>
      <c r="Q27" s="53"/>
      <c r="R27" s="53"/>
    </row>
    <row r="28" spans="1:18" ht="36" customHeight="1" x14ac:dyDescent="0.2">
      <c r="A28" s="54" t="s">
        <v>0</v>
      </c>
      <c r="B28" s="55" t="s">
        <v>43</v>
      </c>
      <c r="C28" s="56" t="s">
        <v>79</v>
      </c>
      <c r="D28" s="56" t="s">
        <v>2</v>
      </c>
      <c r="E28" s="56" t="s">
        <v>44</v>
      </c>
      <c r="F28" s="56" t="s">
        <v>1</v>
      </c>
      <c r="G28" s="56" t="s">
        <v>45</v>
      </c>
      <c r="H28" s="57" t="s">
        <v>46</v>
      </c>
      <c r="I28" s="55" t="s">
        <v>217</v>
      </c>
      <c r="J28" s="58" t="s">
        <v>223</v>
      </c>
      <c r="K28" s="55" t="s">
        <v>218</v>
      </c>
      <c r="L28" s="58" t="s">
        <v>224</v>
      </c>
      <c r="M28" s="59" t="s">
        <v>219</v>
      </c>
      <c r="N28" s="58" t="s">
        <v>225</v>
      </c>
      <c r="O28" s="59" t="s">
        <v>220</v>
      </c>
      <c r="P28" s="58" t="s">
        <v>226</v>
      </c>
      <c r="Q28" s="59" t="s">
        <v>221</v>
      </c>
      <c r="R28" s="58" t="s">
        <v>222</v>
      </c>
    </row>
    <row r="29" spans="1:18" ht="75" customHeight="1" x14ac:dyDescent="0.2">
      <c r="A29" s="63">
        <v>1023</v>
      </c>
      <c r="B29" s="5" t="s">
        <v>49</v>
      </c>
      <c r="C29" s="3"/>
      <c r="D29" s="77">
        <v>119012</v>
      </c>
      <c r="E29" s="3" t="s">
        <v>53</v>
      </c>
      <c r="F29" s="78" t="s">
        <v>189</v>
      </c>
      <c r="G29" s="3" t="s">
        <v>30</v>
      </c>
      <c r="H29" s="20">
        <v>89.05</v>
      </c>
      <c r="I29" s="10"/>
      <c r="J29" s="22">
        <f t="shared" ref="J29:J35" si="14">H29*I29</f>
        <v>0</v>
      </c>
      <c r="K29" s="10"/>
      <c r="L29" s="22">
        <f t="shared" ref="L29:L35" si="15">H29*K29</f>
        <v>0</v>
      </c>
      <c r="M29" s="9"/>
      <c r="N29" s="22">
        <f t="shared" ref="N29:N35" si="16">H29*M29</f>
        <v>0</v>
      </c>
      <c r="O29" s="9"/>
      <c r="P29" s="22">
        <f t="shared" ref="P29:P35" si="17">H29*O29</f>
        <v>0</v>
      </c>
      <c r="Q29" s="23">
        <f t="shared" ref="Q29:Q35" si="18">I29+K29+M29+O29</f>
        <v>0</v>
      </c>
      <c r="R29" s="22">
        <f t="shared" ref="R29:R35" si="19">J29+L29+N29+P29</f>
        <v>0</v>
      </c>
    </row>
    <row r="30" spans="1:18" ht="75" customHeight="1" x14ac:dyDescent="0.2">
      <c r="A30" s="60">
        <v>1028</v>
      </c>
      <c r="B30" s="5" t="s">
        <v>256</v>
      </c>
      <c r="C30" s="3"/>
      <c r="D30" s="77">
        <v>24384926</v>
      </c>
      <c r="E30" s="3" t="s">
        <v>357</v>
      </c>
      <c r="F30" s="78" t="s">
        <v>190</v>
      </c>
      <c r="G30" s="3" t="s">
        <v>30</v>
      </c>
      <c r="H30" s="20">
        <v>86.13</v>
      </c>
      <c r="I30" s="10"/>
      <c r="J30" s="22">
        <f t="shared" si="14"/>
        <v>0</v>
      </c>
      <c r="K30" s="10"/>
      <c r="L30" s="22">
        <f t="shared" si="15"/>
        <v>0</v>
      </c>
      <c r="M30" s="9"/>
      <c r="N30" s="22">
        <f t="shared" si="16"/>
        <v>0</v>
      </c>
      <c r="O30" s="9"/>
      <c r="P30" s="22">
        <f t="shared" si="17"/>
        <v>0</v>
      </c>
      <c r="Q30" s="23">
        <f t="shared" si="18"/>
        <v>0</v>
      </c>
      <c r="R30" s="22">
        <f t="shared" si="19"/>
        <v>0</v>
      </c>
    </row>
    <row r="31" spans="1:18" ht="75" customHeight="1" x14ac:dyDescent="0.2">
      <c r="A31" s="63">
        <v>1031</v>
      </c>
      <c r="B31" s="5" t="s">
        <v>256</v>
      </c>
      <c r="C31" s="3"/>
      <c r="D31" s="77">
        <v>24633712</v>
      </c>
      <c r="E31" s="3" t="s">
        <v>358</v>
      </c>
      <c r="F31" s="78" t="s">
        <v>360</v>
      </c>
      <c r="G31" s="3" t="s">
        <v>30</v>
      </c>
      <c r="H31" s="20">
        <v>86.13</v>
      </c>
      <c r="I31" s="10"/>
      <c r="J31" s="22">
        <f t="shared" si="14"/>
        <v>0</v>
      </c>
      <c r="K31" s="10"/>
      <c r="L31" s="22">
        <f t="shared" si="15"/>
        <v>0</v>
      </c>
      <c r="M31" s="9"/>
      <c r="N31" s="22">
        <f t="shared" si="16"/>
        <v>0</v>
      </c>
      <c r="O31" s="9"/>
      <c r="P31" s="22">
        <f t="shared" si="17"/>
        <v>0</v>
      </c>
      <c r="Q31" s="23">
        <f t="shared" si="18"/>
        <v>0</v>
      </c>
      <c r="R31" s="22">
        <f t="shared" si="19"/>
        <v>0</v>
      </c>
    </row>
    <row r="32" spans="1:18" ht="75" customHeight="1" x14ac:dyDescent="0.2">
      <c r="A32" s="63">
        <v>1033</v>
      </c>
      <c r="B32" s="5" t="s">
        <v>256</v>
      </c>
      <c r="C32" s="3"/>
      <c r="D32" s="77">
        <v>24633695</v>
      </c>
      <c r="E32" s="3" t="s">
        <v>361</v>
      </c>
      <c r="F32" s="78" t="s">
        <v>359</v>
      </c>
      <c r="G32" s="3" t="s">
        <v>30</v>
      </c>
      <c r="H32" s="20">
        <v>86.13</v>
      </c>
      <c r="I32" s="10"/>
      <c r="J32" s="22">
        <f t="shared" si="14"/>
        <v>0</v>
      </c>
      <c r="K32" s="10"/>
      <c r="L32" s="22">
        <f t="shared" si="15"/>
        <v>0</v>
      </c>
      <c r="M32" s="9"/>
      <c r="N32" s="22">
        <f t="shared" si="16"/>
        <v>0</v>
      </c>
      <c r="O32" s="9"/>
      <c r="P32" s="22">
        <f t="shared" si="17"/>
        <v>0</v>
      </c>
      <c r="Q32" s="23">
        <f t="shared" si="18"/>
        <v>0</v>
      </c>
      <c r="R32" s="22">
        <f t="shared" si="19"/>
        <v>0</v>
      </c>
    </row>
    <row r="33" spans="1:18" ht="75" customHeight="1" x14ac:dyDescent="0.2">
      <c r="A33" s="63">
        <v>1046</v>
      </c>
      <c r="B33" s="5" t="s">
        <v>49</v>
      </c>
      <c r="C33" s="3"/>
      <c r="D33" s="77">
        <v>987824</v>
      </c>
      <c r="E33" s="3" t="s">
        <v>53</v>
      </c>
      <c r="F33" s="77" t="s">
        <v>192</v>
      </c>
      <c r="G33" s="3" t="s">
        <v>30</v>
      </c>
      <c r="H33" s="20">
        <v>95.05</v>
      </c>
      <c r="I33" s="10"/>
      <c r="J33" s="22">
        <f t="shared" si="14"/>
        <v>0</v>
      </c>
      <c r="K33" s="10"/>
      <c r="L33" s="22">
        <f t="shared" si="15"/>
        <v>0</v>
      </c>
      <c r="M33" s="9"/>
      <c r="N33" s="22">
        <f t="shared" si="16"/>
        <v>0</v>
      </c>
      <c r="O33" s="9"/>
      <c r="P33" s="22">
        <f t="shared" si="17"/>
        <v>0</v>
      </c>
      <c r="Q33" s="23">
        <f t="shared" si="18"/>
        <v>0</v>
      </c>
      <c r="R33" s="22">
        <f t="shared" si="19"/>
        <v>0</v>
      </c>
    </row>
    <row r="34" spans="1:18" ht="75" customHeight="1" x14ac:dyDescent="0.2">
      <c r="A34" s="63">
        <v>1048</v>
      </c>
      <c r="B34" s="5" t="s">
        <v>49</v>
      </c>
      <c r="C34" s="3"/>
      <c r="D34" s="77">
        <v>972224</v>
      </c>
      <c r="E34" s="3" t="s">
        <v>53</v>
      </c>
      <c r="F34" s="78" t="s">
        <v>193</v>
      </c>
      <c r="G34" s="3" t="s">
        <v>30</v>
      </c>
      <c r="H34" s="20">
        <v>89.05</v>
      </c>
      <c r="I34" s="10"/>
      <c r="J34" s="22">
        <f t="shared" si="14"/>
        <v>0</v>
      </c>
      <c r="K34" s="10"/>
      <c r="L34" s="22">
        <f t="shared" si="15"/>
        <v>0</v>
      </c>
      <c r="M34" s="9"/>
      <c r="N34" s="22">
        <f t="shared" si="16"/>
        <v>0</v>
      </c>
      <c r="O34" s="9"/>
      <c r="P34" s="22">
        <f t="shared" si="17"/>
        <v>0</v>
      </c>
      <c r="Q34" s="23">
        <f t="shared" si="18"/>
        <v>0</v>
      </c>
      <c r="R34" s="22">
        <f t="shared" si="19"/>
        <v>0</v>
      </c>
    </row>
    <row r="35" spans="1:18" ht="75" customHeight="1" x14ac:dyDescent="0.2">
      <c r="A35" s="63">
        <v>1050</v>
      </c>
      <c r="B35" s="5" t="s">
        <v>49</v>
      </c>
      <c r="C35" s="3"/>
      <c r="D35" s="77">
        <v>9170724</v>
      </c>
      <c r="E35" s="3" t="s">
        <v>53</v>
      </c>
      <c r="F35" s="78" t="s">
        <v>186</v>
      </c>
      <c r="G35" s="3" t="s">
        <v>30</v>
      </c>
      <c r="H35" s="20">
        <v>95.05</v>
      </c>
      <c r="I35" s="10"/>
      <c r="J35" s="22">
        <f t="shared" si="14"/>
        <v>0</v>
      </c>
      <c r="K35" s="10"/>
      <c r="L35" s="22">
        <f t="shared" si="15"/>
        <v>0</v>
      </c>
      <c r="M35" s="9"/>
      <c r="N35" s="22">
        <f t="shared" si="16"/>
        <v>0</v>
      </c>
      <c r="O35" s="9"/>
      <c r="P35" s="22">
        <f t="shared" si="17"/>
        <v>0</v>
      </c>
      <c r="Q35" s="23">
        <f t="shared" si="18"/>
        <v>0</v>
      </c>
      <c r="R35" s="22">
        <f t="shared" si="19"/>
        <v>0</v>
      </c>
    </row>
    <row r="36" spans="1:18" ht="75" customHeight="1" thickBot="1" x14ac:dyDescent="0.25">
      <c r="A36" s="64">
        <v>1057</v>
      </c>
      <c r="B36" s="6" t="s">
        <v>256</v>
      </c>
      <c r="C36" s="7"/>
      <c r="D36" s="75">
        <v>24490218</v>
      </c>
      <c r="E36" s="7" t="s">
        <v>362</v>
      </c>
      <c r="F36" s="76" t="s">
        <v>194</v>
      </c>
      <c r="G36" s="7" t="s">
        <v>30</v>
      </c>
      <c r="H36" s="24">
        <v>83.2</v>
      </c>
      <c r="I36" s="11"/>
      <c r="J36" s="26">
        <f t="shared" ref="J36" si="20">H36*I36</f>
        <v>0</v>
      </c>
      <c r="K36" s="11"/>
      <c r="L36" s="26">
        <f t="shared" ref="L36" si="21">H36*K36</f>
        <v>0</v>
      </c>
      <c r="M36" s="16"/>
      <c r="N36" s="26">
        <f t="shared" ref="N36" si="22">H36*M36</f>
        <v>0</v>
      </c>
      <c r="O36" s="16"/>
      <c r="P36" s="26">
        <f t="shared" ref="P36" si="23">H36*O36</f>
        <v>0</v>
      </c>
      <c r="Q36" s="27">
        <f t="shared" ref="Q36" si="24">I36+K36+M36+O36</f>
        <v>0</v>
      </c>
      <c r="R36" s="26">
        <f t="shared" ref="R36" si="25">J36+L36+N36+P36</f>
        <v>0</v>
      </c>
    </row>
    <row r="37" spans="1:18" ht="15.95" customHeight="1" thickBot="1" x14ac:dyDescent="0.25">
      <c r="A37" s="79"/>
      <c r="E37" s="80"/>
      <c r="F37" s="81"/>
      <c r="G37" s="4"/>
      <c r="H37" s="67"/>
      <c r="I37" s="68"/>
      <c r="J37" s="69"/>
      <c r="K37" s="68"/>
      <c r="L37" s="69"/>
      <c r="M37" s="68"/>
      <c r="N37" s="69"/>
      <c r="O37" s="68"/>
      <c r="P37" s="69"/>
      <c r="Q37" s="68"/>
      <c r="R37" s="69"/>
    </row>
    <row r="38" spans="1:18" ht="15.95" customHeight="1" x14ac:dyDescent="0.2">
      <c r="A38" s="82"/>
      <c r="B38" s="83" t="s">
        <v>250</v>
      </c>
      <c r="C38" s="84"/>
      <c r="D38" s="84"/>
      <c r="E38" s="84"/>
      <c r="F38" s="85"/>
      <c r="G38" s="84"/>
      <c r="H38" s="65"/>
      <c r="I38" s="86"/>
      <c r="J38" s="87"/>
      <c r="K38" s="86"/>
      <c r="L38" s="87"/>
      <c r="M38" s="86"/>
      <c r="N38" s="87"/>
      <c r="O38" s="86"/>
      <c r="P38" s="87"/>
      <c r="Q38" s="86"/>
      <c r="R38" s="87"/>
    </row>
    <row r="39" spans="1:18" ht="15.75" customHeight="1" thickBot="1" x14ac:dyDescent="0.25">
      <c r="A39" s="89"/>
      <c r="B39" s="51" t="s">
        <v>173</v>
      </c>
      <c r="C39" s="52"/>
      <c r="D39" s="52"/>
      <c r="E39" s="52"/>
      <c r="F39" s="90"/>
      <c r="G39" s="52"/>
      <c r="H39" s="66"/>
      <c r="I39" s="53"/>
      <c r="J39" s="91"/>
      <c r="K39" s="53"/>
      <c r="L39" s="91"/>
      <c r="M39" s="53"/>
      <c r="N39" s="91"/>
      <c r="O39" s="53"/>
      <c r="P39" s="91"/>
      <c r="Q39" s="53"/>
      <c r="R39" s="92"/>
    </row>
    <row r="40" spans="1:18" ht="36" customHeight="1" x14ac:dyDescent="0.2">
      <c r="A40" s="54" t="s">
        <v>0</v>
      </c>
      <c r="B40" s="55" t="s">
        <v>43</v>
      </c>
      <c r="C40" s="56" t="s">
        <v>79</v>
      </c>
      <c r="D40" s="56" t="s">
        <v>2</v>
      </c>
      <c r="E40" s="56" t="s">
        <v>44</v>
      </c>
      <c r="F40" s="56" t="s">
        <v>1</v>
      </c>
      <c r="G40" s="56" t="s">
        <v>45</v>
      </c>
      <c r="H40" s="57" t="s">
        <v>46</v>
      </c>
      <c r="I40" s="55" t="s">
        <v>217</v>
      </c>
      <c r="J40" s="58" t="s">
        <v>223</v>
      </c>
      <c r="K40" s="55" t="s">
        <v>218</v>
      </c>
      <c r="L40" s="58" t="s">
        <v>224</v>
      </c>
      <c r="M40" s="59" t="s">
        <v>219</v>
      </c>
      <c r="N40" s="58" t="s">
        <v>225</v>
      </c>
      <c r="O40" s="59" t="s">
        <v>220</v>
      </c>
      <c r="P40" s="58" t="s">
        <v>226</v>
      </c>
      <c r="Q40" s="59" t="s">
        <v>221</v>
      </c>
      <c r="R40" s="58" t="s">
        <v>222</v>
      </c>
    </row>
    <row r="41" spans="1:18" ht="75" customHeight="1" thickBot="1" x14ac:dyDescent="0.25">
      <c r="A41" s="61">
        <v>1060</v>
      </c>
      <c r="B41" s="6" t="s">
        <v>49</v>
      </c>
      <c r="C41" s="7" t="s">
        <v>80</v>
      </c>
      <c r="D41" s="75">
        <v>149824</v>
      </c>
      <c r="E41" s="7" t="s">
        <v>53</v>
      </c>
      <c r="F41" s="76" t="s">
        <v>176</v>
      </c>
      <c r="G41" s="7" t="s">
        <v>81</v>
      </c>
      <c r="H41" s="24">
        <v>44.42</v>
      </c>
      <c r="I41" s="11"/>
      <c r="J41" s="26">
        <f t="shared" ref="J41" si="26">H41*I41</f>
        <v>0</v>
      </c>
      <c r="K41" s="11"/>
      <c r="L41" s="26">
        <f>H41*K41</f>
        <v>0</v>
      </c>
      <c r="M41" s="16"/>
      <c r="N41" s="26">
        <f>H41*M41</f>
        <v>0</v>
      </c>
      <c r="O41" s="16"/>
      <c r="P41" s="26">
        <f>H41*O41</f>
        <v>0</v>
      </c>
      <c r="Q41" s="27">
        <f>I41+K41+M41+O41</f>
        <v>0</v>
      </c>
      <c r="R41" s="26">
        <f>J41+L41+N41+P41</f>
        <v>0</v>
      </c>
    </row>
    <row r="42" spans="1:18" ht="15.95" customHeight="1" thickBot="1" x14ac:dyDescent="0.25">
      <c r="A42" s="79"/>
      <c r="E42" s="80"/>
      <c r="F42" s="81"/>
      <c r="G42" s="4"/>
      <c r="H42" s="8"/>
      <c r="I42" s="2"/>
      <c r="J42" s="1"/>
      <c r="K42" s="2"/>
      <c r="L42" s="1"/>
      <c r="M42" s="2"/>
      <c r="N42" s="1"/>
      <c r="O42" s="2"/>
      <c r="P42" s="1"/>
      <c r="Q42" s="2"/>
      <c r="R42" s="1"/>
    </row>
    <row r="43" spans="1:18" ht="15.75" customHeight="1" x14ac:dyDescent="0.2">
      <c r="A43" s="82"/>
      <c r="B43" s="83" t="s">
        <v>249</v>
      </c>
      <c r="C43" s="84"/>
      <c r="D43" s="84"/>
      <c r="E43" s="84"/>
      <c r="F43" s="85"/>
      <c r="G43" s="84"/>
      <c r="H43" s="65"/>
      <c r="I43" s="86"/>
      <c r="J43" s="87"/>
      <c r="K43" s="86"/>
      <c r="L43" s="87"/>
      <c r="M43" s="86"/>
      <c r="N43" s="87"/>
      <c r="O43" s="86"/>
      <c r="P43" s="87"/>
      <c r="Q43" s="86"/>
      <c r="R43" s="88"/>
    </row>
    <row r="44" spans="1:18" ht="15.75" customHeight="1" thickBot="1" x14ac:dyDescent="0.25">
      <c r="A44" s="89"/>
      <c r="B44" s="51" t="s">
        <v>174</v>
      </c>
      <c r="C44" s="52"/>
      <c r="D44" s="52"/>
      <c r="E44" s="52"/>
      <c r="F44" s="90"/>
      <c r="G44" s="52"/>
      <c r="H44" s="66"/>
      <c r="I44" s="53"/>
      <c r="J44" s="91"/>
      <c r="K44" s="53"/>
      <c r="L44" s="91"/>
      <c r="M44" s="53"/>
      <c r="N44" s="91"/>
      <c r="O44" s="53"/>
      <c r="P44" s="91"/>
      <c r="Q44" s="53"/>
      <c r="R44" s="92"/>
    </row>
    <row r="45" spans="1:18" ht="36" customHeight="1" x14ac:dyDescent="0.2">
      <c r="A45" s="54" t="s">
        <v>0</v>
      </c>
      <c r="B45" s="55" t="s">
        <v>43</v>
      </c>
      <c r="C45" s="56" t="s">
        <v>79</v>
      </c>
      <c r="D45" s="56" t="s">
        <v>2</v>
      </c>
      <c r="E45" s="56" t="s">
        <v>44</v>
      </c>
      <c r="F45" s="56" t="s">
        <v>1</v>
      </c>
      <c r="G45" s="56" t="s">
        <v>45</v>
      </c>
      <c r="H45" s="57" t="s">
        <v>46</v>
      </c>
      <c r="I45" s="55" t="s">
        <v>217</v>
      </c>
      <c r="J45" s="58" t="s">
        <v>223</v>
      </c>
      <c r="K45" s="55" t="s">
        <v>218</v>
      </c>
      <c r="L45" s="58" t="s">
        <v>224</v>
      </c>
      <c r="M45" s="59" t="s">
        <v>219</v>
      </c>
      <c r="N45" s="58" t="s">
        <v>225</v>
      </c>
      <c r="O45" s="59" t="s">
        <v>220</v>
      </c>
      <c r="P45" s="58" t="s">
        <v>226</v>
      </c>
      <c r="Q45" s="59" t="s">
        <v>221</v>
      </c>
      <c r="R45" s="58" t="s">
        <v>222</v>
      </c>
    </row>
    <row r="46" spans="1:18" ht="75" customHeight="1" x14ac:dyDescent="0.2">
      <c r="A46" s="63">
        <v>1061</v>
      </c>
      <c r="B46" s="5" t="s">
        <v>49</v>
      </c>
      <c r="C46" s="3" t="s">
        <v>80</v>
      </c>
      <c r="D46" s="77">
        <v>659914</v>
      </c>
      <c r="E46" s="3" t="s">
        <v>53</v>
      </c>
      <c r="F46" s="78" t="s">
        <v>188</v>
      </c>
      <c r="G46" s="3" t="s">
        <v>81</v>
      </c>
      <c r="H46" s="20">
        <v>62.16</v>
      </c>
      <c r="I46" s="10"/>
      <c r="J46" s="22">
        <f t="shared" ref="J46:J50" si="27">H46*I46</f>
        <v>0</v>
      </c>
      <c r="K46" s="10"/>
      <c r="L46" s="22">
        <f t="shared" ref="L46:L50" si="28">H46*K46</f>
        <v>0</v>
      </c>
      <c r="M46" s="9"/>
      <c r="N46" s="22">
        <f t="shared" ref="N46:N50" si="29">H46*M46</f>
        <v>0</v>
      </c>
      <c r="O46" s="9"/>
      <c r="P46" s="22">
        <f t="shared" ref="P46:P50" si="30">H46*O46</f>
        <v>0</v>
      </c>
      <c r="Q46" s="23">
        <f t="shared" ref="Q46:Q50" si="31">I46+K46+M46+O46</f>
        <v>0</v>
      </c>
      <c r="R46" s="22">
        <f t="shared" ref="R46:R50" si="32">J46+L46+N46+P46</f>
        <v>0</v>
      </c>
    </row>
    <row r="47" spans="1:18" ht="75" customHeight="1" x14ac:dyDescent="0.2">
      <c r="A47" s="63">
        <v>1063</v>
      </c>
      <c r="B47" s="5" t="s">
        <v>49</v>
      </c>
      <c r="C47" s="3"/>
      <c r="D47" s="77">
        <v>987014</v>
      </c>
      <c r="E47" s="3" t="s">
        <v>53</v>
      </c>
      <c r="F47" s="78" t="s">
        <v>191</v>
      </c>
      <c r="G47" s="3" t="s">
        <v>81</v>
      </c>
      <c r="H47" s="20">
        <v>83.75</v>
      </c>
      <c r="I47" s="10"/>
      <c r="J47" s="22">
        <f t="shared" si="27"/>
        <v>0</v>
      </c>
      <c r="K47" s="10"/>
      <c r="L47" s="22">
        <f t="shared" si="28"/>
        <v>0</v>
      </c>
      <c r="M47" s="9"/>
      <c r="N47" s="22">
        <f t="shared" si="29"/>
        <v>0</v>
      </c>
      <c r="O47" s="9"/>
      <c r="P47" s="22">
        <f t="shared" si="30"/>
        <v>0</v>
      </c>
      <c r="Q47" s="23">
        <f t="shared" si="31"/>
        <v>0</v>
      </c>
      <c r="R47" s="22">
        <f t="shared" si="32"/>
        <v>0</v>
      </c>
    </row>
    <row r="48" spans="1:18" ht="75" customHeight="1" x14ac:dyDescent="0.2">
      <c r="A48" s="63">
        <v>1064</v>
      </c>
      <c r="B48" s="5" t="s">
        <v>256</v>
      </c>
      <c r="C48" s="3"/>
      <c r="D48" s="77">
        <v>24617773</v>
      </c>
      <c r="E48" s="3" t="s">
        <v>363</v>
      </c>
      <c r="F48" s="78" t="s">
        <v>186</v>
      </c>
      <c r="G48" s="3" t="s">
        <v>81</v>
      </c>
      <c r="H48" s="20">
        <v>85</v>
      </c>
      <c r="I48" s="10"/>
      <c r="J48" s="22">
        <f t="shared" si="27"/>
        <v>0</v>
      </c>
      <c r="K48" s="10"/>
      <c r="L48" s="22">
        <f t="shared" si="28"/>
        <v>0</v>
      </c>
      <c r="M48" s="9"/>
      <c r="N48" s="22">
        <f t="shared" si="29"/>
        <v>0</v>
      </c>
      <c r="O48" s="9"/>
      <c r="P48" s="22">
        <f t="shared" si="30"/>
        <v>0</v>
      </c>
      <c r="Q48" s="23">
        <f t="shared" si="31"/>
        <v>0</v>
      </c>
      <c r="R48" s="22">
        <f t="shared" si="32"/>
        <v>0</v>
      </c>
    </row>
    <row r="49" spans="1:18" ht="75" customHeight="1" x14ac:dyDescent="0.2">
      <c r="A49" s="63">
        <v>1066</v>
      </c>
      <c r="B49" s="5" t="s">
        <v>49</v>
      </c>
      <c r="C49" s="3"/>
      <c r="D49" s="77">
        <v>998914</v>
      </c>
      <c r="E49" s="3" t="s">
        <v>53</v>
      </c>
      <c r="F49" s="78" t="s">
        <v>187</v>
      </c>
      <c r="G49" s="3" t="s">
        <v>81</v>
      </c>
      <c r="H49" s="20">
        <v>83.75</v>
      </c>
      <c r="I49" s="10"/>
      <c r="J49" s="22">
        <f t="shared" si="27"/>
        <v>0</v>
      </c>
      <c r="K49" s="10"/>
      <c r="L49" s="22">
        <f t="shared" si="28"/>
        <v>0</v>
      </c>
      <c r="M49" s="9"/>
      <c r="N49" s="22">
        <f t="shared" si="29"/>
        <v>0</v>
      </c>
      <c r="O49" s="9"/>
      <c r="P49" s="22">
        <f t="shared" si="30"/>
        <v>0</v>
      </c>
      <c r="Q49" s="23">
        <f t="shared" si="31"/>
        <v>0</v>
      </c>
      <c r="R49" s="22">
        <f t="shared" si="32"/>
        <v>0</v>
      </c>
    </row>
    <row r="50" spans="1:18" ht="75" customHeight="1" thickBot="1" x14ac:dyDescent="0.25">
      <c r="A50" s="61" t="s">
        <v>82</v>
      </c>
      <c r="B50" s="6" t="s">
        <v>256</v>
      </c>
      <c r="C50" s="7"/>
      <c r="D50" s="75">
        <v>24617771</v>
      </c>
      <c r="E50" s="7" t="s">
        <v>364</v>
      </c>
      <c r="F50" s="76" t="s">
        <v>195</v>
      </c>
      <c r="G50" s="7" t="s">
        <v>81</v>
      </c>
      <c r="H50" s="37">
        <v>85</v>
      </c>
      <c r="I50" s="11"/>
      <c r="J50" s="26">
        <f t="shared" si="27"/>
        <v>0</v>
      </c>
      <c r="K50" s="11"/>
      <c r="L50" s="26">
        <f t="shared" si="28"/>
        <v>0</v>
      </c>
      <c r="M50" s="16"/>
      <c r="N50" s="26">
        <f t="shared" si="29"/>
        <v>0</v>
      </c>
      <c r="O50" s="16"/>
      <c r="P50" s="26">
        <f t="shared" si="30"/>
        <v>0</v>
      </c>
      <c r="Q50" s="27">
        <f t="shared" si="31"/>
        <v>0</v>
      </c>
      <c r="R50" s="26">
        <f t="shared" si="32"/>
        <v>0</v>
      </c>
    </row>
    <row r="53" spans="1:18" x14ac:dyDescent="0.2">
      <c r="G53" s="12"/>
      <c r="I53" s="74"/>
      <c r="J53" s="74"/>
      <c r="K53" s="74"/>
      <c r="L53" s="74"/>
      <c r="M53" s="74"/>
      <c r="N53" s="74"/>
      <c r="O53" s="74"/>
      <c r="P53" s="74"/>
      <c r="Q53" s="74"/>
      <c r="R53" s="74"/>
    </row>
    <row r="54" spans="1:18" ht="21" thickBot="1" x14ac:dyDescent="0.35">
      <c r="G54" s="12"/>
      <c r="H54" s="13" t="s">
        <v>227</v>
      </c>
      <c r="I54" s="14">
        <f t="shared" ref="I54:R54" si="33">SUM(I6:I50)</f>
        <v>0</v>
      </c>
      <c r="J54" s="15">
        <f t="shared" si="33"/>
        <v>0</v>
      </c>
      <c r="K54" s="14">
        <f t="shared" si="33"/>
        <v>0</v>
      </c>
      <c r="L54" s="15">
        <f t="shared" si="33"/>
        <v>0</v>
      </c>
      <c r="M54" s="14">
        <f t="shared" si="33"/>
        <v>0</v>
      </c>
      <c r="N54" s="15">
        <f t="shared" si="33"/>
        <v>0</v>
      </c>
      <c r="O54" s="14">
        <f t="shared" si="33"/>
        <v>0</v>
      </c>
      <c r="P54" s="15">
        <f t="shared" si="33"/>
        <v>0</v>
      </c>
      <c r="Q54" s="14">
        <f t="shared" si="33"/>
        <v>0</v>
      </c>
      <c r="R54" s="15">
        <f t="shared" si="33"/>
        <v>0</v>
      </c>
    </row>
    <row r="55" spans="1:18" ht="13.5" thickTop="1" x14ac:dyDescent="0.2"/>
  </sheetData>
  <sheetProtection selectLockedCells="1"/>
  <mergeCells count="5">
    <mergeCell ref="I1:J1"/>
    <mergeCell ref="K1:L1"/>
    <mergeCell ref="M1:N1"/>
    <mergeCell ref="O1:P1"/>
    <mergeCell ref="Q1:R1"/>
  </mergeCells>
  <printOptions verticalCentered="1"/>
  <pageMargins left="0.25" right="0.25" top="0.5" bottom="0.5" header="0.25" footer="0.25"/>
  <pageSetup scale="48" fitToHeight="14" orientation="landscape" r:id="rId1"/>
  <headerFooter alignWithMargins="0">
    <oddHeader>&amp;C&amp;"Arial,Bold"&amp;12Genesee Area School Business Officials (GASBO) Cooperative Purchasing Program 2025-2026
&amp;16Order Form for Art, Custodial, and Office Supplies</oddHeader>
    <oddFooter>&amp;RPage &amp;P of &amp;N</oddFooter>
  </headerFooter>
  <rowBreaks count="2" manualBreakCount="2">
    <brk id="16" max="17" man="1"/>
    <brk id="37" max="17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782EE1-1992-4DE0-8F5C-42528ED989CF}">
  <sheetPr>
    <pageSetUpPr fitToPage="1"/>
  </sheetPr>
  <dimension ref="A1:Q222"/>
  <sheetViews>
    <sheetView tabSelected="1" topLeftCell="F1" zoomScale="85" zoomScaleNormal="85" zoomScaleSheetLayoutView="80" workbookViewId="0">
      <selection activeCell="AC14" sqref="AC14"/>
    </sheetView>
  </sheetViews>
  <sheetFormatPr defaultColWidth="8.85546875" defaultRowHeight="12.75" x14ac:dyDescent="0.2"/>
  <cols>
    <col min="1" max="1" width="10" style="214" bestFit="1" customWidth="1"/>
    <col min="2" max="2" width="9.7109375" style="113" customWidth="1"/>
    <col min="3" max="3" width="12.28515625" style="116" customWidth="1"/>
    <col min="4" max="4" width="9.5703125" style="116" customWidth="1"/>
    <col min="5" max="5" width="25.7109375" style="113" customWidth="1"/>
    <col min="6" max="6" width="8.28515625" style="113" customWidth="1"/>
    <col min="7" max="7" width="7.7109375" style="113" customWidth="1"/>
    <col min="8" max="8" width="10.28515625" style="113" customWidth="1"/>
    <col min="9" max="9" width="15.140625" style="215" bestFit="1" customWidth="1"/>
    <col min="10" max="10" width="8.7109375" style="113" customWidth="1"/>
    <col min="11" max="11" width="15.140625" style="215" bestFit="1" customWidth="1"/>
    <col min="12" max="12" width="9.5703125" style="113" customWidth="1"/>
    <col min="13" max="13" width="15.140625" style="215" bestFit="1" customWidth="1"/>
    <col min="14" max="14" width="8.7109375" style="113" customWidth="1"/>
    <col min="15" max="15" width="15.140625" style="215" bestFit="1" customWidth="1"/>
    <col min="16" max="16" width="8.7109375" style="113" customWidth="1"/>
    <col min="17" max="17" width="16.42578125" style="215" bestFit="1" customWidth="1"/>
    <col min="18" max="16384" width="8.85546875" style="113"/>
  </cols>
  <sheetData>
    <row r="1" spans="1:17" ht="30" customHeight="1" thickBot="1" x14ac:dyDescent="0.25">
      <c r="A1" s="108" t="s">
        <v>196</v>
      </c>
      <c r="B1" s="109" t="s">
        <v>3</v>
      </c>
      <c r="C1" s="110"/>
      <c r="D1" s="110"/>
      <c r="E1" s="111"/>
      <c r="F1" s="110"/>
      <c r="G1" s="112"/>
      <c r="H1" s="229" t="s">
        <v>212</v>
      </c>
      <c r="I1" s="230"/>
      <c r="J1" s="229" t="s">
        <v>213</v>
      </c>
      <c r="K1" s="230"/>
      <c r="L1" s="229" t="s">
        <v>214</v>
      </c>
      <c r="M1" s="230"/>
      <c r="N1" s="229" t="s">
        <v>215</v>
      </c>
      <c r="O1" s="230"/>
      <c r="P1" s="229" t="s">
        <v>216</v>
      </c>
      <c r="Q1" s="230"/>
    </row>
    <row r="2" spans="1:17" ht="9.9499999999999993" customHeight="1" thickBot="1" x14ac:dyDescent="0.25">
      <c r="A2" s="114"/>
      <c r="B2" s="115"/>
      <c r="E2" s="117"/>
      <c r="F2" s="117"/>
      <c r="G2" s="118"/>
      <c r="H2" s="119"/>
      <c r="I2" s="120"/>
      <c r="J2" s="119"/>
      <c r="K2" s="120"/>
      <c r="L2" s="119"/>
      <c r="M2" s="120"/>
      <c r="N2" s="119"/>
      <c r="O2" s="120"/>
      <c r="P2" s="119"/>
      <c r="Q2" s="120"/>
    </row>
    <row r="3" spans="1:17" ht="36" customHeight="1" x14ac:dyDescent="0.2">
      <c r="A3" s="121" t="s">
        <v>0</v>
      </c>
      <c r="B3" s="122" t="s">
        <v>43</v>
      </c>
      <c r="C3" s="123" t="s">
        <v>2</v>
      </c>
      <c r="D3" s="123" t="s">
        <v>44</v>
      </c>
      <c r="E3" s="123" t="s">
        <v>1</v>
      </c>
      <c r="F3" s="123" t="s">
        <v>45</v>
      </c>
      <c r="G3" s="124" t="s">
        <v>46</v>
      </c>
      <c r="H3" s="122" t="s">
        <v>217</v>
      </c>
      <c r="I3" s="125" t="s">
        <v>223</v>
      </c>
      <c r="J3" s="126" t="s">
        <v>218</v>
      </c>
      <c r="K3" s="125" t="s">
        <v>224</v>
      </c>
      <c r="L3" s="126" t="s">
        <v>219</v>
      </c>
      <c r="M3" s="125" t="s">
        <v>225</v>
      </c>
      <c r="N3" s="126" t="s">
        <v>220</v>
      </c>
      <c r="O3" s="125" t="s">
        <v>226</v>
      </c>
      <c r="P3" s="126" t="s">
        <v>47</v>
      </c>
      <c r="Q3" s="125" t="s">
        <v>48</v>
      </c>
    </row>
    <row r="4" spans="1:17" ht="45" customHeight="1" x14ac:dyDescent="0.2">
      <c r="A4" s="127">
        <v>1231</v>
      </c>
      <c r="B4" s="128" t="s">
        <v>257</v>
      </c>
      <c r="C4" s="129">
        <v>8337</v>
      </c>
      <c r="D4" s="129" t="s">
        <v>311</v>
      </c>
      <c r="E4" s="130" t="s">
        <v>118</v>
      </c>
      <c r="F4" s="129" t="s">
        <v>70</v>
      </c>
      <c r="G4" s="131">
        <v>21.98</v>
      </c>
      <c r="H4" s="10"/>
      <c r="I4" s="132">
        <f t="shared" ref="I4:I5" si="0">G4*H4</f>
        <v>0</v>
      </c>
      <c r="J4" s="9"/>
      <c r="K4" s="132">
        <f t="shared" ref="K4:K5" si="1">G4*J4</f>
        <v>0</v>
      </c>
      <c r="L4" s="9"/>
      <c r="M4" s="132">
        <f t="shared" ref="M4:M5" si="2">G4*L4</f>
        <v>0</v>
      </c>
      <c r="N4" s="9"/>
      <c r="O4" s="132">
        <f t="shared" ref="O4:O5" si="3">G4*N4</f>
        <v>0</v>
      </c>
      <c r="P4" s="133">
        <f t="shared" ref="P4:P5" si="4">H4+J4+L4+N4</f>
        <v>0</v>
      </c>
      <c r="Q4" s="134">
        <f t="shared" ref="Q4:Q5" si="5">I4+K4+M4+O4</f>
        <v>0</v>
      </c>
    </row>
    <row r="5" spans="1:17" ht="45" customHeight="1" thickBot="1" x14ac:dyDescent="0.25">
      <c r="A5" s="135">
        <v>1232</v>
      </c>
      <c r="B5" s="136" t="s">
        <v>257</v>
      </c>
      <c r="C5" s="137" t="s">
        <v>313</v>
      </c>
      <c r="D5" s="137" t="s">
        <v>312</v>
      </c>
      <c r="E5" s="138" t="s">
        <v>119</v>
      </c>
      <c r="F5" s="137" t="s">
        <v>70</v>
      </c>
      <c r="G5" s="139">
        <v>30.99</v>
      </c>
      <c r="H5" s="11"/>
      <c r="I5" s="140">
        <f t="shared" si="0"/>
        <v>0</v>
      </c>
      <c r="J5" s="16"/>
      <c r="K5" s="140">
        <f t="shared" si="1"/>
        <v>0</v>
      </c>
      <c r="L5" s="16"/>
      <c r="M5" s="140">
        <f t="shared" si="2"/>
        <v>0</v>
      </c>
      <c r="N5" s="16"/>
      <c r="O5" s="140">
        <f t="shared" si="3"/>
        <v>0</v>
      </c>
      <c r="P5" s="141">
        <f t="shared" si="4"/>
        <v>0</v>
      </c>
      <c r="Q5" s="142">
        <f t="shared" si="5"/>
        <v>0</v>
      </c>
    </row>
    <row r="6" spans="1:17" ht="12" customHeight="1" thickBot="1" x14ac:dyDescent="0.25">
      <c r="A6" s="117"/>
      <c r="B6" s="115"/>
      <c r="E6" s="117"/>
      <c r="F6" s="117"/>
      <c r="G6" s="118"/>
      <c r="H6" s="143"/>
      <c r="I6" s="144"/>
      <c r="J6" s="143"/>
      <c r="K6" s="144"/>
      <c r="L6" s="143"/>
      <c r="M6" s="144"/>
      <c r="N6" s="143"/>
      <c r="O6" s="144"/>
      <c r="P6" s="143"/>
      <c r="Q6" s="144"/>
    </row>
    <row r="7" spans="1:17" ht="30" customHeight="1" thickBot="1" x14ac:dyDescent="0.25">
      <c r="A7" s="108" t="s">
        <v>196</v>
      </c>
      <c r="B7" s="109" t="s">
        <v>4</v>
      </c>
      <c r="C7" s="110"/>
      <c r="D7" s="110"/>
      <c r="E7" s="111"/>
      <c r="F7" s="110"/>
      <c r="G7" s="112"/>
      <c r="H7" s="229" t="s">
        <v>212</v>
      </c>
      <c r="I7" s="230"/>
      <c r="J7" s="229" t="s">
        <v>213</v>
      </c>
      <c r="K7" s="230"/>
      <c r="L7" s="229" t="s">
        <v>214</v>
      </c>
      <c r="M7" s="230"/>
      <c r="N7" s="229" t="s">
        <v>215</v>
      </c>
      <c r="O7" s="230"/>
      <c r="P7" s="229" t="s">
        <v>216</v>
      </c>
      <c r="Q7" s="230"/>
    </row>
    <row r="8" spans="1:17" ht="9.9499999999999993" customHeight="1" thickBot="1" x14ac:dyDescent="0.25">
      <c r="A8" s="114"/>
      <c r="B8" s="115"/>
      <c r="E8" s="117"/>
      <c r="F8" s="117"/>
      <c r="G8" s="118"/>
      <c r="H8" s="119"/>
      <c r="I8" s="120"/>
      <c r="J8" s="119"/>
      <c r="K8" s="120"/>
      <c r="L8" s="119"/>
      <c r="M8" s="120"/>
      <c r="N8" s="119"/>
      <c r="O8" s="120"/>
      <c r="P8" s="119"/>
      <c r="Q8" s="120"/>
    </row>
    <row r="9" spans="1:17" ht="36" customHeight="1" x14ac:dyDescent="0.2">
      <c r="A9" s="121" t="s">
        <v>0</v>
      </c>
      <c r="B9" s="122" t="s">
        <v>43</v>
      </c>
      <c r="C9" s="123" t="s">
        <v>2</v>
      </c>
      <c r="D9" s="123" t="s">
        <v>44</v>
      </c>
      <c r="E9" s="123" t="s">
        <v>1</v>
      </c>
      <c r="F9" s="123" t="s">
        <v>45</v>
      </c>
      <c r="G9" s="124" t="s">
        <v>46</v>
      </c>
      <c r="H9" s="122" t="s">
        <v>217</v>
      </c>
      <c r="I9" s="125" t="s">
        <v>223</v>
      </c>
      <c r="J9" s="126" t="s">
        <v>218</v>
      </c>
      <c r="K9" s="125" t="s">
        <v>224</v>
      </c>
      <c r="L9" s="126" t="s">
        <v>219</v>
      </c>
      <c r="M9" s="125" t="s">
        <v>225</v>
      </c>
      <c r="N9" s="126" t="s">
        <v>220</v>
      </c>
      <c r="O9" s="125" t="s">
        <v>226</v>
      </c>
      <c r="P9" s="126" t="s">
        <v>47</v>
      </c>
      <c r="Q9" s="125" t="s">
        <v>48</v>
      </c>
    </row>
    <row r="10" spans="1:17" ht="65.099999999999994" customHeight="1" thickBot="1" x14ac:dyDescent="0.25">
      <c r="A10" s="135">
        <v>1450</v>
      </c>
      <c r="B10" s="136" t="s">
        <v>257</v>
      </c>
      <c r="C10" s="137" t="s">
        <v>314</v>
      </c>
      <c r="D10" s="137" t="s">
        <v>312</v>
      </c>
      <c r="E10" s="138" t="s">
        <v>120</v>
      </c>
      <c r="F10" s="137" t="s">
        <v>258</v>
      </c>
      <c r="G10" s="139">
        <v>47.99</v>
      </c>
      <c r="H10" s="11"/>
      <c r="I10" s="140">
        <f t="shared" ref="I10" si="6">G10*H10</f>
        <v>0</v>
      </c>
      <c r="J10" s="16"/>
      <c r="K10" s="140">
        <f t="shared" ref="K10" si="7">G10*J10</f>
        <v>0</v>
      </c>
      <c r="L10" s="16"/>
      <c r="M10" s="140">
        <f t="shared" ref="M10" si="8">G10*L10</f>
        <v>0</v>
      </c>
      <c r="N10" s="16"/>
      <c r="O10" s="140">
        <f t="shared" ref="O10" si="9">G10*N10</f>
        <v>0</v>
      </c>
      <c r="P10" s="11">
        <f t="shared" ref="P10" si="10">H10+J10+L10+N10</f>
        <v>0</v>
      </c>
      <c r="Q10" s="140">
        <f t="shared" ref="Q10" si="11">I10+K10+M10+O10</f>
        <v>0</v>
      </c>
    </row>
    <row r="11" spans="1:17" ht="12" customHeight="1" thickBot="1" x14ac:dyDescent="0.25">
      <c r="A11" s="117"/>
      <c r="B11" s="115"/>
      <c r="E11" s="117"/>
      <c r="F11" s="117"/>
      <c r="G11" s="118"/>
      <c r="H11" s="143"/>
      <c r="I11" s="144"/>
      <c r="J11" s="143"/>
      <c r="K11" s="144"/>
      <c r="L11" s="143"/>
      <c r="M11" s="144"/>
      <c r="N11" s="143"/>
      <c r="O11" s="144"/>
      <c r="P11" s="143"/>
      <c r="Q11" s="144"/>
    </row>
    <row r="12" spans="1:17" ht="30" customHeight="1" thickBot="1" x14ac:dyDescent="0.25">
      <c r="A12" s="145" t="s">
        <v>196</v>
      </c>
      <c r="B12" s="109" t="s">
        <v>5</v>
      </c>
      <c r="C12" s="110"/>
      <c r="D12" s="110"/>
      <c r="E12" s="111"/>
      <c r="F12" s="110"/>
      <c r="G12" s="112"/>
      <c r="H12" s="229" t="s">
        <v>212</v>
      </c>
      <c r="I12" s="230"/>
      <c r="J12" s="229" t="s">
        <v>213</v>
      </c>
      <c r="K12" s="230"/>
      <c r="L12" s="229" t="s">
        <v>214</v>
      </c>
      <c r="M12" s="230"/>
      <c r="N12" s="229" t="s">
        <v>215</v>
      </c>
      <c r="O12" s="230"/>
      <c r="P12" s="229" t="s">
        <v>216</v>
      </c>
      <c r="Q12" s="230"/>
    </row>
    <row r="13" spans="1:17" ht="9.9499999999999993" customHeight="1" thickBot="1" x14ac:dyDescent="0.25">
      <c r="A13" s="114"/>
      <c r="B13" s="115"/>
      <c r="E13" s="117"/>
      <c r="F13" s="117"/>
      <c r="G13" s="118"/>
      <c r="H13" s="119"/>
      <c r="I13" s="120"/>
      <c r="J13" s="119"/>
      <c r="K13" s="120"/>
      <c r="L13" s="119"/>
      <c r="M13" s="120"/>
      <c r="N13" s="119"/>
      <c r="O13" s="120"/>
      <c r="P13" s="119"/>
      <c r="Q13" s="120"/>
    </row>
    <row r="14" spans="1:17" ht="36" customHeight="1" x14ac:dyDescent="0.2">
      <c r="A14" s="121" t="s">
        <v>0</v>
      </c>
      <c r="B14" s="122" t="s">
        <v>43</v>
      </c>
      <c r="C14" s="123" t="s">
        <v>2</v>
      </c>
      <c r="D14" s="123" t="s">
        <v>44</v>
      </c>
      <c r="E14" s="123" t="s">
        <v>1</v>
      </c>
      <c r="F14" s="123" t="s">
        <v>45</v>
      </c>
      <c r="G14" s="124" t="s">
        <v>46</v>
      </c>
      <c r="H14" s="122" t="s">
        <v>217</v>
      </c>
      <c r="I14" s="125" t="s">
        <v>223</v>
      </c>
      <c r="J14" s="126" t="s">
        <v>218</v>
      </c>
      <c r="K14" s="125" t="s">
        <v>224</v>
      </c>
      <c r="L14" s="126" t="s">
        <v>219</v>
      </c>
      <c r="M14" s="125" t="s">
        <v>225</v>
      </c>
      <c r="N14" s="126" t="s">
        <v>220</v>
      </c>
      <c r="O14" s="125" t="s">
        <v>226</v>
      </c>
      <c r="P14" s="126" t="s">
        <v>47</v>
      </c>
      <c r="Q14" s="125" t="s">
        <v>48</v>
      </c>
    </row>
    <row r="15" spans="1:17" ht="54.95" customHeight="1" x14ac:dyDescent="0.2">
      <c r="A15" s="127">
        <v>1510</v>
      </c>
      <c r="B15" s="128" t="s">
        <v>256</v>
      </c>
      <c r="C15" s="129">
        <v>105809</v>
      </c>
      <c r="D15" s="129" t="s">
        <v>264</v>
      </c>
      <c r="E15" s="130" t="s">
        <v>121</v>
      </c>
      <c r="F15" s="129" t="s">
        <v>6</v>
      </c>
      <c r="G15" s="131">
        <v>41.94</v>
      </c>
      <c r="H15" s="10"/>
      <c r="I15" s="132">
        <f t="shared" ref="I15:I16" si="12">G15*H15</f>
        <v>0</v>
      </c>
      <c r="J15" s="9"/>
      <c r="K15" s="132">
        <f t="shared" ref="K15:K16" si="13">G15*J15</f>
        <v>0</v>
      </c>
      <c r="L15" s="9"/>
      <c r="M15" s="132">
        <f t="shared" ref="M15:M16" si="14">G15*L15</f>
        <v>0</v>
      </c>
      <c r="N15" s="9"/>
      <c r="O15" s="132">
        <f t="shared" ref="O15:O16" si="15">G15*N15</f>
        <v>0</v>
      </c>
      <c r="P15" s="10">
        <f t="shared" ref="P15:P16" si="16">H15+J15+L15+N15</f>
        <v>0</v>
      </c>
      <c r="Q15" s="132">
        <f t="shared" ref="Q15:Q16" si="17">I15+K15+M15+O15</f>
        <v>0</v>
      </c>
    </row>
    <row r="16" spans="1:17" ht="50.1" customHeight="1" thickBot="1" x14ac:dyDescent="0.25">
      <c r="A16" s="127">
        <v>1547</v>
      </c>
      <c r="B16" s="128" t="s">
        <v>256</v>
      </c>
      <c r="C16" s="137">
        <v>760951</v>
      </c>
      <c r="D16" s="137" t="s">
        <v>265</v>
      </c>
      <c r="E16" s="138" t="s">
        <v>122</v>
      </c>
      <c r="F16" s="137" t="s">
        <v>41</v>
      </c>
      <c r="G16" s="146">
        <v>115.85</v>
      </c>
      <c r="H16" s="11"/>
      <c r="I16" s="140">
        <f t="shared" si="12"/>
        <v>0</v>
      </c>
      <c r="J16" s="16"/>
      <c r="K16" s="140">
        <f t="shared" si="13"/>
        <v>0</v>
      </c>
      <c r="L16" s="16"/>
      <c r="M16" s="140">
        <f t="shared" si="14"/>
        <v>0</v>
      </c>
      <c r="N16" s="16"/>
      <c r="O16" s="140">
        <f t="shared" si="15"/>
        <v>0</v>
      </c>
      <c r="P16" s="11">
        <f t="shared" si="16"/>
        <v>0</v>
      </c>
      <c r="Q16" s="140">
        <f t="shared" si="17"/>
        <v>0</v>
      </c>
    </row>
    <row r="17" spans="1:17" ht="12" customHeight="1" thickBot="1" x14ac:dyDescent="0.25">
      <c r="A17" s="117"/>
      <c r="B17" s="115"/>
      <c r="E17" s="117"/>
      <c r="F17" s="117"/>
      <c r="G17" s="118"/>
      <c r="H17" s="143"/>
      <c r="I17" s="144"/>
      <c r="J17" s="143"/>
      <c r="K17" s="144"/>
      <c r="L17" s="143"/>
      <c r="M17" s="144"/>
      <c r="N17" s="143"/>
      <c r="O17" s="144"/>
      <c r="P17" s="143"/>
      <c r="Q17" s="144"/>
    </row>
    <row r="18" spans="1:17" ht="30" customHeight="1" thickBot="1" x14ac:dyDescent="0.25">
      <c r="A18" s="108" t="s">
        <v>196</v>
      </c>
      <c r="B18" s="109" t="s">
        <v>228</v>
      </c>
      <c r="C18" s="110"/>
      <c r="D18" s="110"/>
      <c r="E18" s="111"/>
      <c r="F18" s="110"/>
      <c r="G18" s="112"/>
      <c r="H18" s="229" t="s">
        <v>212</v>
      </c>
      <c r="I18" s="230"/>
      <c r="J18" s="229" t="s">
        <v>213</v>
      </c>
      <c r="K18" s="230"/>
      <c r="L18" s="229" t="s">
        <v>214</v>
      </c>
      <c r="M18" s="230"/>
      <c r="N18" s="229" t="s">
        <v>215</v>
      </c>
      <c r="O18" s="230"/>
      <c r="P18" s="229" t="s">
        <v>216</v>
      </c>
      <c r="Q18" s="230"/>
    </row>
    <row r="19" spans="1:17" ht="9.9499999999999993" customHeight="1" thickBot="1" x14ac:dyDescent="0.25">
      <c r="A19" s="114"/>
      <c r="B19" s="115"/>
      <c r="E19" s="117"/>
      <c r="F19" s="117"/>
      <c r="G19" s="118"/>
      <c r="H19" s="119"/>
      <c r="I19" s="120"/>
      <c r="J19" s="119"/>
      <c r="K19" s="120"/>
      <c r="L19" s="119"/>
      <c r="M19" s="120"/>
      <c r="N19" s="119"/>
      <c r="O19" s="120"/>
      <c r="P19" s="119"/>
      <c r="Q19" s="120"/>
    </row>
    <row r="20" spans="1:17" ht="36" customHeight="1" x14ac:dyDescent="0.2">
      <c r="A20" s="147" t="s">
        <v>0</v>
      </c>
      <c r="B20" s="148" t="s">
        <v>43</v>
      </c>
      <c r="C20" s="149" t="s">
        <v>2</v>
      </c>
      <c r="D20" s="149" t="s">
        <v>44</v>
      </c>
      <c r="E20" s="149" t="s">
        <v>1</v>
      </c>
      <c r="F20" s="149" t="s">
        <v>45</v>
      </c>
      <c r="G20" s="150" t="s">
        <v>46</v>
      </c>
      <c r="H20" s="122" t="s">
        <v>217</v>
      </c>
      <c r="I20" s="125" t="s">
        <v>223</v>
      </c>
      <c r="J20" s="126" t="s">
        <v>218</v>
      </c>
      <c r="K20" s="125" t="s">
        <v>224</v>
      </c>
      <c r="L20" s="126" t="s">
        <v>219</v>
      </c>
      <c r="M20" s="125" t="s">
        <v>225</v>
      </c>
      <c r="N20" s="126" t="s">
        <v>220</v>
      </c>
      <c r="O20" s="125" t="s">
        <v>226</v>
      </c>
      <c r="P20" s="126" t="s">
        <v>47</v>
      </c>
      <c r="Q20" s="125" t="s">
        <v>48</v>
      </c>
    </row>
    <row r="21" spans="1:17" ht="45" customHeight="1" x14ac:dyDescent="0.2">
      <c r="A21" s="127">
        <v>1705</v>
      </c>
      <c r="B21" s="128" t="s">
        <v>259</v>
      </c>
      <c r="C21" s="129">
        <v>446811</v>
      </c>
      <c r="D21" s="129" t="s">
        <v>338</v>
      </c>
      <c r="E21" s="130" t="s">
        <v>123</v>
      </c>
      <c r="F21" s="129" t="s">
        <v>84</v>
      </c>
      <c r="G21" s="131">
        <v>16.39</v>
      </c>
      <c r="H21" s="31"/>
      <c r="I21" s="132">
        <f t="shared" ref="I21:I37" si="18">G21*H21</f>
        <v>0</v>
      </c>
      <c r="J21" s="32"/>
      <c r="K21" s="132">
        <f t="shared" ref="K21:K37" si="19">G21*J21</f>
        <v>0</v>
      </c>
      <c r="L21" s="32"/>
      <c r="M21" s="132">
        <f t="shared" ref="M21:M37" si="20">G21*L21</f>
        <v>0</v>
      </c>
      <c r="N21" s="32"/>
      <c r="O21" s="132">
        <f t="shared" ref="O21:O37" si="21">G21*N21</f>
        <v>0</v>
      </c>
      <c r="P21" s="31">
        <f t="shared" ref="P21:P37" si="22">H21+J21+L21+N21</f>
        <v>0</v>
      </c>
      <c r="Q21" s="132">
        <f t="shared" ref="Q21:Q37" si="23">I21+K21+M21+O21</f>
        <v>0</v>
      </c>
    </row>
    <row r="22" spans="1:17" ht="45" customHeight="1" x14ac:dyDescent="0.2">
      <c r="A22" s="127">
        <v>1707</v>
      </c>
      <c r="B22" s="128" t="s">
        <v>259</v>
      </c>
      <c r="C22" s="129">
        <v>441130</v>
      </c>
      <c r="D22" s="129" t="s">
        <v>56</v>
      </c>
      <c r="E22" s="130" t="s">
        <v>124</v>
      </c>
      <c r="F22" s="129" t="s">
        <v>85</v>
      </c>
      <c r="G22" s="131">
        <v>40.369999999999997</v>
      </c>
      <c r="H22" s="31"/>
      <c r="I22" s="132">
        <f t="shared" si="18"/>
        <v>0</v>
      </c>
      <c r="J22" s="32"/>
      <c r="K22" s="132">
        <f t="shared" si="19"/>
        <v>0</v>
      </c>
      <c r="L22" s="32"/>
      <c r="M22" s="132">
        <f t="shared" si="20"/>
        <v>0</v>
      </c>
      <c r="N22" s="32"/>
      <c r="O22" s="132">
        <f t="shared" si="21"/>
        <v>0</v>
      </c>
      <c r="P22" s="31">
        <f t="shared" si="22"/>
        <v>0</v>
      </c>
      <c r="Q22" s="132">
        <f t="shared" si="23"/>
        <v>0</v>
      </c>
    </row>
    <row r="23" spans="1:17" ht="45" customHeight="1" x14ac:dyDescent="0.2">
      <c r="A23" s="127">
        <v>1708</v>
      </c>
      <c r="B23" s="128" t="s">
        <v>259</v>
      </c>
      <c r="C23" s="129">
        <v>441113</v>
      </c>
      <c r="D23" s="129" t="s">
        <v>56</v>
      </c>
      <c r="E23" s="130" t="s">
        <v>125</v>
      </c>
      <c r="F23" s="129" t="s">
        <v>86</v>
      </c>
      <c r="G23" s="131">
        <v>27.89</v>
      </c>
      <c r="H23" s="31"/>
      <c r="I23" s="132">
        <f t="shared" si="18"/>
        <v>0</v>
      </c>
      <c r="J23" s="32"/>
      <c r="K23" s="132">
        <f t="shared" si="19"/>
        <v>0</v>
      </c>
      <c r="L23" s="32"/>
      <c r="M23" s="132">
        <f t="shared" si="20"/>
        <v>0</v>
      </c>
      <c r="N23" s="32"/>
      <c r="O23" s="132">
        <f t="shared" si="21"/>
        <v>0</v>
      </c>
      <c r="P23" s="31">
        <f t="shared" si="22"/>
        <v>0</v>
      </c>
      <c r="Q23" s="132">
        <f t="shared" si="23"/>
        <v>0</v>
      </c>
    </row>
    <row r="24" spans="1:17" ht="65.099999999999994" customHeight="1" x14ac:dyDescent="0.2">
      <c r="A24" s="127">
        <v>1709</v>
      </c>
      <c r="B24" s="128" t="s">
        <v>256</v>
      </c>
      <c r="C24" s="129">
        <v>503405</v>
      </c>
      <c r="D24" s="129" t="s">
        <v>266</v>
      </c>
      <c r="E24" s="130" t="s">
        <v>129</v>
      </c>
      <c r="F24" s="129" t="s">
        <v>86</v>
      </c>
      <c r="G24" s="131">
        <v>53.15</v>
      </c>
      <c r="H24" s="31"/>
      <c r="I24" s="132">
        <f t="shared" si="18"/>
        <v>0</v>
      </c>
      <c r="J24" s="32"/>
      <c r="K24" s="132">
        <f t="shared" si="19"/>
        <v>0</v>
      </c>
      <c r="L24" s="32"/>
      <c r="M24" s="132">
        <f t="shared" si="20"/>
        <v>0</v>
      </c>
      <c r="N24" s="32"/>
      <c r="O24" s="132">
        <f t="shared" si="21"/>
        <v>0</v>
      </c>
      <c r="P24" s="31">
        <f t="shared" si="22"/>
        <v>0</v>
      </c>
      <c r="Q24" s="132">
        <f t="shared" si="23"/>
        <v>0</v>
      </c>
    </row>
    <row r="25" spans="1:17" ht="45" customHeight="1" x14ac:dyDescent="0.2">
      <c r="A25" s="127">
        <v>1710</v>
      </c>
      <c r="B25" s="128" t="s">
        <v>256</v>
      </c>
      <c r="C25" s="129">
        <v>24596679</v>
      </c>
      <c r="D25" s="129" t="s">
        <v>267</v>
      </c>
      <c r="E25" s="130" t="s">
        <v>126</v>
      </c>
      <c r="F25" s="129" t="s">
        <v>87</v>
      </c>
      <c r="G25" s="131">
        <v>56.25</v>
      </c>
      <c r="H25" s="31"/>
      <c r="I25" s="132">
        <f t="shared" si="18"/>
        <v>0</v>
      </c>
      <c r="J25" s="32"/>
      <c r="K25" s="132">
        <f t="shared" si="19"/>
        <v>0</v>
      </c>
      <c r="L25" s="32"/>
      <c r="M25" s="132">
        <f t="shared" si="20"/>
        <v>0</v>
      </c>
      <c r="N25" s="32"/>
      <c r="O25" s="132">
        <f t="shared" si="21"/>
        <v>0</v>
      </c>
      <c r="P25" s="31">
        <f t="shared" si="22"/>
        <v>0</v>
      </c>
      <c r="Q25" s="132">
        <f t="shared" si="23"/>
        <v>0</v>
      </c>
    </row>
    <row r="26" spans="1:17" ht="54.95" customHeight="1" x14ac:dyDescent="0.2">
      <c r="A26" s="127">
        <v>1712</v>
      </c>
      <c r="B26" s="128" t="s">
        <v>259</v>
      </c>
      <c r="C26" s="129">
        <v>441103</v>
      </c>
      <c r="D26" s="129" t="s">
        <v>56</v>
      </c>
      <c r="E26" s="130" t="s">
        <v>127</v>
      </c>
      <c r="F26" s="129" t="s">
        <v>88</v>
      </c>
      <c r="G26" s="131">
        <v>44.97</v>
      </c>
      <c r="H26" s="31"/>
      <c r="I26" s="132">
        <f t="shared" si="18"/>
        <v>0</v>
      </c>
      <c r="J26" s="32"/>
      <c r="K26" s="132">
        <f t="shared" si="19"/>
        <v>0</v>
      </c>
      <c r="L26" s="32"/>
      <c r="M26" s="132">
        <f t="shared" si="20"/>
        <v>0</v>
      </c>
      <c r="N26" s="32"/>
      <c r="O26" s="132">
        <f t="shared" si="21"/>
        <v>0</v>
      </c>
      <c r="P26" s="31">
        <f t="shared" si="22"/>
        <v>0</v>
      </c>
      <c r="Q26" s="132">
        <f t="shared" si="23"/>
        <v>0</v>
      </c>
    </row>
    <row r="27" spans="1:17" ht="45" customHeight="1" x14ac:dyDescent="0.2">
      <c r="A27" s="127">
        <v>1715</v>
      </c>
      <c r="B27" s="128" t="s">
        <v>260</v>
      </c>
      <c r="C27" s="129" t="s">
        <v>315</v>
      </c>
      <c r="D27" s="129" t="s">
        <v>57</v>
      </c>
      <c r="E27" s="130" t="s">
        <v>128</v>
      </c>
      <c r="F27" s="129" t="s">
        <v>86</v>
      </c>
      <c r="G27" s="131">
        <v>23.78</v>
      </c>
      <c r="H27" s="31"/>
      <c r="I27" s="132">
        <f t="shared" si="18"/>
        <v>0</v>
      </c>
      <c r="J27" s="32"/>
      <c r="K27" s="132">
        <f t="shared" si="19"/>
        <v>0</v>
      </c>
      <c r="L27" s="32"/>
      <c r="M27" s="132">
        <f t="shared" si="20"/>
        <v>0</v>
      </c>
      <c r="N27" s="32"/>
      <c r="O27" s="132">
        <f t="shared" si="21"/>
        <v>0</v>
      </c>
      <c r="P27" s="31">
        <f t="shared" si="22"/>
        <v>0</v>
      </c>
      <c r="Q27" s="132">
        <f t="shared" si="23"/>
        <v>0</v>
      </c>
    </row>
    <row r="28" spans="1:17" ht="80.099999999999994" customHeight="1" thickBot="1" x14ac:dyDescent="0.25">
      <c r="A28" s="135">
        <v>1720</v>
      </c>
      <c r="B28" s="136" t="s">
        <v>260</v>
      </c>
      <c r="C28" s="137">
        <v>2008</v>
      </c>
      <c r="D28" s="137" t="s">
        <v>316</v>
      </c>
      <c r="E28" s="138" t="s">
        <v>132</v>
      </c>
      <c r="F28" s="137" t="s">
        <v>32</v>
      </c>
      <c r="G28" s="139">
        <v>16.850000000000001</v>
      </c>
      <c r="H28" s="19"/>
      <c r="I28" s="140">
        <f t="shared" si="18"/>
        <v>0</v>
      </c>
      <c r="J28" s="33"/>
      <c r="K28" s="140">
        <f t="shared" si="19"/>
        <v>0</v>
      </c>
      <c r="L28" s="33"/>
      <c r="M28" s="140">
        <f t="shared" si="20"/>
        <v>0</v>
      </c>
      <c r="N28" s="33"/>
      <c r="O28" s="140">
        <f t="shared" si="21"/>
        <v>0</v>
      </c>
      <c r="P28" s="19">
        <f t="shared" si="22"/>
        <v>0</v>
      </c>
      <c r="Q28" s="140">
        <f t="shared" si="23"/>
        <v>0</v>
      </c>
    </row>
    <row r="29" spans="1:17" ht="12" customHeight="1" thickBot="1" x14ac:dyDescent="0.25">
      <c r="A29" s="151"/>
      <c r="B29" s="152"/>
      <c r="C29" s="152"/>
      <c r="D29" s="152"/>
      <c r="E29" s="153"/>
      <c r="F29" s="152"/>
      <c r="G29" s="154"/>
      <c r="H29" s="70"/>
      <c r="I29" s="155"/>
      <c r="J29" s="70"/>
      <c r="K29" s="155"/>
      <c r="L29" s="70"/>
      <c r="M29" s="155"/>
      <c r="N29" s="70"/>
      <c r="O29" s="155"/>
      <c r="P29" s="70"/>
      <c r="Q29" s="155"/>
    </row>
    <row r="30" spans="1:17" ht="30" customHeight="1" thickBot="1" x14ac:dyDescent="0.25">
      <c r="A30" s="108" t="s">
        <v>196</v>
      </c>
      <c r="B30" s="156" t="s">
        <v>234</v>
      </c>
      <c r="C30" s="157"/>
      <c r="D30" s="157"/>
      <c r="E30" s="158"/>
      <c r="F30" s="157"/>
      <c r="G30" s="159"/>
      <c r="H30" s="231" t="s">
        <v>212</v>
      </c>
      <c r="I30" s="232"/>
      <c r="J30" s="231" t="s">
        <v>213</v>
      </c>
      <c r="K30" s="232"/>
      <c r="L30" s="231" t="s">
        <v>214</v>
      </c>
      <c r="M30" s="232"/>
      <c r="N30" s="231" t="s">
        <v>215</v>
      </c>
      <c r="O30" s="232"/>
      <c r="P30" s="231" t="s">
        <v>216</v>
      </c>
      <c r="Q30" s="232"/>
    </row>
    <row r="31" spans="1:17" ht="9" customHeight="1" thickBot="1" x14ac:dyDescent="0.25">
      <c r="A31" s="160"/>
      <c r="B31" s="161"/>
      <c r="C31" s="162"/>
      <c r="D31" s="162"/>
      <c r="E31" s="163"/>
      <c r="F31" s="162"/>
      <c r="G31" s="164"/>
      <c r="H31" s="165"/>
      <c r="I31" s="165"/>
      <c r="J31" s="165"/>
      <c r="K31" s="165"/>
      <c r="L31" s="165"/>
      <c r="M31" s="165"/>
      <c r="N31" s="165"/>
      <c r="O31" s="165"/>
      <c r="P31" s="165"/>
      <c r="Q31" s="165"/>
    </row>
    <row r="32" spans="1:17" ht="35.25" customHeight="1" x14ac:dyDescent="0.2">
      <c r="A32" s="121" t="s">
        <v>0</v>
      </c>
      <c r="B32" s="122" t="s">
        <v>43</v>
      </c>
      <c r="C32" s="123" t="s">
        <v>2</v>
      </c>
      <c r="D32" s="123" t="s">
        <v>44</v>
      </c>
      <c r="E32" s="123" t="s">
        <v>1</v>
      </c>
      <c r="F32" s="123" t="s">
        <v>45</v>
      </c>
      <c r="G32" s="124" t="s">
        <v>46</v>
      </c>
      <c r="H32" s="122" t="s">
        <v>217</v>
      </c>
      <c r="I32" s="125" t="s">
        <v>223</v>
      </c>
      <c r="J32" s="126" t="s">
        <v>218</v>
      </c>
      <c r="K32" s="125" t="s">
        <v>224</v>
      </c>
      <c r="L32" s="126" t="s">
        <v>219</v>
      </c>
      <c r="M32" s="125" t="s">
        <v>225</v>
      </c>
      <c r="N32" s="126" t="s">
        <v>220</v>
      </c>
      <c r="O32" s="125" t="s">
        <v>226</v>
      </c>
      <c r="P32" s="126" t="s">
        <v>47</v>
      </c>
      <c r="Q32" s="125" t="s">
        <v>48</v>
      </c>
    </row>
    <row r="33" spans="1:17" ht="69.95" customHeight="1" x14ac:dyDescent="0.2">
      <c r="A33" s="127">
        <v>1725</v>
      </c>
      <c r="B33" s="128" t="s">
        <v>260</v>
      </c>
      <c r="C33" s="129" t="s">
        <v>317</v>
      </c>
      <c r="D33" s="129" t="s">
        <v>57</v>
      </c>
      <c r="E33" s="130" t="s">
        <v>131</v>
      </c>
      <c r="F33" s="129" t="s">
        <v>32</v>
      </c>
      <c r="G33" s="131">
        <v>18.07</v>
      </c>
      <c r="H33" s="31"/>
      <c r="I33" s="132">
        <f t="shared" si="18"/>
        <v>0</v>
      </c>
      <c r="J33" s="32"/>
      <c r="K33" s="132">
        <f t="shared" si="19"/>
        <v>0</v>
      </c>
      <c r="L33" s="32"/>
      <c r="M33" s="132">
        <f t="shared" si="20"/>
        <v>0</v>
      </c>
      <c r="N33" s="32"/>
      <c r="O33" s="132">
        <f t="shared" si="21"/>
        <v>0</v>
      </c>
      <c r="P33" s="31">
        <f t="shared" si="22"/>
        <v>0</v>
      </c>
      <c r="Q33" s="132">
        <f t="shared" si="23"/>
        <v>0</v>
      </c>
    </row>
    <row r="34" spans="1:17" ht="69.95" customHeight="1" x14ac:dyDescent="0.2">
      <c r="A34" s="127">
        <v>1730</v>
      </c>
      <c r="B34" s="128" t="s">
        <v>259</v>
      </c>
      <c r="C34" s="129">
        <v>443143</v>
      </c>
      <c r="D34" s="129" t="s">
        <v>56</v>
      </c>
      <c r="E34" s="130" t="s">
        <v>130</v>
      </c>
      <c r="F34" s="129" t="s">
        <v>32</v>
      </c>
      <c r="G34" s="131">
        <v>32.1</v>
      </c>
      <c r="H34" s="31"/>
      <c r="I34" s="132">
        <f t="shared" si="18"/>
        <v>0</v>
      </c>
      <c r="J34" s="32"/>
      <c r="K34" s="132">
        <f t="shared" si="19"/>
        <v>0</v>
      </c>
      <c r="L34" s="32"/>
      <c r="M34" s="132">
        <f t="shared" si="20"/>
        <v>0</v>
      </c>
      <c r="N34" s="32"/>
      <c r="O34" s="132">
        <f t="shared" si="21"/>
        <v>0</v>
      </c>
      <c r="P34" s="31">
        <f t="shared" si="22"/>
        <v>0</v>
      </c>
      <c r="Q34" s="132">
        <f t="shared" si="23"/>
        <v>0</v>
      </c>
    </row>
    <row r="35" spans="1:17" ht="69.95" customHeight="1" x14ac:dyDescent="0.2">
      <c r="A35" s="127">
        <v>1735</v>
      </c>
      <c r="B35" s="128" t="s">
        <v>256</v>
      </c>
      <c r="C35" s="129">
        <v>24387406</v>
      </c>
      <c r="D35" s="129" t="s">
        <v>349</v>
      </c>
      <c r="E35" s="130" t="s">
        <v>133</v>
      </c>
      <c r="F35" s="129" t="s">
        <v>31</v>
      </c>
      <c r="G35" s="131">
        <v>25.95</v>
      </c>
      <c r="H35" s="31"/>
      <c r="I35" s="132">
        <f t="shared" si="18"/>
        <v>0</v>
      </c>
      <c r="J35" s="32"/>
      <c r="K35" s="132">
        <f t="shared" si="19"/>
        <v>0</v>
      </c>
      <c r="L35" s="32"/>
      <c r="M35" s="132">
        <f t="shared" si="20"/>
        <v>0</v>
      </c>
      <c r="N35" s="32"/>
      <c r="O35" s="132">
        <f t="shared" si="21"/>
        <v>0</v>
      </c>
      <c r="P35" s="31">
        <f t="shared" si="22"/>
        <v>0</v>
      </c>
      <c r="Q35" s="132">
        <f t="shared" si="23"/>
        <v>0</v>
      </c>
    </row>
    <row r="36" spans="1:17" ht="60" customHeight="1" x14ac:dyDescent="0.2">
      <c r="A36" s="127">
        <v>1740</v>
      </c>
      <c r="B36" s="128" t="s">
        <v>260</v>
      </c>
      <c r="C36" s="129" t="s">
        <v>318</v>
      </c>
      <c r="D36" s="129" t="s">
        <v>57</v>
      </c>
      <c r="E36" s="130" t="s">
        <v>134</v>
      </c>
      <c r="F36" s="129" t="s">
        <v>31</v>
      </c>
      <c r="G36" s="131">
        <v>18.5</v>
      </c>
      <c r="H36" s="31"/>
      <c r="I36" s="132">
        <f t="shared" si="18"/>
        <v>0</v>
      </c>
      <c r="J36" s="32"/>
      <c r="K36" s="132">
        <f t="shared" si="19"/>
        <v>0</v>
      </c>
      <c r="L36" s="32"/>
      <c r="M36" s="132">
        <f t="shared" si="20"/>
        <v>0</v>
      </c>
      <c r="N36" s="32"/>
      <c r="O36" s="132">
        <f t="shared" si="21"/>
        <v>0</v>
      </c>
      <c r="P36" s="31">
        <f t="shared" si="22"/>
        <v>0</v>
      </c>
      <c r="Q36" s="132">
        <f t="shared" si="23"/>
        <v>0</v>
      </c>
    </row>
    <row r="37" spans="1:17" ht="69.95" customHeight="1" thickBot="1" x14ac:dyDescent="0.25">
      <c r="A37" s="135">
        <v>1780</v>
      </c>
      <c r="B37" s="136" t="s">
        <v>259</v>
      </c>
      <c r="C37" s="137">
        <v>426208</v>
      </c>
      <c r="D37" s="137" t="s">
        <v>54</v>
      </c>
      <c r="E37" s="138" t="s">
        <v>237</v>
      </c>
      <c r="F37" s="137" t="s">
        <v>7</v>
      </c>
      <c r="G37" s="139">
        <v>14.67</v>
      </c>
      <c r="H37" s="19"/>
      <c r="I37" s="140">
        <f t="shared" si="18"/>
        <v>0</v>
      </c>
      <c r="J37" s="33"/>
      <c r="K37" s="140">
        <f t="shared" si="19"/>
        <v>0</v>
      </c>
      <c r="L37" s="33"/>
      <c r="M37" s="140">
        <f t="shared" si="20"/>
        <v>0</v>
      </c>
      <c r="N37" s="33"/>
      <c r="O37" s="140">
        <f t="shared" si="21"/>
        <v>0</v>
      </c>
      <c r="P37" s="19">
        <f t="shared" si="22"/>
        <v>0</v>
      </c>
      <c r="Q37" s="140">
        <f t="shared" si="23"/>
        <v>0</v>
      </c>
    </row>
    <row r="38" spans="1:17" ht="12" customHeight="1" thickBot="1" x14ac:dyDescent="0.25">
      <c r="A38" s="117"/>
      <c r="B38" s="115"/>
      <c r="E38" s="117"/>
      <c r="F38" s="117"/>
      <c r="G38" s="118"/>
      <c r="H38" s="143"/>
      <c r="I38" s="144"/>
      <c r="J38" s="143"/>
      <c r="K38" s="144"/>
      <c r="L38" s="143"/>
      <c r="M38" s="144"/>
      <c r="N38" s="143"/>
      <c r="O38" s="144"/>
      <c r="P38" s="143"/>
      <c r="Q38" s="144"/>
    </row>
    <row r="39" spans="1:17" ht="30" customHeight="1" thickBot="1" x14ac:dyDescent="0.25">
      <c r="A39" s="108" t="s">
        <v>196</v>
      </c>
      <c r="B39" s="109" t="s">
        <v>8</v>
      </c>
      <c r="C39" s="110"/>
      <c r="D39" s="110"/>
      <c r="E39" s="111"/>
      <c r="F39" s="110"/>
      <c r="G39" s="112"/>
      <c r="H39" s="229" t="s">
        <v>212</v>
      </c>
      <c r="I39" s="230"/>
      <c r="J39" s="229" t="s">
        <v>213</v>
      </c>
      <c r="K39" s="230"/>
      <c r="L39" s="229" t="s">
        <v>214</v>
      </c>
      <c r="M39" s="230"/>
      <c r="N39" s="229" t="s">
        <v>215</v>
      </c>
      <c r="O39" s="230"/>
      <c r="P39" s="229" t="s">
        <v>216</v>
      </c>
      <c r="Q39" s="230"/>
    </row>
    <row r="40" spans="1:17" ht="9" customHeight="1" thickBot="1" x14ac:dyDescent="0.25">
      <c r="A40" s="160"/>
      <c r="B40" s="166"/>
      <c r="C40" s="167"/>
      <c r="D40" s="167"/>
      <c r="E40" s="168"/>
      <c r="F40" s="167"/>
      <c r="G40" s="169"/>
      <c r="H40" s="170"/>
      <c r="I40" s="170"/>
      <c r="J40" s="170"/>
      <c r="K40" s="170"/>
      <c r="L40" s="170"/>
      <c r="M40" s="170"/>
      <c r="N40" s="170"/>
      <c r="O40" s="170"/>
      <c r="P40" s="170"/>
      <c r="Q40" s="170"/>
    </row>
    <row r="41" spans="1:17" ht="36" customHeight="1" x14ac:dyDescent="0.2">
      <c r="A41" s="121" t="s">
        <v>0</v>
      </c>
      <c r="B41" s="122" t="s">
        <v>43</v>
      </c>
      <c r="C41" s="123" t="s">
        <v>2</v>
      </c>
      <c r="D41" s="123" t="s">
        <v>44</v>
      </c>
      <c r="E41" s="123" t="s">
        <v>1</v>
      </c>
      <c r="F41" s="123" t="s">
        <v>45</v>
      </c>
      <c r="G41" s="124" t="s">
        <v>46</v>
      </c>
      <c r="H41" s="122" t="s">
        <v>217</v>
      </c>
      <c r="I41" s="125" t="s">
        <v>223</v>
      </c>
      <c r="J41" s="126" t="s">
        <v>218</v>
      </c>
      <c r="K41" s="125" t="s">
        <v>224</v>
      </c>
      <c r="L41" s="126" t="s">
        <v>219</v>
      </c>
      <c r="M41" s="125" t="s">
        <v>225</v>
      </c>
      <c r="N41" s="126" t="s">
        <v>220</v>
      </c>
      <c r="O41" s="125" t="s">
        <v>226</v>
      </c>
      <c r="P41" s="126" t="s">
        <v>47</v>
      </c>
      <c r="Q41" s="125" t="s">
        <v>48</v>
      </c>
    </row>
    <row r="42" spans="1:17" ht="50.1" customHeight="1" x14ac:dyDescent="0.2">
      <c r="A42" s="127">
        <v>1805</v>
      </c>
      <c r="B42" s="128" t="s">
        <v>256</v>
      </c>
      <c r="C42" s="129">
        <v>137943</v>
      </c>
      <c r="D42" s="129" t="s">
        <v>268</v>
      </c>
      <c r="E42" s="130" t="s">
        <v>116</v>
      </c>
      <c r="F42" s="129" t="s">
        <v>9</v>
      </c>
      <c r="G42" s="131">
        <v>132</v>
      </c>
      <c r="H42" s="10"/>
      <c r="I42" s="132">
        <f t="shared" ref="I42:I45" si="24">G42*H42</f>
        <v>0</v>
      </c>
      <c r="J42" s="9"/>
      <c r="K42" s="132">
        <f t="shared" ref="K42:K45" si="25">G42*J42</f>
        <v>0</v>
      </c>
      <c r="L42" s="9"/>
      <c r="M42" s="132">
        <f t="shared" ref="M42:M45" si="26">G42*L42</f>
        <v>0</v>
      </c>
      <c r="N42" s="9"/>
      <c r="O42" s="132">
        <f t="shared" ref="O42:O45" si="27">G42*N42</f>
        <v>0</v>
      </c>
      <c r="P42" s="10">
        <f t="shared" ref="P42:P45" si="28">H42+J42+L42+N42</f>
        <v>0</v>
      </c>
      <c r="Q42" s="132">
        <f t="shared" ref="Q42:Q45" si="29">I42+K42+M42+O42</f>
        <v>0</v>
      </c>
    </row>
    <row r="43" spans="1:17" ht="39.950000000000003" customHeight="1" x14ac:dyDescent="0.2">
      <c r="A43" s="127">
        <v>1835</v>
      </c>
      <c r="B43" s="128" t="s">
        <v>256</v>
      </c>
      <c r="C43" s="129">
        <v>300525</v>
      </c>
      <c r="D43" s="129" t="s">
        <v>269</v>
      </c>
      <c r="E43" s="130" t="s">
        <v>135</v>
      </c>
      <c r="F43" s="129" t="s">
        <v>75</v>
      </c>
      <c r="G43" s="131">
        <v>14.4</v>
      </c>
      <c r="H43" s="10"/>
      <c r="I43" s="132">
        <f t="shared" si="24"/>
        <v>0</v>
      </c>
      <c r="J43" s="9"/>
      <c r="K43" s="132">
        <f t="shared" si="25"/>
        <v>0</v>
      </c>
      <c r="L43" s="9"/>
      <c r="M43" s="132">
        <f t="shared" si="26"/>
        <v>0</v>
      </c>
      <c r="N43" s="9"/>
      <c r="O43" s="132">
        <f t="shared" si="27"/>
        <v>0</v>
      </c>
      <c r="P43" s="10">
        <f t="shared" si="28"/>
        <v>0</v>
      </c>
      <c r="Q43" s="132">
        <f t="shared" si="29"/>
        <v>0</v>
      </c>
    </row>
    <row r="44" spans="1:17" ht="39.950000000000003" customHeight="1" x14ac:dyDescent="0.2">
      <c r="A44" s="127">
        <v>1840</v>
      </c>
      <c r="B44" s="128" t="s">
        <v>256</v>
      </c>
      <c r="C44" s="129">
        <v>475715</v>
      </c>
      <c r="D44" s="129" t="s">
        <v>270</v>
      </c>
      <c r="E44" s="130" t="s">
        <v>136</v>
      </c>
      <c r="F44" s="129" t="s">
        <v>76</v>
      </c>
      <c r="G44" s="131">
        <v>14.4</v>
      </c>
      <c r="H44" s="10"/>
      <c r="I44" s="132">
        <f t="shared" si="24"/>
        <v>0</v>
      </c>
      <c r="J44" s="9"/>
      <c r="K44" s="132">
        <f t="shared" si="25"/>
        <v>0</v>
      </c>
      <c r="L44" s="9"/>
      <c r="M44" s="132">
        <f t="shared" si="26"/>
        <v>0</v>
      </c>
      <c r="N44" s="9"/>
      <c r="O44" s="132">
        <f t="shared" si="27"/>
        <v>0</v>
      </c>
      <c r="P44" s="10">
        <f t="shared" si="28"/>
        <v>0</v>
      </c>
      <c r="Q44" s="132">
        <f t="shared" si="29"/>
        <v>0</v>
      </c>
    </row>
    <row r="45" spans="1:17" ht="39.950000000000003" customHeight="1" thickBot="1" x14ac:dyDescent="0.25">
      <c r="A45" s="135">
        <v>1845</v>
      </c>
      <c r="B45" s="136" t="s">
        <v>256</v>
      </c>
      <c r="C45" s="137">
        <v>662783</v>
      </c>
      <c r="D45" s="137" t="s">
        <v>271</v>
      </c>
      <c r="E45" s="138" t="s">
        <v>137</v>
      </c>
      <c r="F45" s="137" t="s">
        <v>76</v>
      </c>
      <c r="G45" s="139">
        <v>23.4</v>
      </c>
      <c r="H45" s="11"/>
      <c r="I45" s="140">
        <f t="shared" si="24"/>
        <v>0</v>
      </c>
      <c r="J45" s="16"/>
      <c r="K45" s="140">
        <f t="shared" si="25"/>
        <v>0</v>
      </c>
      <c r="L45" s="16"/>
      <c r="M45" s="140">
        <f t="shared" si="26"/>
        <v>0</v>
      </c>
      <c r="N45" s="16"/>
      <c r="O45" s="140">
        <f t="shared" si="27"/>
        <v>0</v>
      </c>
      <c r="P45" s="11">
        <f t="shared" si="28"/>
        <v>0</v>
      </c>
      <c r="Q45" s="140">
        <f t="shared" si="29"/>
        <v>0</v>
      </c>
    </row>
    <row r="46" spans="1:17" ht="12" customHeight="1" thickBot="1" x14ac:dyDescent="0.25">
      <c r="A46" s="117"/>
      <c r="B46" s="115"/>
      <c r="E46" s="117"/>
      <c r="F46" s="117"/>
      <c r="G46" s="118"/>
      <c r="H46" s="143"/>
      <c r="I46" s="144"/>
      <c r="J46" s="143"/>
      <c r="K46" s="144"/>
      <c r="L46" s="143"/>
      <c r="M46" s="144"/>
      <c r="N46" s="143"/>
      <c r="O46" s="144"/>
      <c r="P46" s="143"/>
      <c r="Q46" s="144"/>
    </row>
    <row r="47" spans="1:17" ht="30" customHeight="1" thickBot="1" x14ac:dyDescent="0.25">
      <c r="A47" s="108" t="s">
        <v>196</v>
      </c>
      <c r="B47" s="109" t="s">
        <v>10</v>
      </c>
      <c r="C47" s="110"/>
      <c r="D47" s="110"/>
      <c r="E47" s="111"/>
      <c r="F47" s="110"/>
      <c r="G47" s="112"/>
      <c r="H47" s="229" t="s">
        <v>212</v>
      </c>
      <c r="I47" s="230"/>
      <c r="J47" s="229" t="s">
        <v>213</v>
      </c>
      <c r="K47" s="230"/>
      <c r="L47" s="229" t="s">
        <v>214</v>
      </c>
      <c r="M47" s="230"/>
      <c r="N47" s="229" t="s">
        <v>215</v>
      </c>
      <c r="O47" s="230"/>
      <c r="P47" s="229" t="s">
        <v>216</v>
      </c>
      <c r="Q47" s="230"/>
    </row>
    <row r="48" spans="1:17" ht="9.9499999999999993" customHeight="1" thickBot="1" x14ac:dyDescent="0.25">
      <c r="A48" s="114"/>
      <c r="B48" s="115"/>
      <c r="E48" s="117"/>
      <c r="F48" s="117"/>
      <c r="G48" s="118"/>
      <c r="H48" s="119"/>
      <c r="I48" s="120"/>
      <c r="J48" s="119"/>
      <c r="K48" s="120"/>
      <c r="L48" s="119"/>
      <c r="M48" s="120"/>
      <c r="N48" s="119"/>
      <c r="O48" s="120"/>
      <c r="P48" s="119"/>
      <c r="Q48" s="120"/>
    </row>
    <row r="49" spans="1:17" ht="36" customHeight="1" x14ac:dyDescent="0.2">
      <c r="A49" s="121" t="s">
        <v>0</v>
      </c>
      <c r="B49" s="122" t="s">
        <v>43</v>
      </c>
      <c r="C49" s="123" t="s">
        <v>2</v>
      </c>
      <c r="D49" s="123" t="s">
        <v>44</v>
      </c>
      <c r="E49" s="123" t="s">
        <v>1</v>
      </c>
      <c r="F49" s="123" t="s">
        <v>45</v>
      </c>
      <c r="G49" s="124" t="s">
        <v>46</v>
      </c>
      <c r="H49" s="122" t="s">
        <v>217</v>
      </c>
      <c r="I49" s="125" t="s">
        <v>223</v>
      </c>
      <c r="J49" s="126" t="s">
        <v>218</v>
      </c>
      <c r="K49" s="125" t="s">
        <v>224</v>
      </c>
      <c r="L49" s="126" t="s">
        <v>219</v>
      </c>
      <c r="M49" s="125" t="s">
        <v>225</v>
      </c>
      <c r="N49" s="126" t="s">
        <v>220</v>
      </c>
      <c r="O49" s="125" t="s">
        <v>226</v>
      </c>
      <c r="P49" s="126" t="s">
        <v>47</v>
      </c>
      <c r="Q49" s="125" t="s">
        <v>48</v>
      </c>
    </row>
    <row r="50" spans="1:17" ht="50.1" customHeight="1" x14ac:dyDescent="0.2">
      <c r="A50" s="127">
        <v>2005</v>
      </c>
      <c r="B50" s="128" t="s">
        <v>256</v>
      </c>
      <c r="C50" s="129">
        <v>578608</v>
      </c>
      <c r="D50" s="129" t="s">
        <v>272</v>
      </c>
      <c r="E50" s="130" t="s">
        <v>138</v>
      </c>
      <c r="F50" s="129" t="s">
        <v>33</v>
      </c>
      <c r="G50" s="131">
        <v>15.66</v>
      </c>
      <c r="H50" s="10"/>
      <c r="I50" s="132">
        <f t="shared" ref="I50:I64" si="30">G50*H50</f>
        <v>0</v>
      </c>
      <c r="J50" s="9"/>
      <c r="K50" s="132">
        <f t="shared" ref="K50:K64" si="31">G50*J50</f>
        <v>0</v>
      </c>
      <c r="L50" s="9"/>
      <c r="M50" s="132">
        <f t="shared" ref="M50:M64" si="32">G50*L50</f>
        <v>0</v>
      </c>
      <c r="N50" s="9"/>
      <c r="O50" s="132">
        <f t="shared" ref="O50:O64" si="33">G50*N50</f>
        <v>0</v>
      </c>
      <c r="P50" s="10">
        <f t="shared" ref="P50:P64" si="34">H50+J50+L50+N50</f>
        <v>0</v>
      </c>
      <c r="Q50" s="132">
        <f t="shared" ref="Q50:Q64" si="35">I50+K50+M50+O50</f>
        <v>0</v>
      </c>
    </row>
    <row r="51" spans="1:17" ht="50.1" customHeight="1" x14ac:dyDescent="0.2">
      <c r="A51" s="127">
        <v>2006</v>
      </c>
      <c r="B51" s="128" t="s">
        <v>256</v>
      </c>
      <c r="C51" s="129">
        <v>445743</v>
      </c>
      <c r="D51" s="129" t="s">
        <v>273</v>
      </c>
      <c r="E51" s="130" t="s">
        <v>139</v>
      </c>
      <c r="F51" s="129" t="s">
        <v>33</v>
      </c>
      <c r="G51" s="131">
        <v>12</v>
      </c>
      <c r="H51" s="10"/>
      <c r="I51" s="132">
        <f t="shared" si="30"/>
        <v>0</v>
      </c>
      <c r="J51" s="9"/>
      <c r="K51" s="132">
        <f t="shared" si="31"/>
        <v>0</v>
      </c>
      <c r="L51" s="9"/>
      <c r="M51" s="132">
        <f t="shared" si="32"/>
        <v>0</v>
      </c>
      <c r="N51" s="9"/>
      <c r="O51" s="132">
        <f t="shared" si="33"/>
        <v>0</v>
      </c>
      <c r="P51" s="10">
        <f t="shared" si="34"/>
        <v>0</v>
      </c>
      <c r="Q51" s="132">
        <f t="shared" si="35"/>
        <v>0</v>
      </c>
    </row>
    <row r="52" spans="1:17" ht="50.1" customHeight="1" x14ac:dyDescent="0.2">
      <c r="A52" s="127">
        <v>2007</v>
      </c>
      <c r="B52" s="128" t="s">
        <v>256</v>
      </c>
      <c r="C52" s="129">
        <v>352369</v>
      </c>
      <c r="D52" s="129" t="s">
        <v>274</v>
      </c>
      <c r="E52" s="130" t="s">
        <v>140</v>
      </c>
      <c r="F52" s="129" t="s">
        <v>33</v>
      </c>
      <c r="G52" s="131">
        <v>10.32</v>
      </c>
      <c r="H52" s="10"/>
      <c r="I52" s="132">
        <f t="shared" si="30"/>
        <v>0</v>
      </c>
      <c r="J52" s="9"/>
      <c r="K52" s="132">
        <f t="shared" si="31"/>
        <v>0</v>
      </c>
      <c r="L52" s="9"/>
      <c r="M52" s="132">
        <f t="shared" si="32"/>
        <v>0</v>
      </c>
      <c r="N52" s="9"/>
      <c r="O52" s="132">
        <f t="shared" si="33"/>
        <v>0</v>
      </c>
      <c r="P52" s="10">
        <f t="shared" si="34"/>
        <v>0</v>
      </c>
      <c r="Q52" s="132">
        <f t="shared" si="35"/>
        <v>0</v>
      </c>
    </row>
    <row r="53" spans="1:17" ht="50.1" customHeight="1" x14ac:dyDescent="0.2">
      <c r="A53" s="127">
        <v>2060</v>
      </c>
      <c r="B53" s="128" t="s">
        <v>256</v>
      </c>
      <c r="C53" s="129">
        <v>379465</v>
      </c>
      <c r="D53" s="129" t="s">
        <v>275</v>
      </c>
      <c r="E53" s="130" t="s">
        <v>141</v>
      </c>
      <c r="F53" s="129" t="s">
        <v>42</v>
      </c>
      <c r="G53" s="131">
        <v>2.5499999999999998</v>
      </c>
      <c r="H53" s="10"/>
      <c r="I53" s="132">
        <f t="shared" si="30"/>
        <v>0</v>
      </c>
      <c r="J53" s="9"/>
      <c r="K53" s="132">
        <f t="shared" si="31"/>
        <v>0</v>
      </c>
      <c r="L53" s="9"/>
      <c r="M53" s="132">
        <f t="shared" si="32"/>
        <v>0</v>
      </c>
      <c r="N53" s="9"/>
      <c r="O53" s="132">
        <f t="shared" si="33"/>
        <v>0</v>
      </c>
      <c r="P53" s="10">
        <f t="shared" si="34"/>
        <v>0</v>
      </c>
      <c r="Q53" s="132">
        <f t="shared" si="35"/>
        <v>0</v>
      </c>
    </row>
    <row r="54" spans="1:17" ht="39.950000000000003" customHeight="1" x14ac:dyDescent="0.2">
      <c r="A54" s="127">
        <v>2065</v>
      </c>
      <c r="B54" s="128" t="s">
        <v>256</v>
      </c>
      <c r="C54" s="129">
        <v>589824</v>
      </c>
      <c r="D54" s="129" t="s">
        <v>276</v>
      </c>
      <c r="E54" s="130" t="s">
        <v>142</v>
      </c>
      <c r="F54" s="129" t="s">
        <v>11</v>
      </c>
      <c r="G54" s="131">
        <v>8</v>
      </c>
      <c r="H54" s="10"/>
      <c r="I54" s="132">
        <f t="shared" si="30"/>
        <v>0</v>
      </c>
      <c r="J54" s="9"/>
      <c r="K54" s="132">
        <f t="shared" si="31"/>
        <v>0</v>
      </c>
      <c r="L54" s="9"/>
      <c r="M54" s="132">
        <f t="shared" si="32"/>
        <v>0</v>
      </c>
      <c r="N54" s="9"/>
      <c r="O54" s="132">
        <f t="shared" si="33"/>
        <v>0</v>
      </c>
      <c r="P54" s="10">
        <f t="shared" si="34"/>
        <v>0</v>
      </c>
      <c r="Q54" s="132">
        <f t="shared" si="35"/>
        <v>0</v>
      </c>
    </row>
    <row r="55" spans="1:17" ht="50.1" customHeight="1" thickBot="1" x14ac:dyDescent="0.25">
      <c r="A55" s="135">
        <v>2070</v>
      </c>
      <c r="B55" s="136" t="s">
        <v>256</v>
      </c>
      <c r="C55" s="137">
        <v>1015829</v>
      </c>
      <c r="D55" s="137" t="s">
        <v>277</v>
      </c>
      <c r="E55" s="138" t="s">
        <v>143</v>
      </c>
      <c r="F55" s="137" t="s">
        <v>42</v>
      </c>
      <c r="G55" s="146">
        <v>3.1</v>
      </c>
      <c r="H55" s="11"/>
      <c r="I55" s="140">
        <f t="shared" si="30"/>
        <v>0</v>
      </c>
      <c r="J55" s="16"/>
      <c r="K55" s="140">
        <f t="shared" si="31"/>
        <v>0</v>
      </c>
      <c r="L55" s="16"/>
      <c r="M55" s="140">
        <f t="shared" si="32"/>
        <v>0</v>
      </c>
      <c r="N55" s="16"/>
      <c r="O55" s="140">
        <f t="shared" si="33"/>
        <v>0</v>
      </c>
      <c r="P55" s="11">
        <f t="shared" si="34"/>
        <v>0</v>
      </c>
      <c r="Q55" s="140">
        <f t="shared" si="35"/>
        <v>0</v>
      </c>
    </row>
    <row r="56" spans="1:17" ht="12" customHeight="1" thickBot="1" x14ac:dyDescent="0.25">
      <c r="A56" s="171"/>
      <c r="B56" s="172"/>
      <c r="C56" s="173"/>
      <c r="D56" s="173"/>
      <c r="E56" s="174"/>
      <c r="F56" s="173"/>
      <c r="G56" s="175"/>
      <c r="H56" s="72"/>
      <c r="I56" s="176"/>
      <c r="J56" s="73"/>
      <c r="K56" s="176"/>
      <c r="L56" s="73"/>
      <c r="M56" s="176"/>
      <c r="N56" s="73"/>
      <c r="O56" s="176"/>
      <c r="P56" s="72"/>
      <c r="Q56" s="176"/>
    </row>
    <row r="57" spans="1:17" ht="30" customHeight="1" thickBot="1" x14ac:dyDescent="0.25">
      <c r="A57" s="108" t="s">
        <v>196</v>
      </c>
      <c r="B57" s="109" t="s">
        <v>365</v>
      </c>
      <c r="C57" s="110"/>
      <c r="D57" s="110"/>
      <c r="E57" s="111"/>
      <c r="F57" s="110"/>
      <c r="G57" s="112"/>
      <c r="H57" s="229" t="s">
        <v>212</v>
      </c>
      <c r="I57" s="230"/>
      <c r="J57" s="229" t="s">
        <v>213</v>
      </c>
      <c r="K57" s="230"/>
      <c r="L57" s="229" t="s">
        <v>214</v>
      </c>
      <c r="M57" s="230"/>
      <c r="N57" s="229" t="s">
        <v>215</v>
      </c>
      <c r="O57" s="230"/>
      <c r="P57" s="229" t="s">
        <v>216</v>
      </c>
      <c r="Q57" s="230"/>
    </row>
    <row r="58" spans="1:17" ht="9" customHeight="1" thickBot="1" x14ac:dyDescent="0.25">
      <c r="A58" s="114"/>
      <c r="B58" s="115"/>
      <c r="E58" s="117"/>
      <c r="F58" s="117"/>
      <c r="G58" s="118"/>
      <c r="H58" s="119"/>
      <c r="I58" s="120"/>
      <c r="J58" s="119"/>
      <c r="K58" s="120"/>
      <c r="L58" s="119"/>
      <c r="M58" s="120"/>
      <c r="N58" s="119"/>
      <c r="O58" s="120"/>
      <c r="P58" s="119"/>
      <c r="Q58" s="120"/>
    </row>
    <row r="59" spans="1:17" ht="35.25" customHeight="1" x14ac:dyDescent="0.2">
      <c r="A59" s="121" t="s">
        <v>0</v>
      </c>
      <c r="B59" s="122" t="s">
        <v>43</v>
      </c>
      <c r="C59" s="123" t="s">
        <v>2</v>
      </c>
      <c r="D59" s="123" t="s">
        <v>44</v>
      </c>
      <c r="E59" s="123" t="s">
        <v>1</v>
      </c>
      <c r="F59" s="123" t="s">
        <v>45</v>
      </c>
      <c r="G59" s="124" t="s">
        <v>46</v>
      </c>
      <c r="H59" s="122" t="s">
        <v>217</v>
      </c>
      <c r="I59" s="125" t="s">
        <v>223</v>
      </c>
      <c r="J59" s="126" t="s">
        <v>218</v>
      </c>
      <c r="K59" s="125" t="s">
        <v>224</v>
      </c>
      <c r="L59" s="126" t="s">
        <v>219</v>
      </c>
      <c r="M59" s="125" t="s">
        <v>225</v>
      </c>
      <c r="N59" s="126" t="s">
        <v>220</v>
      </c>
      <c r="O59" s="125" t="s">
        <v>226</v>
      </c>
      <c r="P59" s="126" t="s">
        <v>47</v>
      </c>
      <c r="Q59" s="125" t="s">
        <v>48</v>
      </c>
    </row>
    <row r="60" spans="1:17" ht="39.950000000000003" customHeight="1" x14ac:dyDescent="0.2">
      <c r="A60" s="127">
        <v>2080</v>
      </c>
      <c r="B60" s="128" t="s">
        <v>256</v>
      </c>
      <c r="C60" s="129">
        <v>124826</v>
      </c>
      <c r="D60" s="129" t="s">
        <v>278</v>
      </c>
      <c r="E60" s="130" t="s">
        <v>144</v>
      </c>
      <c r="F60" s="129" t="s">
        <v>11</v>
      </c>
      <c r="G60" s="131">
        <v>8.25</v>
      </c>
      <c r="H60" s="10"/>
      <c r="I60" s="132">
        <f t="shared" si="30"/>
        <v>0</v>
      </c>
      <c r="J60" s="9"/>
      <c r="K60" s="132">
        <f t="shared" si="31"/>
        <v>0</v>
      </c>
      <c r="L60" s="9"/>
      <c r="M60" s="132">
        <f t="shared" si="32"/>
        <v>0</v>
      </c>
      <c r="N60" s="9"/>
      <c r="O60" s="132">
        <f t="shared" si="33"/>
        <v>0</v>
      </c>
      <c r="P60" s="10">
        <f t="shared" si="34"/>
        <v>0</v>
      </c>
      <c r="Q60" s="132">
        <f t="shared" si="35"/>
        <v>0</v>
      </c>
    </row>
    <row r="61" spans="1:17" ht="50.1" customHeight="1" x14ac:dyDescent="0.2">
      <c r="A61" s="127">
        <v>2085</v>
      </c>
      <c r="B61" s="128" t="s">
        <v>256</v>
      </c>
      <c r="C61" s="129">
        <v>125310</v>
      </c>
      <c r="D61" s="129" t="s">
        <v>279</v>
      </c>
      <c r="E61" s="130" t="s">
        <v>145</v>
      </c>
      <c r="F61" s="129" t="s">
        <v>12</v>
      </c>
      <c r="G61" s="131">
        <v>7.34</v>
      </c>
      <c r="H61" s="10"/>
      <c r="I61" s="132">
        <f t="shared" si="30"/>
        <v>0</v>
      </c>
      <c r="J61" s="9"/>
      <c r="K61" s="132">
        <f t="shared" si="31"/>
        <v>0</v>
      </c>
      <c r="L61" s="9"/>
      <c r="M61" s="132">
        <f t="shared" si="32"/>
        <v>0</v>
      </c>
      <c r="N61" s="9"/>
      <c r="O61" s="132">
        <f t="shared" si="33"/>
        <v>0</v>
      </c>
      <c r="P61" s="10">
        <f t="shared" si="34"/>
        <v>0</v>
      </c>
      <c r="Q61" s="132">
        <f t="shared" si="35"/>
        <v>0</v>
      </c>
    </row>
    <row r="62" spans="1:17" ht="39.950000000000003" customHeight="1" x14ac:dyDescent="0.2">
      <c r="A62" s="127">
        <v>2090</v>
      </c>
      <c r="B62" s="128" t="s">
        <v>256</v>
      </c>
      <c r="C62" s="129">
        <v>228452</v>
      </c>
      <c r="D62" s="129" t="s">
        <v>280</v>
      </c>
      <c r="E62" s="130" t="s">
        <v>146</v>
      </c>
      <c r="F62" s="129" t="s">
        <v>11</v>
      </c>
      <c r="G62" s="131">
        <v>8.1199999999999992</v>
      </c>
      <c r="H62" s="10"/>
      <c r="I62" s="132">
        <f t="shared" si="30"/>
        <v>0</v>
      </c>
      <c r="J62" s="9"/>
      <c r="K62" s="132">
        <f t="shared" si="31"/>
        <v>0</v>
      </c>
      <c r="L62" s="9"/>
      <c r="M62" s="132">
        <f t="shared" si="32"/>
        <v>0</v>
      </c>
      <c r="N62" s="9"/>
      <c r="O62" s="132">
        <f t="shared" si="33"/>
        <v>0</v>
      </c>
      <c r="P62" s="10">
        <f t="shared" si="34"/>
        <v>0</v>
      </c>
      <c r="Q62" s="132">
        <f t="shared" si="35"/>
        <v>0</v>
      </c>
    </row>
    <row r="63" spans="1:17" ht="39.950000000000003" customHeight="1" x14ac:dyDescent="0.2">
      <c r="A63" s="127">
        <v>2091</v>
      </c>
      <c r="B63" s="128" t="s">
        <v>256</v>
      </c>
      <c r="C63" s="129">
        <v>228445</v>
      </c>
      <c r="D63" s="129" t="s">
        <v>281</v>
      </c>
      <c r="E63" s="130" t="s">
        <v>147</v>
      </c>
      <c r="F63" s="129" t="s">
        <v>11</v>
      </c>
      <c r="G63" s="131">
        <v>8.1199999999999992</v>
      </c>
      <c r="H63" s="10"/>
      <c r="I63" s="132">
        <f t="shared" si="30"/>
        <v>0</v>
      </c>
      <c r="J63" s="9"/>
      <c r="K63" s="132">
        <f t="shared" si="31"/>
        <v>0</v>
      </c>
      <c r="L63" s="9"/>
      <c r="M63" s="132">
        <f t="shared" si="32"/>
        <v>0</v>
      </c>
      <c r="N63" s="9"/>
      <c r="O63" s="132">
        <f t="shared" si="33"/>
        <v>0</v>
      </c>
      <c r="P63" s="10">
        <f t="shared" si="34"/>
        <v>0</v>
      </c>
      <c r="Q63" s="132">
        <f t="shared" si="35"/>
        <v>0</v>
      </c>
    </row>
    <row r="64" spans="1:17" ht="39.950000000000003" customHeight="1" thickBot="1" x14ac:dyDescent="0.25">
      <c r="A64" s="135">
        <v>2092</v>
      </c>
      <c r="B64" s="136" t="s">
        <v>256</v>
      </c>
      <c r="C64" s="137">
        <v>615725</v>
      </c>
      <c r="D64" s="137" t="s">
        <v>282</v>
      </c>
      <c r="E64" s="138" t="s">
        <v>148</v>
      </c>
      <c r="F64" s="137" t="s">
        <v>11</v>
      </c>
      <c r="G64" s="139">
        <v>8.1199999999999992</v>
      </c>
      <c r="H64" s="11"/>
      <c r="I64" s="140">
        <f t="shared" si="30"/>
        <v>0</v>
      </c>
      <c r="J64" s="16"/>
      <c r="K64" s="140">
        <f t="shared" si="31"/>
        <v>0</v>
      </c>
      <c r="L64" s="16"/>
      <c r="M64" s="140">
        <f t="shared" si="32"/>
        <v>0</v>
      </c>
      <c r="N64" s="16"/>
      <c r="O64" s="140">
        <f t="shared" si="33"/>
        <v>0</v>
      </c>
      <c r="P64" s="11">
        <f t="shared" si="34"/>
        <v>0</v>
      </c>
      <c r="Q64" s="140">
        <f t="shared" si="35"/>
        <v>0</v>
      </c>
    </row>
    <row r="65" spans="1:17" ht="12" customHeight="1" thickBot="1" x14ac:dyDescent="0.25">
      <c r="A65" s="117"/>
      <c r="B65" s="115"/>
      <c r="E65" s="117"/>
      <c r="F65" s="117"/>
      <c r="G65" s="118"/>
      <c r="H65" s="143"/>
      <c r="I65" s="144"/>
      <c r="J65" s="143"/>
      <c r="K65" s="144"/>
      <c r="L65" s="143"/>
      <c r="M65" s="144"/>
      <c r="N65" s="143"/>
      <c r="O65" s="144"/>
      <c r="P65" s="143"/>
      <c r="Q65" s="144"/>
    </row>
    <row r="66" spans="1:17" ht="30" customHeight="1" thickBot="1" x14ac:dyDescent="0.25">
      <c r="A66" s="108" t="s">
        <v>196</v>
      </c>
      <c r="B66" s="109" t="s">
        <v>13</v>
      </c>
      <c r="C66" s="110"/>
      <c r="D66" s="110"/>
      <c r="E66" s="111"/>
      <c r="F66" s="110"/>
      <c r="G66" s="112"/>
      <c r="H66" s="229" t="s">
        <v>212</v>
      </c>
      <c r="I66" s="230"/>
      <c r="J66" s="229" t="s">
        <v>213</v>
      </c>
      <c r="K66" s="230"/>
      <c r="L66" s="229" t="s">
        <v>214</v>
      </c>
      <c r="M66" s="230"/>
      <c r="N66" s="229" t="s">
        <v>215</v>
      </c>
      <c r="O66" s="230"/>
      <c r="P66" s="229" t="s">
        <v>216</v>
      </c>
      <c r="Q66" s="230"/>
    </row>
    <row r="67" spans="1:17" ht="9.9499999999999993" customHeight="1" thickBot="1" x14ac:dyDescent="0.25">
      <c r="A67" s="114"/>
      <c r="B67" s="115"/>
      <c r="E67" s="117"/>
      <c r="F67" s="117"/>
      <c r="G67" s="118"/>
      <c r="H67" s="119"/>
      <c r="I67" s="120"/>
      <c r="J67" s="119"/>
      <c r="K67" s="120"/>
      <c r="L67" s="119"/>
      <c r="M67" s="120"/>
      <c r="N67" s="119"/>
      <c r="O67" s="120"/>
      <c r="P67" s="119"/>
      <c r="Q67" s="120"/>
    </row>
    <row r="68" spans="1:17" ht="36" customHeight="1" x14ac:dyDescent="0.2">
      <c r="A68" s="121" t="s">
        <v>0</v>
      </c>
      <c r="B68" s="122" t="s">
        <v>43</v>
      </c>
      <c r="C68" s="123" t="s">
        <v>2</v>
      </c>
      <c r="D68" s="123" t="s">
        <v>44</v>
      </c>
      <c r="E68" s="123" t="s">
        <v>1</v>
      </c>
      <c r="F68" s="123" t="s">
        <v>45</v>
      </c>
      <c r="G68" s="124" t="s">
        <v>46</v>
      </c>
      <c r="H68" s="122" t="s">
        <v>217</v>
      </c>
      <c r="I68" s="125" t="s">
        <v>223</v>
      </c>
      <c r="J68" s="126" t="s">
        <v>218</v>
      </c>
      <c r="K68" s="125" t="s">
        <v>224</v>
      </c>
      <c r="L68" s="126" t="s">
        <v>219</v>
      </c>
      <c r="M68" s="125" t="s">
        <v>225</v>
      </c>
      <c r="N68" s="126" t="s">
        <v>220</v>
      </c>
      <c r="O68" s="125" t="s">
        <v>226</v>
      </c>
      <c r="P68" s="126" t="s">
        <v>47</v>
      </c>
      <c r="Q68" s="125" t="s">
        <v>48</v>
      </c>
    </row>
    <row r="69" spans="1:17" ht="50.1" customHeight="1" thickBot="1" x14ac:dyDescent="0.25">
      <c r="A69" s="135">
        <v>2120</v>
      </c>
      <c r="B69" s="136" t="s">
        <v>256</v>
      </c>
      <c r="C69" s="137">
        <v>299198</v>
      </c>
      <c r="D69" s="137" t="s">
        <v>283</v>
      </c>
      <c r="E69" s="138" t="s">
        <v>108</v>
      </c>
      <c r="F69" s="137" t="s">
        <v>75</v>
      </c>
      <c r="G69" s="139">
        <v>10.56</v>
      </c>
      <c r="H69" s="11"/>
      <c r="I69" s="140">
        <f>G69*H69</f>
        <v>0</v>
      </c>
      <c r="J69" s="16"/>
      <c r="K69" s="140">
        <f>G69*J69</f>
        <v>0</v>
      </c>
      <c r="L69" s="16"/>
      <c r="M69" s="140">
        <f>G69*L69</f>
        <v>0</v>
      </c>
      <c r="N69" s="16"/>
      <c r="O69" s="140">
        <f>G69*N69</f>
        <v>0</v>
      </c>
      <c r="P69" s="11">
        <f>H69+J69+L69+N69</f>
        <v>0</v>
      </c>
      <c r="Q69" s="140">
        <f>I69+K69+M69+O69</f>
        <v>0</v>
      </c>
    </row>
    <row r="70" spans="1:17" ht="12" customHeight="1" thickBot="1" x14ac:dyDescent="0.25">
      <c r="A70" s="117"/>
      <c r="B70" s="115"/>
      <c r="E70" s="117"/>
      <c r="F70" s="117"/>
      <c r="G70" s="118"/>
      <c r="H70" s="143"/>
      <c r="I70" s="144"/>
      <c r="J70" s="143"/>
      <c r="K70" s="144"/>
      <c r="L70" s="143"/>
      <c r="M70" s="144"/>
      <c r="N70" s="143"/>
      <c r="O70" s="144"/>
      <c r="P70" s="143"/>
      <c r="Q70" s="144"/>
    </row>
    <row r="71" spans="1:17" ht="30" customHeight="1" thickBot="1" x14ac:dyDescent="0.25">
      <c r="A71" s="108" t="s">
        <v>196</v>
      </c>
      <c r="B71" s="109" t="s">
        <v>14</v>
      </c>
      <c r="C71" s="110"/>
      <c r="D71" s="110"/>
      <c r="E71" s="111"/>
      <c r="F71" s="110"/>
      <c r="G71" s="112"/>
      <c r="H71" s="229" t="s">
        <v>212</v>
      </c>
      <c r="I71" s="230"/>
      <c r="J71" s="229" t="s">
        <v>213</v>
      </c>
      <c r="K71" s="230"/>
      <c r="L71" s="229" t="s">
        <v>214</v>
      </c>
      <c r="M71" s="230"/>
      <c r="N71" s="229" t="s">
        <v>215</v>
      </c>
      <c r="O71" s="230"/>
      <c r="P71" s="229" t="s">
        <v>216</v>
      </c>
      <c r="Q71" s="230"/>
    </row>
    <row r="72" spans="1:17" ht="9.9499999999999993" customHeight="1" thickBot="1" x14ac:dyDescent="0.25">
      <c r="A72" s="114"/>
      <c r="B72" s="115"/>
      <c r="E72" s="117"/>
      <c r="F72" s="117"/>
      <c r="G72" s="118"/>
      <c r="H72" s="119"/>
      <c r="I72" s="120"/>
      <c r="J72" s="119"/>
      <c r="K72" s="120"/>
      <c r="L72" s="119"/>
      <c r="M72" s="120"/>
      <c r="N72" s="119"/>
      <c r="O72" s="120"/>
      <c r="P72" s="119"/>
      <c r="Q72" s="120"/>
    </row>
    <row r="73" spans="1:17" ht="36" customHeight="1" x14ac:dyDescent="0.2">
      <c r="A73" s="121" t="s">
        <v>0</v>
      </c>
      <c r="B73" s="122" t="s">
        <v>43</v>
      </c>
      <c r="C73" s="123" t="s">
        <v>2</v>
      </c>
      <c r="D73" s="123" t="s">
        <v>44</v>
      </c>
      <c r="E73" s="123" t="s">
        <v>1</v>
      </c>
      <c r="F73" s="123" t="s">
        <v>45</v>
      </c>
      <c r="G73" s="124" t="s">
        <v>46</v>
      </c>
      <c r="H73" s="122" t="s">
        <v>217</v>
      </c>
      <c r="I73" s="125" t="s">
        <v>223</v>
      </c>
      <c r="J73" s="126" t="s">
        <v>218</v>
      </c>
      <c r="K73" s="125" t="s">
        <v>224</v>
      </c>
      <c r="L73" s="126" t="s">
        <v>219</v>
      </c>
      <c r="M73" s="125" t="s">
        <v>225</v>
      </c>
      <c r="N73" s="126" t="s">
        <v>220</v>
      </c>
      <c r="O73" s="125" t="s">
        <v>226</v>
      </c>
      <c r="P73" s="126" t="s">
        <v>47</v>
      </c>
      <c r="Q73" s="125" t="s">
        <v>48</v>
      </c>
    </row>
    <row r="74" spans="1:17" ht="84.95" customHeight="1" thickBot="1" x14ac:dyDescent="0.25">
      <c r="A74" s="135">
        <v>2230</v>
      </c>
      <c r="B74" s="136" t="s">
        <v>256</v>
      </c>
      <c r="C74" s="137">
        <v>430745</v>
      </c>
      <c r="D74" s="137" t="s">
        <v>284</v>
      </c>
      <c r="E74" s="138" t="s">
        <v>117</v>
      </c>
      <c r="F74" s="137" t="s">
        <v>33</v>
      </c>
      <c r="G74" s="139">
        <v>12</v>
      </c>
      <c r="H74" s="11"/>
      <c r="I74" s="140">
        <f>G74*H74</f>
        <v>0</v>
      </c>
      <c r="J74" s="16"/>
      <c r="K74" s="140">
        <f>G74*J74</f>
        <v>0</v>
      </c>
      <c r="L74" s="16"/>
      <c r="M74" s="140">
        <f>G74*L74</f>
        <v>0</v>
      </c>
      <c r="N74" s="16"/>
      <c r="O74" s="140">
        <f>G74*N74</f>
        <v>0</v>
      </c>
      <c r="P74" s="11">
        <f>H74+J74+L74+N74</f>
        <v>0</v>
      </c>
      <c r="Q74" s="140">
        <f>I74+K74+M74+O74</f>
        <v>0</v>
      </c>
    </row>
    <row r="75" spans="1:17" ht="12" customHeight="1" thickBot="1" x14ac:dyDescent="0.25">
      <c r="A75" s="117"/>
      <c r="B75" s="115"/>
      <c r="E75" s="117"/>
      <c r="F75" s="117"/>
      <c r="G75" s="118"/>
      <c r="H75" s="143"/>
      <c r="I75" s="144"/>
      <c r="J75" s="143"/>
      <c r="K75" s="144"/>
      <c r="L75" s="143"/>
      <c r="M75" s="144"/>
      <c r="N75" s="143"/>
      <c r="O75" s="144"/>
      <c r="P75" s="143"/>
      <c r="Q75" s="144"/>
    </row>
    <row r="76" spans="1:17" ht="30" customHeight="1" thickBot="1" x14ac:dyDescent="0.25">
      <c r="A76" s="108" t="s">
        <v>196</v>
      </c>
      <c r="B76" s="109" t="s">
        <v>15</v>
      </c>
      <c r="C76" s="110"/>
      <c r="D76" s="110"/>
      <c r="E76" s="111"/>
      <c r="F76" s="110"/>
      <c r="G76" s="112"/>
      <c r="H76" s="229" t="s">
        <v>212</v>
      </c>
      <c r="I76" s="230"/>
      <c r="J76" s="229" t="s">
        <v>213</v>
      </c>
      <c r="K76" s="230"/>
      <c r="L76" s="229" t="s">
        <v>214</v>
      </c>
      <c r="M76" s="230"/>
      <c r="N76" s="229" t="s">
        <v>215</v>
      </c>
      <c r="O76" s="230"/>
      <c r="P76" s="229" t="s">
        <v>216</v>
      </c>
      <c r="Q76" s="230"/>
    </row>
    <row r="77" spans="1:17" ht="9.9499999999999993" customHeight="1" thickBot="1" x14ac:dyDescent="0.25">
      <c r="A77" s="114"/>
      <c r="B77" s="115"/>
      <c r="E77" s="117"/>
      <c r="F77" s="117"/>
      <c r="G77" s="118"/>
      <c r="H77" s="119"/>
      <c r="I77" s="120"/>
      <c r="J77" s="177"/>
      <c r="K77" s="178"/>
      <c r="L77" s="177"/>
      <c r="M77" s="120"/>
      <c r="N77" s="177"/>
      <c r="O77" s="120"/>
      <c r="P77" s="177"/>
      <c r="Q77" s="178"/>
    </row>
    <row r="78" spans="1:17" ht="36" customHeight="1" x14ac:dyDescent="0.2">
      <c r="A78" s="121" t="s">
        <v>0</v>
      </c>
      <c r="B78" s="122" t="s">
        <v>43</v>
      </c>
      <c r="C78" s="123" t="s">
        <v>2</v>
      </c>
      <c r="D78" s="123" t="s">
        <v>44</v>
      </c>
      <c r="E78" s="123" t="s">
        <v>1</v>
      </c>
      <c r="F78" s="123" t="s">
        <v>45</v>
      </c>
      <c r="G78" s="124" t="s">
        <v>46</v>
      </c>
      <c r="H78" s="122" t="s">
        <v>217</v>
      </c>
      <c r="I78" s="125" t="s">
        <v>223</v>
      </c>
      <c r="J78" s="126" t="s">
        <v>218</v>
      </c>
      <c r="K78" s="125" t="s">
        <v>224</v>
      </c>
      <c r="L78" s="126" t="s">
        <v>219</v>
      </c>
      <c r="M78" s="125" t="s">
        <v>225</v>
      </c>
      <c r="N78" s="126" t="s">
        <v>220</v>
      </c>
      <c r="O78" s="125" t="s">
        <v>226</v>
      </c>
      <c r="P78" s="126" t="s">
        <v>47</v>
      </c>
      <c r="Q78" s="125" t="s">
        <v>48</v>
      </c>
    </row>
    <row r="79" spans="1:17" ht="45" customHeight="1" thickBot="1" x14ac:dyDescent="0.25">
      <c r="A79" s="135">
        <v>2430</v>
      </c>
      <c r="B79" s="136" t="s">
        <v>261</v>
      </c>
      <c r="C79" s="137">
        <v>30600</v>
      </c>
      <c r="D79" s="137" t="s">
        <v>302</v>
      </c>
      <c r="E79" s="138" t="s">
        <v>109</v>
      </c>
      <c r="F79" s="137" t="s">
        <v>73</v>
      </c>
      <c r="G79" s="139">
        <v>7.39</v>
      </c>
      <c r="H79" s="11"/>
      <c r="I79" s="140">
        <f>G79*H79</f>
        <v>0</v>
      </c>
      <c r="J79" s="16"/>
      <c r="K79" s="140">
        <f>G79*J79</f>
        <v>0</v>
      </c>
      <c r="L79" s="16"/>
      <c r="M79" s="140">
        <f>G79*L79</f>
        <v>0</v>
      </c>
      <c r="N79" s="16"/>
      <c r="O79" s="140">
        <f>G79*N79</f>
        <v>0</v>
      </c>
      <c r="P79" s="11">
        <f>H79+J79+L79+N79</f>
        <v>0</v>
      </c>
      <c r="Q79" s="140">
        <f>I79+K79+M79+O79</f>
        <v>0</v>
      </c>
    </row>
    <row r="80" spans="1:17" ht="12" customHeight="1" thickBot="1" x14ac:dyDescent="0.25">
      <c r="A80" s="117"/>
      <c r="B80" s="115"/>
      <c r="E80" s="117"/>
      <c r="F80" s="117"/>
      <c r="G80" s="118"/>
      <c r="H80" s="143"/>
      <c r="I80" s="144"/>
      <c r="J80" s="143"/>
      <c r="K80" s="144"/>
      <c r="L80" s="143"/>
      <c r="M80" s="144"/>
      <c r="N80" s="143"/>
      <c r="O80" s="144"/>
      <c r="P80" s="143"/>
      <c r="Q80" s="144"/>
    </row>
    <row r="81" spans="1:17" ht="30" customHeight="1" thickBot="1" x14ac:dyDescent="0.25">
      <c r="A81" s="108" t="s">
        <v>196</v>
      </c>
      <c r="B81" s="109" t="s">
        <v>16</v>
      </c>
      <c r="C81" s="110"/>
      <c r="D81" s="110"/>
      <c r="E81" s="111"/>
      <c r="F81" s="110"/>
      <c r="G81" s="112"/>
      <c r="H81" s="229" t="s">
        <v>212</v>
      </c>
      <c r="I81" s="230"/>
      <c r="J81" s="229" t="s">
        <v>213</v>
      </c>
      <c r="K81" s="230"/>
      <c r="L81" s="229" t="s">
        <v>214</v>
      </c>
      <c r="M81" s="230"/>
      <c r="N81" s="229" t="s">
        <v>215</v>
      </c>
      <c r="O81" s="230"/>
      <c r="P81" s="229" t="s">
        <v>216</v>
      </c>
      <c r="Q81" s="230"/>
    </row>
    <row r="82" spans="1:17" ht="9.9499999999999993" customHeight="1" thickBot="1" x14ac:dyDescent="0.25">
      <c r="A82" s="114"/>
      <c r="B82" s="115"/>
      <c r="E82" s="117"/>
      <c r="F82" s="117"/>
      <c r="G82" s="118"/>
      <c r="H82" s="119"/>
      <c r="I82" s="120"/>
      <c r="J82" s="177"/>
      <c r="K82" s="178"/>
      <c r="L82" s="177"/>
      <c r="M82" s="120"/>
      <c r="N82" s="177"/>
      <c r="O82" s="120"/>
      <c r="P82" s="177"/>
      <c r="Q82" s="178"/>
    </row>
    <row r="83" spans="1:17" ht="36" customHeight="1" x14ac:dyDescent="0.2">
      <c r="A83" s="121" t="s">
        <v>0</v>
      </c>
      <c r="B83" s="122" t="s">
        <v>43</v>
      </c>
      <c r="C83" s="123" t="s">
        <v>2</v>
      </c>
      <c r="D83" s="123" t="s">
        <v>44</v>
      </c>
      <c r="E83" s="123" t="s">
        <v>1</v>
      </c>
      <c r="F83" s="123" t="s">
        <v>45</v>
      </c>
      <c r="G83" s="124" t="s">
        <v>46</v>
      </c>
      <c r="H83" s="122" t="s">
        <v>217</v>
      </c>
      <c r="I83" s="125" t="s">
        <v>223</v>
      </c>
      <c r="J83" s="126" t="s">
        <v>218</v>
      </c>
      <c r="K83" s="125" t="s">
        <v>224</v>
      </c>
      <c r="L83" s="126" t="s">
        <v>219</v>
      </c>
      <c r="M83" s="125" t="s">
        <v>225</v>
      </c>
      <c r="N83" s="126" t="s">
        <v>220</v>
      </c>
      <c r="O83" s="125" t="s">
        <v>226</v>
      </c>
      <c r="P83" s="126" t="s">
        <v>47</v>
      </c>
      <c r="Q83" s="125" t="s">
        <v>48</v>
      </c>
    </row>
    <row r="84" spans="1:17" ht="90" customHeight="1" x14ac:dyDescent="0.2">
      <c r="A84" s="127">
        <v>2502</v>
      </c>
      <c r="B84" s="128" t="s">
        <v>256</v>
      </c>
      <c r="C84" s="129">
        <v>358168</v>
      </c>
      <c r="D84" s="129" t="s">
        <v>285</v>
      </c>
      <c r="E84" s="130" t="s">
        <v>149</v>
      </c>
      <c r="F84" s="129" t="s">
        <v>17</v>
      </c>
      <c r="G84" s="131">
        <v>1.66</v>
      </c>
      <c r="H84" s="10"/>
      <c r="I84" s="132">
        <f t="shared" ref="I84:I85" si="36">G84*H84</f>
        <v>0</v>
      </c>
      <c r="J84" s="9"/>
      <c r="K84" s="132">
        <f t="shared" ref="K84:K85" si="37">G84*J84</f>
        <v>0</v>
      </c>
      <c r="L84" s="9"/>
      <c r="M84" s="132">
        <f t="shared" ref="M84:M85" si="38">G84*L84</f>
        <v>0</v>
      </c>
      <c r="N84" s="9"/>
      <c r="O84" s="132">
        <f t="shared" ref="O84:O85" si="39">G84*N84</f>
        <v>0</v>
      </c>
      <c r="P84" s="10">
        <f t="shared" ref="P84:P85" si="40">H84+J84+L84+N84</f>
        <v>0</v>
      </c>
      <c r="Q84" s="132">
        <f t="shared" ref="Q84:Q85" si="41">I84+K84+M84+O84</f>
        <v>0</v>
      </c>
    </row>
    <row r="85" spans="1:17" ht="90" customHeight="1" thickBot="1" x14ac:dyDescent="0.25">
      <c r="A85" s="135">
        <v>2504</v>
      </c>
      <c r="B85" s="136" t="s">
        <v>256</v>
      </c>
      <c r="C85" s="137">
        <v>358174</v>
      </c>
      <c r="D85" s="137" t="s">
        <v>286</v>
      </c>
      <c r="E85" s="138" t="s">
        <v>150</v>
      </c>
      <c r="F85" s="137" t="s">
        <v>17</v>
      </c>
      <c r="G85" s="139">
        <v>2.35</v>
      </c>
      <c r="H85" s="11"/>
      <c r="I85" s="140">
        <f t="shared" si="36"/>
        <v>0</v>
      </c>
      <c r="J85" s="16"/>
      <c r="K85" s="140">
        <f t="shared" si="37"/>
        <v>0</v>
      </c>
      <c r="L85" s="16"/>
      <c r="M85" s="140">
        <f t="shared" si="38"/>
        <v>0</v>
      </c>
      <c r="N85" s="16"/>
      <c r="O85" s="140">
        <f t="shared" si="39"/>
        <v>0</v>
      </c>
      <c r="P85" s="11">
        <f t="shared" si="40"/>
        <v>0</v>
      </c>
      <c r="Q85" s="140">
        <f t="shared" si="41"/>
        <v>0</v>
      </c>
    </row>
    <row r="86" spans="1:17" ht="12" customHeight="1" thickBot="1" x14ac:dyDescent="0.25">
      <c r="A86" s="117"/>
      <c r="B86" s="115"/>
      <c r="E86" s="117"/>
      <c r="F86" s="117"/>
      <c r="G86" s="118"/>
      <c r="H86" s="143"/>
      <c r="I86" s="144"/>
      <c r="J86" s="143"/>
      <c r="K86" s="144"/>
      <c r="L86" s="143"/>
      <c r="M86" s="144"/>
      <c r="N86" s="143"/>
      <c r="O86" s="144"/>
      <c r="P86" s="143"/>
      <c r="Q86" s="144"/>
    </row>
    <row r="87" spans="1:17" ht="30" customHeight="1" thickBot="1" x14ac:dyDescent="0.25">
      <c r="A87" s="108" t="s">
        <v>196</v>
      </c>
      <c r="B87" s="109" t="s">
        <v>229</v>
      </c>
      <c r="C87" s="110"/>
      <c r="D87" s="110"/>
      <c r="E87" s="111"/>
      <c r="F87" s="110"/>
      <c r="G87" s="112"/>
      <c r="H87" s="229" t="s">
        <v>212</v>
      </c>
      <c r="I87" s="230"/>
      <c r="J87" s="229" t="s">
        <v>213</v>
      </c>
      <c r="K87" s="230"/>
      <c r="L87" s="229" t="s">
        <v>214</v>
      </c>
      <c r="M87" s="230"/>
      <c r="N87" s="229" t="s">
        <v>215</v>
      </c>
      <c r="O87" s="230"/>
      <c r="P87" s="229" t="s">
        <v>216</v>
      </c>
      <c r="Q87" s="230"/>
    </row>
    <row r="88" spans="1:17" ht="9.9499999999999993" customHeight="1" thickBot="1" x14ac:dyDescent="0.25">
      <c r="A88" s="114"/>
      <c r="B88" s="115"/>
      <c r="E88" s="117"/>
      <c r="F88" s="117"/>
      <c r="G88" s="118"/>
      <c r="H88" s="119"/>
      <c r="I88" s="120"/>
      <c r="J88" s="177"/>
      <c r="K88" s="178"/>
      <c r="L88" s="177"/>
      <c r="M88" s="120"/>
      <c r="N88" s="177"/>
      <c r="O88" s="120"/>
      <c r="P88" s="177"/>
      <c r="Q88" s="178"/>
    </row>
    <row r="89" spans="1:17" ht="36" customHeight="1" x14ac:dyDescent="0.2">
      <c r="A89" s="121" t="s">
        <v>0</v>
      </c>
      <c r="B89" s="122" t="s">
        <v>43</v>
      </c>
      <c r="C89" s="123" t="s">
        <v>2</v>
      </c>
      <c r="D89" s="123" t="s">
        <v>44</v>
      </c>
      <c r="E89" s="123" t="s">
        <v>1</v>
      </c>
      <c r="F89" s="123" t="s">
        <v>45</v>
      </c>
      <c r="G89" s="124" t="s">
        <v>46</v>
      </c>
      <c r="H89" s="122" t="s">
        <v>217</v>
      </c>
      <c r="I89" s="125" t="s">
        <v>223</v>
      </c>
      <c r="J89" s="126" t="s">
        <v>218</v>
      </c>
      <c r="K89" s="125" t="s">
        <v>224</v>
      </c>
      <c r="L89" s="126" t="s">
        <v>219</v>
      </c>
      <c r="M89" s="125" t="s">
        <v>225</v>
      </c>
      <c r="N89" s="126" t="s">
        <v>220</v>
      </c>
      <c r="O89" s="125" t="s">
        <v>226</v>
      </c>
      <c r="P89" s="126" t="s">
        <v>47</v>
      </c>
      <c r="Q89" s="125" t="s">
        <v>48</v>
      </c>
    </row>
    <row r="90" spans="1:17" ht="39.950000000000003" customHeight="1" x14ac:dyDescent="0.2">
      <c r="A90" s="127">
        <v>2615</v>
      </c>
      <c r="B90" s="128" t="s">
        <v>256</v>
      </c>
      <c r="C90" s="129">
        <v>116657</v>
      </c>
      <c r="D90" s="129" t="s">
        <v>287</v>
      </c>
      <c r="E90" s="130" t="s">
        <v>151</v>
      </c>
      <c r="F90" s="129" t="s">
        <v>18</v>
      </c>
      <c r="G90" s="131">
        <v>7.45</v>
      </c>
      <c r="H90" s="34"/>
      <c r="I90" s="132">
        <f t="shared" ref="I90:I94" si="42">G90*H90</f>
        <v>0</v>
      </c>
      <c r="J90" s="9"/>
      <c r="K90" s="132">
        <f t="shared" ref="K90:K94" si="43">G90*J90</f>
        <v>0</v>
      </c>
      <c r="L90" s="9"/>
      <c r="M90" s="132">
        <f t="shared" ref="M90:M94" si="44">G90*L90</f>
        <v>0</v>
      </c>
      <c r="N90" s="9"/>
      <c r="O90" s="132">
        <f t="shared" ref="O90:O94" si="45">G90*N90</f>
        <v>0</v>
      </c>
      <c r="P90" s="10">
        <f t="shared" ref="P90:P94" si="46">H90+J90+L90+N90</f>
        <v>0</v>
      </c>
      <c r="Q90" s="132">
        <f t="shared" ref="Q90:Q94" si="47">I90+K90+M90+O90</f>
        <v>0</v>
      </c>
    </row>
    <row r="91" spans="1:17" ht="36.75" customHeight="1" x14ac:dyDescent="0.2">
      <c r="A91" s="127">
        <v>2620</v>
      </c>
      <c r="B91" s="128" t="s">
        <v>256</v>
      </c>
      <c r="C91" s="129">
        <v>116699</v>
      </c>
      <c r="D91" s="129" t="s">
        <v>288</v>
      </c>
      <c r="E91" s="130" t="s">
        <v>152</v>
      </c>
      <c r="F91" s="129" t="s">
        <v>18</v>
      </c>
      <c r="G91" s="131">
        <v>8.8000000000000007</v>
      </c>
      <c r="H91" s="10"/>
      <c r="I91" s="132">
        <f t="shared" si="42"/>
        <v>0</v>
      </c>
      <c r="J91" s="9"/>
      <c r="K91" s="132">
        <f t="shared" si="43"/>
        <v>0</v>
      </c>
      <c r="L91" s="9"/>
      <c r="M91" s="132">
        <f t="shared" si="44"/>
        <v>0</v>
      </c>
      <c r="N91" s="9"/>
      <c r="O91" s="132">
        <f t="shared" si="45"/>
        <v>0</v>
      </c>
      <c r="P91" s="10">
        <f t="shared" si="46"/>
        <v>0</v>
      </c>
      <c r="Q91" s="132">
        <f t="shared" si="47"/>
        <v>0</v>
      </c>
    </row>
    <row r="92" spans="1:17" ht="39.950000000000003" customHeight="1" x14ac:dyDescent="0.2">
      <c r="A92" s="127">
        <v>2625</v>
      </c>
      <c r="B92" s="128" t="s">
        <v>256</v>
      </c>
      <c r="C92" s="179">
        <v>116764</v>
      </c>
      <c r="D92" s="129" t="s">
        <v>289</v>
      </c>
      <c r="E92" s="130" t="s">
        <v>110</v>
      </c>
      <c r="F92" s="129" t="s">
        <v>19</v>
      </c>
      <c r="G92" s="131">
        <v>7.82</v>
      </c>
      <c r="H92" s="10"/>
      <c r="I92" s="132">
        <f t="shared" si="42"/>
        <v>0</v>
      </c>
      <c r="J92" s="9"/>
      <c r="K92" s="132">
        <f t="shared" si="43"/>
        <v>0</v>
      </c>
      <c r="L92" s="9"/>
      <c r="M92" s="132">
        <f t="shared" si="44"/>
        <v>0</v>
      </c>
      <c r="N92" s="9"/>
      <c r="O92" s="132">
        <f t="shared" si="45"/>
        <v>0</v>
      </c>
      <c r="P92" s="10">
        <f t="shared" si="46"/>
        <v>0</v>
      </c>
      <c r="Q92" s="132">
        <f t="shared" si="47"/>
        <v>0</v>
      </c>
    </row>
    <row r="93" spans="1:17" ht="50.1" customHeight="1" x14ac:dyDescent="0.2">
      <c r="A93" s="127">
        <v>2635</v>
      </c>
      <c r="B93" s="128" t="s">
        <v>261</v>
      </c>
      <c r="C93" s="129">
        <v>50770</v>
      </c>
      <c r="D93" s="129" t="s">
        <v>303</v>
      </c>
      <c r="E93" s="130" t="s">
        <v>153</v>
      </c>
      <c r="F93" s="129" t="s">
        <v>20</v>
      </c>
      <c r="G93" s="131">
        <v>9.9499999999999993</v>
      </c>
      <c r="H93" s="10"/>
      <c r="I93" s="132">
        <f t="shared" si="42"/>
        <v>0</v>
      </c>
      <c r="J93" s="9"/>
      <c r="K93" s="132">
        <f t="shared" si="43"/>
        <v>0</v>
      </c>
      <c r="L93" s="9"/>
      <c r="M93" s="132">
        <f t="shared" si="44"/>
        <v>0</v>
      </c>
      <c r="N93" s="9"/>
      <c r="O93" s="132">
        <f t="shared" si="45"/>
        <v>0</v>
      </c>
      <c r="P93" s="10">
        <f t="shared" si="46"/>
        <v>0</v>
      </c>
      <c r="Q93" s="132">
        <f t="shared" si="47"/>
        <v>0</v>
      </c>
    </row>
    <row r="94" spans="1:17" ht="45" customHeight="1" thickBot="1" x14ac:dyDescent="0.25">
      <c r="A94" s="135">
        <v>2650</v>
      </c>
      <c r="B94" s="136" t="s">
        <v>261</v>
      </c>
      <c r="C94" s="137">
        <v>50750</v>
      </c>
      <c r="D94" s="137" t="s">
        <v>304</v>
      </c>
      <c r="E94" s="138" t="s">
        <v>154</v>
      </c>
      <c r="F94" s="137" t="s">
        <v>19</v>
      </c>
      <c r="G94" s="139">
        <v>7.95</v>
      </c>
      <c r="H94" s="11"/>
      <c r="I94" s="140">
        <f t="shared" si="42"/>
        <v>0</v>
      </c>
      <c r="J94" s="16"/>
      <c r="K94" s="140">
        <f t="shared" si="43"/>
        <v>0</v>
      </c>
      <c r="L94" s="16"/>
      <c r="M94" s="140">
        <f t="shared" si="44"/>
        <v>0</v>
      </c>
      <c r="N94" s="16"/>
      <c r="O94" s="140">
        <f t="shared" si="45"/>
        <v>0</v>
      </c>
      <c r="P94" s="11">
        <f t="shared" si="46"/>
        <v>0</v>
      </c>
      <c r="Q94" s="140">
        <f t="shared" si="47"/>
        <v>0</v>
      </c>
    </row>
    <row r="95" spans="1:17" ht="12" customHeight="1" thickBot="1" x14ac:dyDescent="0.25">
      <c r="A95" s="117"/>
      <c r="B95" s="115"/>
      <c r="E95" s="117"/>
      <c r="F95" s="117"/>
      <c r="G95" s="118"/>
      <c r="H95" s="143"/>
      <c r="I95" s="144"/>
      <c r="J95" s="143"/>
      <c r="K95" s="144"/>
      <c r="L95" s="143"/>
      <c r="M95" s="144"/>
      <c r="N95" s="143"/>
      <c r="O95" s="144"/>
      <c r="P95" s="143"/>
      <c r="Q95" s="144"/>
    </row>
    <row r="96" spans="1:17" ht="30" customHeight="1" thickBot="1" x14ac:dyDescent="0.25">
      <c r="A96" s="108" t="s">
        <v>196</v>
      </c>
      <c r="B96" s="109" t="s">
        <v>21</v>
      </c>
      <c r="C96" s="110"/>
      <c r="D96" s="110"/>
      <c r="E96" s="111"/>
      <c r="F96" s="110"/>
      <c r="G96" s="112"/>
      <c r="H96" s="229" t="s">
        <v>212</v>
      </c>
      <c r="I96" s="230"/>
      <c r="J96" s="229" t="s">
        <v>213</v>
      </c>
      <c r="K96" s="230"/>
      <c r="L96" s="229" t="s">
        <v>214</v>
      </c>
      <c r="M96" s="230"/>
      <c r="N96" s="229" t="s">
        <v>215</v>
      </c>
      <c r="O96" s="230"/>
      <c r="P96" s="229" t="s">
        <v>216</v>
      </c>
      <c r="Q96" s="230"/>
    </row>
    <row r="97" spans="1:17" ht="9.9499999999999993" customHeight="1" thickBot="1" x14ac:dyDescent="0.25">
      <c r="A97" s="114"/>
      <c r="B97" s="115"/>
      <c r="E97" s="117"/>
      <c r="F97" s="117"/>
      <c r="G97" s="118"/>
      <c r="H97" s="119"/>
      <c r="I97" s="120"/>
      <c r="J97" s="177"/>
      <c r="K97" s="178"/>
      <c r="L97" s="177"/>
      <c r="M97" s="120"/>
      <c r="N97" s="177"/>
      <c r="O97" s="120"/>
      <c r="P97" s="177"/>
      <c r="Q97" s="178"/>
    </row>
    <row r="98" spans="1:17" ht="36" customHeight="1" x14ac:dyDescent="0.2">
      <c r="A98" s="121" t="s">
        <v>0</v>
      </c>
      <c r="B98" s="122" t="s">
        <v>43</v>
      </c>
      <c r="C98" s="123" t="s">
        <v>2</v>
      </c>
      <c r="D98" s="123" t="s">
        <v>44</v>
      </c>
      <c r="E98" s="123" t="s">
        <v>1</v>
      </c>
      <c r="F98" s="123" t="s">
        <v>45</v>
      </c>
      <c r="G98" s="124" t="s">
        <v>46</v>
      </c>
      <c r="H98" s="122" t="s">
        <v>217</v>
      </c>
      <c r="I98" s="125" t="s">
        <v>223</v>
      </c>
      <c r="J98" s="126" t="s">
        <v>218</v>
      </c>
      <c r="K98" s="125" t="s">
        <v>224</v>
      </c>
      <c r="L98" s="126" t="s">
        <v>219</v>
      </c>
      <c r="M98" s="125" t="s">
        <v>225</v>
      </c>
      <c r="N98" s="126" t="s">
        <v>220</v>
      </c>
      <c r="O98" s="125" t="s">
        <v>226</v>
      </c>
      <c r="P98" s="126" t="s">
        <v>47</v>
      </c>
      <c r="Q98" s="125" t="s">
        <v>48</v>
      </c>
    </row>
    <row r="99" spans="1:17" ht="39.950000000000003" customHeight="1" x14ac:dyDescent="0.2">
      <c r="A99" s="127">
        <v>2915</v>
      </c>
      <c r="B99" s="128" t="s">
        <v>256</v>
      </c>
      <c r="C99" s="129">
        <v>257089</v>
      </c>
      <c r="D99" s="129" t="s">
        <v>290</v>
      </c>
      <c r="E99" s="130" t="s">
        <v>155</v>
      </c>
      <c r="F99" s="129" t="s">
        <v>11</v>
      </c>
      <c r="G99" s="131">
        <v>17.399999999999999</v>
      </c>
      <c r="H99" s="34"/>
      <c r="I99" s="132">
        <f t="shared" ref="I99:I101" si="48">G99*H99</f>
        <v>0</v>
      </c>
      <c r="J99" s="35"/>
      <c r="K99" s="132">
        <f t="shared" ref="K99:K101" si="49">G99*J99</f>
        <v>0</v>
      </c>
      <c r="L99" s="35"/>
      <c r="M99" s="132">
        <f t="shared" ref="M99:M101" si="50">G99*L99</f>
        <v>0</v>
      </c>
      <c r="N99" s="35"/>
      <c r="O99" s="132">
        <f t="shared" ref="O99:O101" si="51">G99*N99</f>
        <v>0</v>
      </c>
      <c r="P99" s="10">
        <f t="shared" ref="P99:P101" si="52">H99+J99+L99+N99</f>
        <v>0</v>
      </c>
      <c r="Q99" s="132">
        <f t="shared" ref="Q99:Q101" si="53">I99+K99+M99+O99</f>
        <v>0</v>
      </c>
    </row>
    <row r="100" spans="1:17" ht="39.950000000000003" customHeight="1" x14ac:dyDescent="0.2">
      <c r="A100" s="127">
        <v>2920</v>
      </c>
      <c r="B100" s="128" t="s">
        <v>256</v>
      </c>
      <c r="C100" s="129">
        <v>407908</v>
      </c>
      <c r="D100" s="129" t="s">
        <v>291</v>
      </c>
      <c r="E100" s="130" t="s">
        <v>156</v>
      </c>
      <c r="F100" s="129" t="s">
        <v>11</v>
      </c>
      <c r="G100" s="131">
        <v>17.399999999999999</v>
      </c>
      <c r="H100" s="34"/>
      <c r="I100" s="132">
        <f t="shared" si="48"/>
        <v>0</v>
      </c>
      <c r="J100" s="35"/>
      <c r="K100" s="132">
        <f t="shared" si="49"/>
        <v>0</v>
      </c>
      <c r="L100" s="35"/>
      <c r="M100" s="132">
        <f t="shared" si="50"/>
        <v>0</v>
      </c>
      <c r="N100" s="35"/>
      <c r="O100" s="132">
        <f t="shared" si="51"/>
        <v>0</v>
      </c>
      <c r="P100" s="10">
        <f t="shared" si="52"/>
        <v>0</v>
      </c>
      <c r="Q100" s="132">
        <f t="shared" si="53"/>
        <v>0</v>
      </c>
    </row>
    <row r="101" spans="1:17" ht="75" customHeight="1" thickBot="1" x14ac:dyDescent="0.25">
      <c r="A101" s="127">
        <v>2924</v>
      </c>
      <c r="B101" s="136" t="s">
        <v>256</v>
      </c>
      <c r="C101" s="137">
        <v>24395089</v>
      </c>
      <c r="D101" s="137" t="s">
        <v>292</v>
      </c>
      <c r="E101" s="138" t="s">
        <v>157</v>
      </c>
      <c r="F101" s="137" t="s">
        <v>39</v>
      </c>
      <c r="G101" s="146">
        <v>13.29</v>
      </c>
      <c r="H101" s="17"/>
      <c r="I101" s="140">
        <f t="shared" si="48"/>
        <v>0</v>
      </c>
      <c r="J101" s="18"/>
      <c r="K101" s="140">
        <f t="shared" si="49"/>
        <v>0</v>
      </c>
      <c r="L101" s="18"/>
      <c r="M101" s="140">
        <f t="shared" si="50"/>
        <v>0</v>
      </c>
      <c r="N101" s="18"/>
      <c r="O101" s="140">
        <f t="shared" si="51"/>
        <v>0</v>
      </c>
      <c r="P101" s="11">
        <f t="shared" si="52"/>
        <v>0</v>
      </c>
      <c r="Q101" s="140">
        <f t="shared" si="53"/>
        <v>0</v>
      </c>
    </row>
    <row r="102" spans="1:17" ht="12" customHeight="1" thickBot="1" x14ac:dyDescent="0.25">
      <c r="A102" s="117"/>
      <c r="B102" s="115"/>
      <c r="E102" s="117"/>
      <c r="F102" s="117"/>
      <c r="G102" s="118"/>
      <c r="H102" s="143"/>
      <c r="I102" s="144"/>
      <c r="J102" s="143"/>
      <c r="K102" s="144"/>
      <c r="L102" s="143"/>
      <c r="M102" s="144"/>
      <c r="N102" s="143"/>
      <c r="O102" s="144"/>
      <c r="P102" s="143"/>
      <c r="Q102" s="144"/>
    </row>
    <row r="103" spans="1:17" ht="30" customHeight="1" thickBot="1" x14ac:dyDescent="0.25">
      <c r="A103" s="145" t="s">
        <v>196</v>
      </c>
      <c r="B103" s="109" t="s">
        <v>230</v>
      </c>
      <c r="C103" s="110"/>
      <c r="D103" s="110"/>
      <c r="E103" s="111"/>
      <c r="F103" s="110"/>
      <c r="G103" s="112"/>
      <c r="H103" s="229" t="s">
        <v>212</v>
      </c>
      <c r="I103" s="230"/>
      <c r="J103" s="229" t="s">
        <v>213</v>
      </c>
      <c r="K103" s="230"/>
      <c r="L103" s="229" t="s">
        <v>214</v>
      </c>
      <c r="M103" s="230"/>
      <c r="N103" s="229" t="s">
        <v>215</v>
      </c>
      <c r="O103" s="230"/>
      <c r="P103" s="229" t="s">
        <v>216</v>
      </c>
      <c r="Q103" s="230"/>
    </row>
    <row r="104" spans="1:17" ht="9.9499999999999993" customHeight="1" thickBot="1" x14ac:dyDescent="0.25">
      <c r="A104" s="114"/>
      <c r="B104" s="115"/>
      <c r="E104" s="117"/>
      <c r="F104" s="117"/>
      <c r="G104" s="118"/>
      <c r="H104" s="119"/>
      <c r="I104" s="120"/>
      <c r="J104" s="119"/>
      <c r="K104" s="120"/>
      <c r="L104" s="119"/>
      <c r="M104" s="120"/>
      <c r="N104" s="119"/>
      <c r="O104" s="120"/>
      <c r="P104" s="119"/>
      <c r="Q104" s="120"/>
    </row>
    <row r="105" spans="1:17" ht="36" customHeight="1" x14ac:dyDescent="0.2">
      <c r="A105" s="121" t="s">
        <v>0</v>
      </c>
      <c r="B105" s="122" t="s">
        <v>43</v>
      </c>
      <c r="C105" s="123" t="s">
        <v>2</v>
      </c>
      <c r="D105" s="123" t="s">
        <v>44</v>
      </c>
      <c r="E105" s="123" t="s">
        <v>1</v>
      </c>
      <c r="F105" s="123" t="s">
        <v>45</v>
      </c>
      <c r="G105" s="124" t="s">
        <v>46</v>
      </c>
      <c r="H105" s="122" t="s">
        <v>217</v>
      </c>
      <c r="I105" s="125" t="s">
        <v>223</v>
      </c>
      <c r="J105" s="126" t="s">
        <v>218</v>
      </c>
      <c r="K105" s="125" t="s">
        <v>224</v>
      </c>
      <c r="L105" s="126" t="s">
        <v>219</v>
      </c>
      <c r="M105" s="125" t="s">
        <v>225</v>
      </c>
      <c r="N105" s="126" t="s">
        <v>220</v>
      </c>
      <c r="O105" s="125" t="s">
        <v>226</v>
      </c>
      <c r="P105" s="126" t="s">
        <v>47</v>
      </c>
      <c r="Q105" s="125" t="s">
        <v>48</v>
      </c>
    </row>
    <row r="106" spans="1:17" ht="54.95" customHeight="1" x14ac:dyDescent="0.2">
      <c r="A106" s="127">
        <v>3017</v>
      </c>
      <c r="B106" s="128" t="s">
        <v>261</v>
      </c>
      <c r="C106" s="129" t="s">
        <v>305</v>
      </c>
      <c r="D106" s="129" t="s">
        <v>306</v>
      </c>
      <c r="E106" s="130" t="s">
        <v>197</v>
      </c>
      <c r="F106" s="129" t="s">
        <v>348</v>
      </c>
      <c r="G106" s="131">
        <v>3.48</v>
      </c>
      <c r="H106" s="10"/>
      <c r="I106" s="132">
        <f t="shared" ref="I106:I113" si="54">G106*H106</f>
        <v>0</v>
      </c>
      <c r="J106" s="9"/>
      <c r="K106" s="132">
        <f t="shared" ref="K106:K113" si="55">G106*J106</f>
        <v>0</v>
      </c>
      <c r="L106" s="9"/>
      <c r="M106" s="132">
        <f t="shared" ref="M106:M113" si="56">G106*L106</f>
        <v>0</v>
      </c>
      <c r="N106" s="9"/>
      <c r="O106" s="132">
        <f t="shared" ref="O106:O113" si="57">G106*N106</f>
        <v>0</v>
      </c>
      <c r="P106" s="10">
        <f t="shared" ref="P106:P113" si="58">H106+J106+L106+N106</f>
        <v>0</v>
      </c>
      <c r="Q106" s="132">
        <f t="shared" ref="Q106:Q113" si="59">I106+K106+M106+O106</f>
        <v>0</v>
      </c>
    </row>
    <row r="107" spans="1:17" ht="54.95" customHeight="1" thickBot="1" x14ac:dyDescent="0.25">
      <c r="A107" s="135">
        <v>3018</v>
      </c>
      <c r="B107" s="136" t="s">
        <v>261</v>
      </c>
      <c r="C107" s="137" t="s">
        <v>307</v>
      </c>
      <c r="D107" s="137" t="s">
        <v>308</v>
      </c>
      <c r="E107" s="138" t="s">
        <v>158</v>
      </c>
      <c r="F107" s="137" t="s">
        <v>34</v>
      </c>
      <c r="G107" s="139">
        <v>4.8</v>
      </c>
      <c r="H107" s="11"/>
      <c r="I107" s="140">
        <f t="shared" si="54"/>
        <v>0</v>
      </c>
      <c r="J107" s="16"/>
      <c r="K107" s="140">
        <f t="shared" si="55"/>
        <v>0</v>
      </c>
      <c r="L107" s="16"/>
      <c r="M107" s="140">
        <f t="shared" si="56"/>
        <v>0</v>
      </c>
      <c r="N107" s="16"/>
      <c r="O107" s="140">
        <f t="shared" si="57"/>
        <v>0</v>
      </c>
      <c r="P107" s="11">
        <f t="shared" si="58"/>
        <v>0</v>
      </c>
      <c r="Q107" s="140">
        <f t="shared" si="59"/>
        <v>0</v>
      </c>
    </row>
    <row r="108" spans="1:17" ht="12.75" customHeight="1" thickBot="1" x14ac:dyDescent="0.25">
      <c r="A108" s="180"/>
      <c r="B108" s="181"/>
      <c r="C108" s="152"/>
      <c r="D108" s="152"/>
      <c r="E108" s="153"/>
      <c r="F108" s="152"/>
      <c r="G108" s="154"/>
      <c r="H108" s="71"/>
      <c r="I108" s="155"/>
      <c r="J108" s="71"/>
      <c r="K108" s="155"/>
      <c r="L108" s="71"/>
      <c r="M108" s="155"/>
      <c r="N108" s="71"/>
      <c r="O108" s="155"/>
      <c r="P108" s="71"/>
      <c r="Q108" s="155"/>
    </row>
    <row r="109" spans="1:17" ht="30" customHeight="1" thickBot="1" x14ac:dyDescent="0.25">
      <c r="A109" s="108" t="s">
        <v>196</v>
      </c>
      <c r="B109" s="156" t="s">
        <v>238</v>
      </c>
      <c r="C109" s="157"/>
      <c r="D109" s="157"/>
      <c r="E109" s="158"/>
      <c r="F109" s="157"/>
      <c r="G109" s="159"/>
      <c r="H109" s="231" t="s">
        <v>212</v>
      </c>
      <c r="I109" s="232"/>
      <c r="J109" s="231" t="s">
        <v>213</v>
      </c>
      <c r="K109" s="232"/>
      <c r="L109" s="231" t="s">
        <v>214</v>
      </c>
      <c r="M109" s="232"/>
      <c r="N109" s="231" t="s">
        <v>215</v>
      </c>
      <c r="O109" s="232"/>
      <c r="P109" s="231" t="s">
        <v>216</v>
      </c>
      <c r="Q109" s="232"/>
    </row>
    <row r="110" spans="1:17" ht="36" customHeight="1" x14ac:dyDescent="0.2">
      <c r="A110" s="121" t="s">
        <v>0</v>
      </c>
      <c r="B110" s="122" t="s">
        <v>43</v>
      </c>
      <c r="C110" s="123" t="s">
        <v>2</v>
      </c>
      <c r="D110" s="123" t="s">
        <v>44</v>
      </c>
      <c r="E110" s="123" t="s">
        <v>1</v>
      </c>
      <c r="F110" s="123" t="s">
        <v>45</v>
      </c>
      <c r="G110" s="124" t="s">
        <v>46</v>
      </c>
      <c r="H110" s="122" t="s">
        <v>217</v>
      </c>
      <c r="I110" s="125" t="s">
        <v>223</v>
      </c>
      <c r="J110" s="126" t="s">
        <v>218</v>
      </c>
      <c r="K110" s="125" t="s">
        <v>224</v>
      </c>
      <c r="L110" s="126" t="s">
        <v>219</v>
      </c>
      <c r="M110" s="125" t="s">
        <v>225</v>
      </c>
      <c r="N110" s="126" t="s">
        <v>220</v>
      </c>
      <c r="O110" s="125" t="s">
        <v>226</v>
      </c>
      <c r="P110" s="126" t="s">
        <v>47</v>
      </c>
      <c r="Q110" s="125" t="s">
        <v>48</v>
      </c>
    </row>
    <row r="111" spans="1:17" ht="39.75" customHeight="1" x14ac:dyDescent="0.2">
      <c r="A111" s="127">
        <v>3045</v>
      </c>
      <c r="B111" s="128" t="s">
        <v>256</v>
      </c>
      <c r="C111" s="129">
        <v>812041</v>
      </c>
      <c r="D111" s="129" t="s">
        <v>293</v>
      </c>
      <c r="E111" s="130" t="s">
        <v>159</v>
      </c>
      <c r="F111" s="129" t="s">
        <v>17</v>
      </c>
      <c r="G111" s="131">
        <v>50.4</v>
      </c>
      <c r="H111" s="10"/>
      <c r="I111" s="132">
        <f t="shared" si="54"/>
        <v>0</v>
      </c>
      <c r="J111" s="9"/>
      <c r="K111" s="132">
        <f t="shared" si="55"/>
        <v>0</v>
      </c>
      <c r="L111" s="9"/>
      <c r="M111" s="132">
        <f t="shared" si="56"/>
        <v>0</v>
      </c>
      <c r="N111" s="9"/>
      <c r="O111" s="132">
        <f t="shared" si="57"/>
        <v>0</v>
      </c>
      <c r="P111" s="10">
        <f t="shared" si="58"/>
        <v>0</v>
      </c>
      <c r="Q111" s="132">
        <f t="shared" si="59"/>
        <v>0</v>
      </c>
    </row>
    <row r="112" spans="1:17" ht="39" customHeight="1" x14ac:dyDescent="0.2">
      <c r="A112" s="127">
        <v>3048</v>
      </c>
      <c r="B112" s="128" t="s">
        <v>256</v>
      </c>
      <c r="C112" s="129">
        <v>812042</v>
      </c>
      <c r="D112" s="129" t="s">
        <v>294</v>
      </c>
      <c r="E112" s="130" t="s">
        <v>160</v>
      </c>
      <c r="F112" s="129" t="s">
        <v>17</v>
      </c>
      <c r="G112" s="131">
        <v>64.56</v>
      </c>
      <c r="H112" s="10"/>
      <c r="I112" s="132">
        <f t="shared" si="54"/>
        <v>0</v>
      </c>
      <c r="J112" s="9"/>
      <c r="K112" s="132">
        <f t="shared" si="55"/>
        <v>0</v>
      </c>
      <c r="L112" s="9"/>
      <c r="M112" s="132">
        <f t="shared" si="56"/>
        <v>0</v>
      </c>
      <c r="N112" s="9"/>
      <c r="O112" s="132">
        <f t="shared" si="57"/>
        <v>0</v>
      </c>
      <c r="P112" s="10">
        <f t="shared" si="58"/>
        <v>0</v>
      </c>
      <c r="Q112" s="132">
        <f t="shared" si="59"/>
        <v>0</v>
      </c>
    </row>
    <row r="113" spans="1:17" ht="60" customHeight="1" thickBot="1" x14ac:dyDescent="0.25">
      <c r="A113" s="135">
        <v>3068</v>
      </c>
      <c r="B113" s="136" t="s">
        <v>256</v>
      </c>
      <c r="C113" s="137">
        <v>468389</v>
      </c>
      <c r="D113" s="137" t="s">
        <v>295</v>
      </c>
      <c r="E113" s="138" t="s">
        <v>161</v>
      </c>
      <c r="F113" s="137" t="s">
        <v>77</v>
      </c>
      <c r="G113" s="146">
        <v>44.76</v>
      </c>
      <c r="H113" s="11"/>
      <c r="I113" s="140">
        <f t="shared" si="54"/>
        <v>0</v>
      </c>
      <c r="J113" s="16"/>
      <c r="K113" s="140">
        <f t="shared" si="55"/>
        <v>0</v>
      </c>
      <c r="L113" s="16"/>
      <c r="M113" s="140">
        <f t="shared" si="56"/>
        <v>0</v>
      </c>
      <c r="N113" s="16"/>
      <c r="O113" s="140">
        <f t="shared" si="57"/>
        <v>0</v>
      </c>
      <c r="P113" s="11">
        <f t="shared" si="58"/>
        <v>0</v>
      </c>
      <c r="Q113" s="140">
        <f t="shared" si="59"/>
        <v>0</v>
      </c>
    </row>
    <row r="114" spans="1:17" ht="12" customHeight="1" thickBot="1" x14ac:dyDescent="0.25">
      <c r="A114" s="117"/>
      <c r="B114" s="115"/>
      <c r="E114" s="117"/>
      <c r="F114" s="117"/>
      <c r="G114" s="118"/>
      <c r="H114" s="143"/>
      <c r="I114" s="144"/>
      <c r="J114" s="143"/>
      <c r="K114" s="144"/>
      <c r="L114" s="143"/>
      <c r="M114" s="144"/>
      <c r="N114" s="143"/>
      <c r="O114" s="144"/>
      <c r="P114" s="143"/>
      <c r="Q114" s="144"/>
    </row>
    <row r="115" spans="1:17" ht="30" customHeight="1" thickBot="1" x14ac:dyDescent="0.25">
      <c r="A115" s="108" t="s">
        <v>196</v>
      </c>
      <c r="B115" s="109" t="s">
        <v>22</v>
      </c>
      <c r="C115" s="110"/>
      <c r="D115" s="110"/>
      <c r="E115" s="111"/>
      <c r="F115" s="110"/>
      <c r="G115" s="112"/>
      <c r="H115" s="229" t="s">
        <v>212</v>
      </c>
      <c r="I115" s="230"/>
      <c r="J115" s="229" t="s">
        <v>213</v>
      </c>
      <c r="K115" s="230"/>
      <c r="L115" s="229" t="s">
        <v>214</v>
      </c>
      <c r="M115" s="230"/>
      <c r="N115" s="229" t="s">
        <v>215</v>
      </c>
      <c r="O115" s="230"/>
      <c r="P115" s="229" t="s">
        <v>216</v>
      </c>
      <c r="Q115" s="230"/>
    </row>
    <row r="116" spans="1:17" ht="9.9499999999999993" customHeight="1" thickBot="1" x14ac:dyDescent="0.25">
      <c r="A116" s="114"/>
      <c r="B116" s="115"/>
      <c r="E116" s="117"/>
      <c r="F116" s="117"/>
      <c r="G116" s="118"/>
      <c r="H116" s="119"/>
      <c r="I116" s="120"/>
      <c r="J116" s="177"/>
      <c r="K116" s="178"/>
      <c r="L116" s="177"/>
      <c r="M116" s="178"/>
      <c r="N116" s="177"/>
      <c r="O116" s="178"/>
      <c r="P116" s="177"/>
      <c r="Q116" s="178"/>
    </row>
    <row r="117" spans="1:17" ht="36" customHeight="1" x14ac:dyDescent="0.2">
      <c r="A117" s="121" t="s">
        <v>0</v>
      </c>
      <c r="B117" s="122" t="s">
        <v>43</v>
      </c>
      <c r="C117" s="123" t="s">
        <v>2</v>
      </c>
      <c r="D117" s="123" t="s">
        <v>44</v>
      </c>
      <c r="E117" s="123" t="s">
        <v>1</v>
      </c>
      <c r="F117" s="123" t="s">
        <v>45</v>
      </c>
      <c r="G117" s="124" t="s">
        <v>46</v>
      </c>
      <c r="H117" s="122" t="s">
        <v>217</v>
      </c>
      <c r="I117" s="125" t="s">
        <v>223</v>
      </c>
      <c r="J117" s="126" t="s">
        <v>218</v>
      </c>
      <c r="K117" s="125" t="s">
        <v>224</v>
      </c>
      <c r="L117" s="126" t="s">
        <v>219</v>
      </c>
      <c r="M117" s="125" t="s">
        <v>225</v>
      </c>
      <c r="N117" s="126" t="s">
        <v>220</v>
      </c>
      <c r="O117" s="125" t="s">
        <v>226</v>
      </c>
      <c r="P117" s="126" t="s">
        <v>47</v>
      </c>
      <c r="Q117" s="125" t="s">
        <v>48</v>
      </c>
    </row>
    <row r="118" spans="1:17" ht="39.950000000000003" customHeight="1" thickBot="1" x14ac:dyDescent="0.25">
      <c r="A118" s="182">
        <v>3110</v>
      </c>
      <c r="B118" s="136" t="s">
        <v>261</v>
      </c>
      <c r="C118" s="137">
        <v>74701</v>
      </c>
      <c r="D118" s="137" t="s">
        <v>309</v>
      </c>
      <c r="E118" s="183" t="s">
        <v>89</v>
      </c>
      <c r="F118" s="184" t="s">
        <v>17</v>
      </c>
      <c r="G118" s="185">
        <v>8.49</v>
      </c>
      <c r="H118" s="11"/>
      <c r="I118" s="140">
        <f t="shared" ref="I118" si="60">G118*H118</f>
        <v>0</v>
      </c>
      <c r="J118" s="16"/>
      <c r="K118" s="140">
        <f t="shared" ref="K118" si="61">G118*J118</f>
        <v>0</v>
      </c>
      <c r="L118" s="16"/>
      <c r="M118" s="140">
        <f t="shared" ref="M118" si="62">G118*L118</f>
        <v>0</v>
      </c>
      <c r="N118" s="16"/>
      <c r="O118" s="140">
        <f t="shared" ref="O118" si="63">G118*N118</f>
        <v>0</v>
      </c>
      <c r="P118" s="11">
        <f t="shared" ref="P118" si="64">H118+J118+L118+N118</f>
        <v>0</v>
      </c>
      <c r="Q118" s="140">
        <f t="shared" ref="Q118" si="65">I118+K118+M118+O118</f>
        <v>0</v>
      </c>
    </row>
    <row r="119" spans="1:17" ht="12" customHeight="1" thickBot="1" x14ac:dyDescent="0.25">
      <c r="A119" s="117"/>
      <c r="B119" s="115"/>
      <c r="E119" s="117"/>
      <c r="F119" s="117"/>
      <c r="G119" s="118"/>
      <c r="H119" s="143"/>
      <c r="I119" s="144"/>
      <c r="J119" s="143"/>
      <c r="K119" s="144"/>
      <c r="L119" s="143"/>
      <c r="M119" s="144"/>
      <c r="N119" s="143"/>
      <c r="O119" s="144"/>
      <c r="P119" s="143"/>
      <c r="Q119" s="144"/>
    </row>
    <row r="120" spans="1:17" ht="30" customHeight="1" thickBot="1" x14ac:dyDescent="0.25">
      <c r="A120" s="108" t="s">
        <v>196</v>
      </c>
      <c r="B120" s="109" t="s">
        <v>23</v>
      </c>
      <c r="C120" s="110"/>
      <c r="D120" s="110"/>
      <c r="E120" s="111"/>
      <c r="F120" s="110"/>
      <c r="G120" s="112"/>
      <c r="H120" s="229" t="s">
        <v>212</v>
      </c>
      <c r="I120" s="230"/>
      <c r="J120" s="229" t="s">
        <v>213</v>
      </c>
      <c r="K120" s="230"/>
      <c r="L120" s="229" t="s">
        <v>214</v>
      </c>
      <c r="M120" s="230"/>
      <c r="N120" s="229" t="s">
        <v>215</v>
      </c>
      <c r="O120" s="230"/>
      <c r="P120" s="229" t="s">
        <v>216</v>
      </c>
      <c r="Q120" s="230"/>
    </row>
    <row r="121" spans="1:17" ht="9.9499999999999993" customHeight="1" thickBot="1" x14ac:dyDescent="0.25">
      <c r="A121" s="114"/>
      <c r="B121" s="115"/>
      <c r="E121" s="117"/>
      <c r="F121" s="117"/>
      <c r="G121" s="118"/>
      <c r="H121" s="119"/>
      <c r="I121" s="120"/>
      <c r="J121" s="177"/>
      <c r="K121" s="178"/>
      <c r="L121" s="177"/>
      <c r="M121" s="178"/>
      <c r="N121" s="177"/>
      <c r="O121" s="178"/>
      <c r="P121" s="177"/>
      <c r="Q121" s="178"/>
    </row>
    <row r="122" spans="1:17" ht="36" customHeight="1" x14ac:dyDescent="0.2">
      <c r="A122" s="121" t="s">
        <v>0</v>
      </c>
      <c r="B122" s="122" t="s">
        <v>43</v>
      </c>
      <c r="C122" s="123" t="s">
        <v>2</v>
      </c>
      <c r="D122" s="123" t="s">
        <v>44</v>
      </c>
      <c r="E122" s="123" t="s">
        <v>1</v>
      </c>
      <c r="F122" s="123" t="s">
        <v>45</v>
      </c>
      <c r="G122" s="124" t="s">
        <v>46</v>
      </c>
      <c r="H122" s="122" t="s">
        <v>217</v>
      </c>
      <c r="I122" s="125" t="s">
        <v>223</v>
      </c>
      <c r="J122" s="126" t="s">
        <v>218</v>
      </c>
      <c r="K122" s="125" t="s">
        <v>224</v>
      </c>
      <c r="L122" s="126" t="s">
        <v>219</v>
      </c>
      <c r="M122" s="125" t="s">
        <v>225</v>
      </c>
      <c r="N122" s="126" t="s">
        <v>220</v>
      </c>
      <c r="O122" s="125" t="s">
        <v>226</v>
      </c>
      <c r="P122" s="126" t="s">
        <v>47</v>
      </c>
      <c r="Q122" s="125" t="s">
        <v>48</v>
      </c>
    </row>
    <row r="123" spans="1:17" ht="39.950000000000003" customHeight="1" x14ac:dyDescent="0.2">
      <c r="A123" s="127">
        <v>3220</v>
      </c>
      <c r="B123" s="128" t="s">
        <v>256</v>
      </c>
      <c r="C123" s="129">
        <v>758039</v>
      </c>
      <c r="D123" s="129" t="s">
        <v>296</v>
      </c>
      <c r="E123" s="130" t="s">
        <v>162</v>
      </c>
      <c r="F123" s="129" t="s">
        <v>17</v>
      </c>
      <c r="G123" s="131">
        <v>35.950000000000003</v>
      </c>
      <c r="H123" s="31"/>
      <c r="I123" s="132">
        <f t="shared" ref="I123:I124" si="66">G123*H123</f>
        <v>0</v>
      </c>
      <c r="J123" s="32"/>
      <c r="K123" s="132">
        <f t="shared" ref="K123:K124" si="67">G123*J123</f>
        <v>0</v>
      </c>
      <c r="L123" s="32"/>
      <c r="M123" s="132">
        <f t="shared" ref="M123:M124" si="68">G123*L123</f>
        <v>0</v>
      </c>
      <c r="N123" s="32"/>
      <c r="O123" s="132">
        <f t="shared" ref="O123:O124" si="69">G123*N123</f>
        <v>0</v>
      </c>
      <c r="P123" s="10">
        <f t="shared" ref="P123:P124" si="70">H123+J123+L123+N123</f>
        <v>0</v>
      </c>
      <c r="Q123" s="132">
        <f t="shared" ref="Q123:Q124" si="71">I123+K123+M123+O123</f>
        <v>0</v>
      </c>
    </row>
    <row r="124" spans="1:17" ht="50.1" customHeight="1" thickBot="1" x14ac:dyDescent="0.25">
      <c r="A124" s="135">
        <v>3230</v>
      </c>
      <c r="B124" s="136" t="s">
        <v>256</v>
      </c>
      <c r="C124" s="137">
        <v>116475</v>
      </c>
      <c r="D124" s="137" t="s">
        <v>297</v>
      </c>
      <c r="E124" s="138" t="s">
        <v>163</v>
      </c>
      <c r="F124" s="137" t="s">
        <v>17</v>
      </c>
      <c r="G124" s="139">
        <v>8.02</v>
      </c>
      <c r="H124" s="19"/>
      <c r="I124" s="140">
        <f t="shared" si="66"/>
        <v>0</v>
      </c>
      <c r="J124" s="33"/>
      <c r="K124" s="140">
        <f t="shared" si="67"/>
        <v>0</v>
      </c>
      <c r="L124" s="33"/>
      <c r="M124" s="140">
        <f t="shared" si="68"/>
        <v>0</v>
      </c>
      <c r="N124" s="33"/>
      <c r="O124" s="140">
        <f t="shared" si="69"/>
        <v>0</v>
      </c>
      <c r="P124" s="11">
        <f t="shared" si="70"/>
        <v>0</v>
      </c>
      <c r="Q124" s="140">
        <f t="shared" si="71"/>
        <v>0</v>
      </c>
    </row>
    <row r="125" spans="1:17" ht="12" customHeight="1" thickBot="1" x14ac:dyDescent="0.25">
      <c r="A125" s="117"/>
      <c r="B125" s="115"/>
      <c r="E125" s="117"/>
      <c r="F125" s="117"/>
      <c r="G125" s="118"/>
      <c r="H125" s="143"/>
      <c r="I125" s="144"/>
      <c r="J125" s="143"/>
      <c r="K125" s="144"/>
      <c r="L125" s="143"/>
      <c r="M125" s="144"/>
      <c r="N125" s="143"/>
      <c r="O125" s="144"/>
      <c r="P125" s="143"/>
      <c r="Q125" s="144"/>
    </row>
    <row r="126" spans="1:17" ht="30" customHeight="1" thickBot="1" x14ac:dyDescent="0.25">
      <c r="A126" s="108" t="s">
        <v>196</v>
      </c>
      <c r="B126" s="109" t="s">
        <v>40</v>
      </c>
      <c r="C126" s="110"/>
      <c r="D126" s="110"/>
      <c r="E126" s="111"/>
      <c r="F126" s="110"/>
      <c r="G126" s="112"/>
      <c r="H126" s="229" t="s">
        <v>212</v>
      </c>
      <c r="I126" s="230"/>
      <c r="J126" s="229" t="s">
        <v>213</v>
      </c>
      <c r="K126" s="230"/>
      <c r="L126" s="229" t="s">
        <v>214</v>
      </c>
      <c r="M126" s="230"/>
      <c r="N126" s="229" t="s">
        <v>215</v>
      </c>
      <c r="O126" s="230"/>
      <c r="P126" s="229" t="s">
        <v>216</v>
      </c>
      <c r="Q126" s="230"/>
    </row>
    <row r="127" spans="1:17" ht="9.9499999999999993" customHeight="1" thickBot="1" x14ac:dyDescent="0.25">
      <c r="A127" s="114"/>
      <c r="B127" s="115"/>
      <c r="E127" s="117"/>
      <c r="F127" s="117"/>
      <c r="G127" s="118"/>
      <c r="H127" s="119"/>
      <c r="I127" s="120"/>
      <c r="J127" s="177"/>
      <c r="K127" s="178"/>
      <c r="L127" s="177"/>
      <c r="M127" s="178"/>
      <c r="N127" s="177"/>
      <c r="O127" s="178"/>
      <c r="P127" s="177"/>
      <c r="Q127" s="178"/>
    </row>
    <row r="128" spans="1:17" ht="36" customHeight="1" x14ac:dyDescent="0.2">
      <c r="A128" s="121" t="s">
        <v>0</v>
      </c>
      <c r="B128" s="122" t="s">
        <v>43</v>
      </c>
      <c r="C128" s="123" t="s">
        <v>2</v>
      </c>
      <c r="D128" s="123" t="s">
        <v>44</v>
      </c>
      <c r="E128" s="123" t="s">
        <v>1</v>
      </c>
      <c r="F128" s="123" t="s">
        <v>45</v>
      </c>
      <c r="G128" s="124" t="s">
        <v>46</v>
      </c>
      <c r="H128" s="122" t="s">
        <v>217</v>
      </c>
      <c r="I128" s="125" t="s">
        <v>223</v>
      </c>
      <c r="J128" s="126" t="s">
        <v>218</v>
      </c>
      <c r="K128" s="125" t="s">
        <v>224</v>
      </c>
      <c r="L128" s="126" t="s">
        <v>219</v>
      </c>
      <c r="M128" s="125" t="s">
        <v>225</v>
      </c>
      <c r="N128" s="126" t="s">
        <v>220</v>
      </c>
      <c r="O128" s="125" t="s">
        <v>226</v>
      </c>
      <c r="P128" s="126" t="s">
        <v>47</v>
      </c>
      <c r="Q128" s="125" t="s">
        <v>48</v>
      </c>
    </row>
    <row r="129" spans="1:17" ht="45" customHeight="1" x14ac:dyDescent="0.2">
      <c r="A129" s="127">
        <v>3320</v>
      </c>
      <c r="B129" s="128" t="s">
        <v>262</v>
      </c>
      <c r="C129" s="129" t="s">
        <v>346</v>
      </c>
      <c r="D129" s="129" t="s">
        <v>63</v>
      </c>
      <c r="E129" s="130" t="s">
        <v>164</v>
      </c>
      <c r="F129" s="129" t="s">
        <v>29</v>
      </c>
      <c r="G129" s="131">
        <v>38.54</v>
      </c>
      <c r="H129" s="31"/>
      <c r="I129" s="132">
        <f t="shared" ref="I129:I130" si="72">G129*H129</f>
        <v>0</v>
      </c>
      <c r="J129" s="32"/>
      <c r="K129" s="132">
        <f t="shared" ref="K129:K130" si="73">G129*J129</f>
        <v>0</v>
      </c>
      <c r="L129" s="32"/>
      <c r="M129" s="132">
        <f t="shared" ref="M129:M130" si="74">G129*L129</f>
        <v>0</v>
      </c>
      <c r="N129" s="32"/>
      <c r="O129" s="132">
        <f t="shared" ref="O129:O130" si="75">G129*N129</f>
        <v>0</v>
      </c>
      <c r="P129" s="31">
        <f t="shared" ref="P129:P130" si="76">H129+J129+L129+N129</f>
        <v>0</v>
      </c>
      <c r="Q129" s="132">
        <f t="shared" ref="Q129:Q130" si="77">I129+K129+M129+O129</f>
        <v>0</v>
      </c>
    </row>
    <row r="130" spans="1:17" ht="45" customHeight="1" thickBot="1" x14ac:dyDescent="0.25">
      <c r="A130" s="135">
        <v>3370</v>
      </c>
      <c r="B130" s="136" t="s">
        <v>262</v>
      </c>
      <c r="C130" s="137" t="s">
        <v>347</v>
      </c>
      <c r="D130" s="137" t="s">
        <v>58</v>
      </c>
      <c r="E130" s="138" t="s">
        <v>111</v>
      </c>
      <c r="F130" s="137" t="s">
        <v>90</v>
      </c>
      <c r="G130" s="139">
        <v>29.59</v>
      </c>
      <c r="H130" s="19"/>
      <c r="I130" s="140">
        <f t="shared" si="72"/>
        <v>0</v>
      </c>
      <c r="J130" s="33"/>
      <c r="K130" s="140">
        <f t="shared" si="73"/>
        <v>0</v>
      </c>
      <c r="L130" s="33"/>
      <c r="M130" s="140">
        <f t="shared" si="74"/>
        <v>0</v>
      </c>
      <c r="N130" s="33"/>
      <c r="O130" s="140">
        <f t="shared" si="75"/>
        <v>0</v>
      </c>
      <c r="P130" s="19">
        <f t="shared" si="76"/>
        <v>0</v>
      </c>
      <c r="Q130" s="140">
        <f t="shared" si="77"/>
        <v>0</v>
      </c>
    </row>
    <row r="131" spans="1:17" ht="12" customHeight="1" thickBot="1" x14ac:dyDescent="0.25">
      <c r="A131" s="117"/>
      <c r="B131" s="115"/>
      <c r="E131" s="117"/>
      <c r="F131" s="117"/>
      <c r="G131" s="118"/>
      <c r="H131" s="143"/>
      <c r="I131" s="144"/>
      <c r="J131" s="143"/>
      <c r="K131" s="144"/>
      <c r="L131" s="143"/>
      <c r="M131" s="144"/>
      <c r="N131" s="143"/>
      <c r="O131" s="144"/>
      <c r="P131" s="143"/>
      <c r="Q131" s="144"/>
    </row>
    <row r="132" spans="1:17" ht="30" customHeight="1" thickBot="1" x14ac:dyDescent="0.25">
      <c r="A132" s="108" t="s">
        <v>196</v>
      </c>
      <c r="B132" s="109" t="s">
        <v>24</v>
      </c>
      <c r="C132" s="110"/>
      <c r="D132" s="110"/>
      <c r="E132" s="111"/>
      <c r="F132" s="110"/>
      <c r="G132" s="112"/>
      <c r="H132" s="229" t="s">
        <v>212</v>
      </c>
      <c r="I132" s="230"/>
      <c r="J132" s="229" t="s">
        <v>213</v>
      </c>
      <c r="K132" s="230"/>
      <c r="L132" s="229" t="s">
        <v>214</v>
      </c>
      <c r="M132" s="230"/>
      <c r="N132" s="229" t="s">
        <v>215</v>
      </c>
      <c r="O132" s="230"/>
      <c r="P132" s="229" t="s">
        <v>216</v>
      </c>
      <c r="Q132" s="230"/>
    </row>
    <row r="133" spans="1:17" ht="9.9499999999999993" customHeight="1" thickBot="1" x14ac:dyDescent="0.25">
      <c r="A133" s="114"/>
      <c r="B133" s="115"/>
      <c r="E133" s="117"/>
      <c r="F133" s="117"/>
      <c r="G133" s="118"/>
      <c r="H133" s="119"/>
      <c r="I133" s="120"/>
      <c r="J133" s="177"/>
      <c r="K133" s="178"/>
      <c r="L133" s="177"/>
      <c r="M133" s="178"/>
      <c r="N133" s="177"/>
      <c r="O133" s="178"/>
      <c r="P133" s="177"/>
      <c r="Q133" s="178"/>
    </row>
    <row r="134" spans="1:17" ht="36" customHeight="1" x14ac:dyDescent="0.2">
      <c r="A134" s="121" t="s">
        <v>0</v>
      </c>
      <c r="B134" s="122" t="s">
        <v>43</v>
      </c>
      <c r="C134" s="123" t="s">
        <v>2</v>
      </c>
      <c r="D134" s="123" t="s">
        <v>44</v>
      </c>
      <c r="E134" s="123" t="s">
        <v>1</v>
      </c>
      <c r="F134" s="123" t="s">
        <v>45</v>
      </c>
      <c r="G134" s="124" t="s">
        <v>46</v>
      </c>
      <c r="H134" s="122" t="s">
        <v>217</v>
      </c>
      <c r="I134" s="125" t="s">
        <v>223</v>
      </c>
      <c r="J134" s="126" t="s">
        <v>218</v>
      </c>
      <c r="K134" s="125" t="s">
        <v>224</v>
      </c>
      <c r="L134" s="126" t="s">
        <v>219</v>
      </c>
      <c r="M134" s="125" t="s">
        <v>225</v>
      </c>
      <c r="N134" s="126" t="s">
        <v>220</v>
      </c>
      <c r="O134" s="125" t="s">
        <v>226</v>
      </c>
      <c r="P134" s="126" t="s">
        <v>47</v>
      </c>
      <c r="Q134" s="125" t="s">
        <v>48</v>
      </c>
    </row>
    <row r="135" spans="1:17" ht="45" customHeight="1" thickBot="1" x14ac:dyDescent="0.25">
      <c r="A135" s="135">
        <v>3430</v>
      </c>
      <c r="B135" s="136" t="s">
        <v>50</v>
      </c>
      <c r="C135" s="137" t="s">
        <v>65</v>
      </c>
      <c r="D135" s="137" t="s">
        <v>310</v>
      </c>
      <c r="E135" s="138" t="s">
        <v>91</v>
      </c>
      <c r="F135" s="137" t="s">
        <v>92</v>
      </c>
      <c r="G135" s="139">
        <v>37.5</v>
      </c>
      <c r="H135" s="19"/>
      <c r="I135" s="140">
        <f>G135*H135</f>
        <v>0</v>
      </c>
      <c r="J135" s="33"/>
      <c r="K135" s="140">
        <f>G135*J135</f>
        <v>0</v>
      </c>
      <c r="L135" s="33"/>
      <c r="M135" s="140">
        <f>G135*L135</f>
        <v>0</v>
      </c>
      <c r="N135" s="33"/>
      <c r="O135" s="140">
        <f>G135*N135</f>
        <v>0</v>
      </c>
      <c r="P135" s="19">
        <f>H135+J135+L135+N135</f>
        <v>0</v>
      </c>
      <c r="Q135" s="140">
        <f>I135+K135+M135+O135</f>
        <v>0</v>
      </c>
    </row>
    <row r="136" spans="1:17" ht="12" customHeight="1" thickBot="1" x14ac:dyDescent="0.25">
      <c r="A136" s="117"/>
      <c r="B136" s="115"/>
      <c r="E136" s="117"/>
      <c r="F136" s="117"/>
      <c r="G136" s="118"/>
      <c r="H136" s="143"/>
      <c r="I136" s="144"/>
      <c r="J136" s="143"/>
      <c r="K136" s="144"/>
      <c r="L136" s="143"/>
      <c r="M136" s="144"/>
      <c r="N136" s="143"/>
      <c r="O136" s="144"/>
      <c r="P136" s="143"/>
      <c r="Q136" s="144"/>
    </row>
    <row r="137" spans="1:17" ht="30" customHeight="1" thickBot="1" x14ac:dyDescent="0.25">
      <c r="A137" s="108" t="s">
        <v>196</v>
      </c>
      <c r="B137" s="109" t="s">
        <v>231</v>
      </c>
      <c r="C137" s="110"/>
      <c r="D137" s="110"/>
      <c r="E137" s="111"/>
      <c r="F137" s="110"/>
      <c r="G137" s="112"/>
      <c r="H137" s="229" t="s">
        <v>212</v>
      </c>
      <c r="I137" s="230"/>
      <c r="J137" s="229" t="s">
        <v>213</v>
      </c>
      <c r="K137" s="230"/>
      <c r="L137" s="229" t="s">
        <v>214</v>
      </c>
      <c r="M137" s="230"/>
      <c r="N137" s="229" t="s">
        <v>215</v>
      </c>
      <c r="O137" s="230"/>
      <c r="P137" s="229" t="s">
        <v>216</v>
      </c>
      <c r="Q137" s="230"/>
    </row>
    <row r="138" spans="1:17" ht="9.9499999999999993" customHeight="1" thickBot="1" x14ac:dyDescent="0.25">
      <c r="A138" s="114"/>
      <c r="B138" s="115"/>
      <c r="E138" s="117"/>
      <c r="F138" s="117"/>
      <c r="G138" s="118"/>
      <c r="H138" s="119"/>
      <c r="I138" s="120"/>
      <c r="J138" s="177"/>
      <c r="K138" s="178"/>
      <c r="L138" s="177"/>
      <c r="M138" s="178"/>
      <c r="N138" s="177"/>
      <c r="O138" s="178"/>
      <c r="P138" s="177"/>
      <c r="Q138" s="178"/>
    </row>
    <row r="139" spans="1:17" ht="36" customHeight="1" x14ac:dyDescent="0.2">
      <c r="A139" s="121" t="s">
        <v>0</v>
      </c>
      <c r="B139" s="122" t="s">
        <v>43</v>
      </c>
      <c r="C139" s="123" t="s">
        <v>2</v>
      </c>
      <c r="D139" s="123" t="s">
        <v>44</v>
      </c>
      <c r="E139" s="123" t="s">
        <v>1</v>
      </c>
      <c r="F139" s="123" t="s">
        <v>45</v>
      </c>
      <c r="G139" s="124" t="s">
        <v>46</v>
      </c>
      <c r="H139" s="122" t="s">
        <v>217</v>
      </c>
      <c r="I139" s="125" t="s">
        <v>223</v>
      </c>
      <c r="J139" s="126" t="s">
        <v>218</v>
      </c>
      <c r="K139" s="125" t="s">
        <v>224</v>
      </c>
      <c r="L139" s="126" t="s">
        <v>219</v>
      </c>
      <c r="M139" s="125" t="s">
        <v>225</v>
      </c>
      <c r="N139" s="126" t="s">
        <v>220</v>
      </c>
      <c r="O139" s="125" t="s">
        <v>226</v>
      </c>
      <c r="P139" s="126" t="s">
        <v>47</v>
      </c>
      <c r="Q139" s="125" t="s">
        <v>48</v>
      </c>
    </row>
    <row r="140" spans="1:17" ht="54.95" customHeight="1" x14ac:dyDescent="0.2">
      <c r="A140" s="127">
        <v>3620</v>
      </c>
      <c r="B140" s="128" t="s">
        <v>256</v>
      </c>
      <c r="C140" s="129">
        <v>898936</v>
      </c>
      <c r="D140" s="129" t="s">
        <v>298</v>
      </c>
      <c r="E140" s="130" t="s">
        <v>38</v>
      </c>
      <c r="F140" s="129" t="s">
        <v>18</v>
      </c>
      <c r="G140" s="131">
        <v>7.12</v>
      </c>
      <c r="H140" s="10"/>
      <c r="I140" s="132">
        <f>G140*H140</f>
        <v>0</v>
      </c>
      <c r="J140" s="9"/>
      <c r="K140" s="132">
        <f>G140*J140</f>
        <v>0</v>
      </c>
      <c r="L140" s="9"/>
      <c r="M140" s="132">
        <f>G140*L140</f>
        <v>0</v>
      </c>
      <c r="N140" s="9"/>
      <c r="O140" s="132">
        <f>G140*N140</f>
        <v>0</v>
      </c>
      <c r="P140" s="10">
        <f>H140+J140+L140+N140</f>
        <v>0</v>
      </c>
      <c r="Q140" s="132">
        <f>I140+K140+M140+O140</f>
        <v>0</v>
      </c>
    </row>
    <row r="141" spans="1:17" ht="20.100000000000001" customHeight="1" x14ac:dyDescent="0.2">
      <c r="A141" s="186"/>
      <c r="B141" s="187" t="s">
        <v>93</v>
      </c>
      <c r="C141" s="188"/>
      <c r="D141" s="188"/>
      <c r="E141" s="188"/>
      <c r="F141" s="188"/>
      <c r="G141" s="188"/>
      <c r="H141" s="188"/>
      <c r="I141" s="188"/>
      <c r="J141" s="188"/>
      <c r="K141" s="188"/>
      <c r="L141" s="188"/>
      <c r="M141" s="188"/>
      <c r="N141" s="188"/>
      <c r="O141" s="188"/>
      <c r="P141" s="188"/>
      <c r="Q141" s="188"/>
    </row>
    <row r="142" spans="1:17" ht="20.100000000000001" customHeight="1" thickBot="1" x14ac:dyDescent="0.25">
      <c r="A142" s="189"/>
      <c r="B142" s="190" t="s">
        <v>248</v>
      </c>
      <c r="C142" s="191"/>
      <c r="D142" s="191"/>
      <c r="E142" s="191"/>
      <c r="F142" s="191"/>
      <c r="G142" s="191"/>
      <c r="H142" s="191"/>
      <c r="I142" s="191"/>
      <c r="J142" s="191"/>
      <c r="K142" s="191"/>
      <c r="L142" s="191"/>
      <c r="M142" s="191"/>
      <c r="N142" s="191"/>
      <c r="O142" s="191"/>
      <c r="P142" s="191"/>
      <c r="Q142" s="191"/>
    </row>
    <row r="143" spans="1:17" ht="9" customHeight="1" thickBot="1" x14ac:dyDescent="0.25">
      <c r="A143" s="192"/>
      <c r="B143" s="193"/>
      <c r="C143" s="194"/>
      <c r="D143" s="194"/>
      <c r="E143" s="194"/>
      <c r="F143" s="194"/>
      <c r="G143" s="194"/>
      <c r="H143" s="194"/>
      <c r="I143" s="194"/>
      <c r="J143" s="194"/>
      <c r="K143" s="194"/>
      <c r="L143" s="194"/>
      <c r="M143" s="194"/>
      <c r="N143" s="194"/>
      <c r="O143" s="194"/>
      <c r="P143" s="194"/>
      <c r="Q143" s="194"/>
    </row>
    <row r="144" spans="1:17" ht="39.950000000000003" customHeight="1" x14ac:dyDescent="0.2">
      <c r="A144" s="121" t="s">
        <v>0</v>
      </c>
      <c r="B144" s="122" t="s">
        <v>43</v>
      </c>
      <c r="C144" s="123" t="s">
        <v>2</v>
      </c>
      <c r="D144" s="123" t="s">
        <v>44</v>
      </c>
      <c r="E144" s="123" t="s">
        <v>1</v>
      </c>
      <c r="F144" s="123" t="s">
        <v>45</v>
      </c>
      <c r="G144" s="124" t="s">
        <v>46</v>
      </c>
      <c r="H144" s="122" t="s">
        <v>217</v>
      </c>
      <c r="I144" s="125" t="s">
        <v>223</v>
      </c>
      <c r="J144" s="126" t="s">
        <v>218</v>
      </c>
      <c r="K144" s="125" t="s">
        <v>224</v>
      </c>
      <c r="L144" s="126" t="s">
        <v>219</v>
      </c>
      <c r="M144" s="125" t="s">
        <v>225</v>
      </c>
      <c r="N144" s="126" t="s">
        <v>220</v>
      </c>
      <c r="O144" s="125" t="s">
        <v>226</v>
      </c>
      <c r="P144" s="126" t="s">
        <v>47</v>
      </c>
      <c r="Q144" s="125" t="s">
        <v>48</v>
      </c>
    </row>
    <row r="145" spans="1:17" ht="30" customHeight="1" x14ac:dyDescent="0.2">
      <c r="A145" s="127">
        <v>3655</v>
      </c>
      <c r="B145" s="128" t="s">
        <v>263</v>
      </c>
      <c r="C145" s="129" t="s">
        <v>335</v>
      </c>
      <c r="D145" s="129" t="s">
        <v>66</v>
      </c>
      <c r="E145" s="195" t="s">
        <v>94</v>
      </c>
      <c r="F145" s="129" t="s">
        <v>35</v>
      </c>
      <c r="G145" s="131">
        <v>19.5</v>
      </c>
      <c r="H145" s="10"/>
      <c r="I145" s="132">
        <f t="shared" ref="I145:I147" si="78">G145*H145</f>
        <v>0</v>
      </c>
      <c r="J145" s="9"/>
      <c r="K145" s="132">
        <f t="shared" ref="K145:K147" si="79">G145*J145</f>
        <v>0</v>
      </c>
      <c r="L145" s="9"/>
      <c r="M145" s="132">
        <f t="shared" ref="M145:M147" si="80">G145*L145</f>
        <v>0</v>
      </c>
      <c r="N145" s="9"/>
      <c r="O145" s="132">
        <f t="shared" ref="O145:O147" si="81">G145*N145</f>
        <v>0</v>
      </c>
      <c r="P145" s="10">
        <f t="shared" ref="P145:P147" si="82">H145+J145+L145+N145</f>
        <v>0</v>
      </c>
      <c r="Q145" s="132">
        <f t="shared" ref="Q145:Q147" si="83">I145+K145+M145+O145</f>
        <v>0</v>
      </c>
    </row>
    <row r="146" spans="1:17" ht="30" customHeight="1" x14ac:dyDescent="0.2">
      <c r="A146" s="127">
        <v>3657</v>
      </c>
      <c r="B146" s="128" t="s">
        <v>263</v>
      </c>
      <c r="C146" s="129" t="s">
        <v>336</v>
      </c>
      <c r="D146" s="129" t="s">
        <v>66</v>
      </c>
      <c r="E146" s="195" t="s">
        <v>95</v>
      </c>
      <c r="F146" s="129" t="s">
        <v>35</v>
      </c>
      <c r="G146" s="131">
        <v>19.5</v>
      </c>
      <c r="H146" s="10"/>
      <c r="I146" s="132">
        <f t="shared" si="78"/>
        <v>0</v>
      </c>
      <c r="J146" s="9"/>
      <c r="K146" s="132">
        <f t="shared" si="79"/>
        <v>0</v>
      </c>
      <c r="L146" s="9"/>
      <c r="M146" s="132">
        <f t="shared" si="80"/>
        <v>0</v>
      </c>
      <c r="N146" s="9"/>
      <c r="O146" s="132">
        <f t="shared" si="81"/>
        <v>0</v>
      </c>
      <c r="P146" s="10">
        <f t="shared" si="82"/>
        <v>0</v>
      </c>
      <c r="Q146" s="132">
        <f t="shared" si="83"/>
        <v>0</v>
      </c>
    </row>
    <row r="147" spans="1:17" ht="30" customHeight="1" x14ac:dyDescent="0.2">
      <c r="A147" s="127">
        <v>3659</v>
      </c>
      <c r="B147" s="128" t="s">
        <v>263</v>
      </c>
      <c r="C147" s="129" t="s">
        <v>337</v>
      </c>
      <c r="D147" s="129" t="s">
        <v>66</v>
      </c>
      <c r="E147" s="195" t="s">
        <v>96</v>
      </c>
      <c r="F147" s="129" t="s">
        <v>35</v>
      </c>
      <c r="G147" s="131">
        <v>19.5</v>
      </c>
      <c r="H147" s="10"/>
      <c r="I147" s="132">
        <f t="shared" si="78"/>
        <v>0</v>
      </c>
      <c r="J147" s="9"/>
      <c r="K147" s="132">
        <f t="shared" si="79"/>
        <v>0</v>
      </c>
      <c r="L147" s="9"/>
      <c r="M147" s="132">
        <f t="shared" si="80"/>
        <v>0</v>
      </c>
      <c r="N147" s="9"/>
      <c r="O147" s="132">
        <f t="shared" si="81"/>
        <v>0</v>
      </c>
      <c r="P147" s="10">
        <f t="shared" si="82"/>
        <v>0</v>
      </c>
      <c r="Q147" s="132">
        <f t="shared" si="83"/>
        <v>0</v>
      </c>
    </row>
    <row r="148" spans="1:17" ht="16.5" customHeight="1" x14ac:dyDescent="0.2">
      <c r="A148" s="186"/>
      <c r="B148" s="196" t="s">
        <v>93</v>
      </c>
      <c r="C148" s="188"/>
      <c r="D148" s="188"/>
      <c r="E148" s="188"/>
      <c r="F148" s="188"/>
      <c r="G148" s="188"/>
      <c r="H148" s="188"/>
      <c r="I148" s="188"/>
      <c r="J148" s="188"/>
      <c r="K148" s="188"/>
      <c r="L148" s="188"/>
      <c r="M148" s="188"/>
      <c r="N148" s="188"/>
      <c r="O148" s="188"/>
      <c r="P148" s="188"/>
      <c r="Q148" s="188"/>
    </row>
    <row r="149" spans="1:17" ht="15.95" customHeight="1" x14ac:dyDescent="0.2">
      <c r="A149" s="197"/>
      <c r="B149" s="196" t="s">
        <v>247</v>
      </c>
      <c r="C149" s="188"/>
      <c r="D149" s="188"/>
      <c r="E149" s="188"/>
      <c r="F149" s="188"/>
      <c r="G149" s="188"/>
      <c r="H149" s="188"/>
      <c r="I149" s="188"/>
      <c r="J149" s="188"/>
      <c r="K149" s="188"/>
      <c r="L149" s="188"/>
      <c r="M149" s="188"/>
      <c r="N149" s="188"/>
      <c r="O149" s="188"/>
      <c r="P149" s="188"/>
      <c r="Q149" s="188"/>
    </row>
    <row r="150" spans="1:17" ht="9" customHeight="1" x14ac:dyDescent="0.2">
      <c r="A150" s="192"/>
      <c r="B150" s="193"/>
      <c r="C150" s="194"/>
      <c r="D150" s="194"/>
      <c r="E150" s="194"/>
      <c r="F150" s="194"/>
      <c r="G150" s="194"/>
      <c r="H150" s="194"/>
      <c r="I150" s="194"/>
      <c r="J150" s="194"/>
      <c r="K150" s="194"/>
      <c r="L150" s="194"/>
      <c r="M150" s="194"/>
      <c r="N150" s="194"/>
      <c r="O150" s="194"/>
      <c r="P150" s="194"/>
      <c r="Q150" s="194"/>
    </row>
    <row r="151" spans="1:17" ht="36" customHeight="1" x14ac:dyDescent="0.2">
      <c r="A151" s="147" t="s">
        <v>0</v>
      </c>
      <c r="B151" s="148" t="s">
        <v>43</v>
      </c>
      <c r="C151" s="149" t="s">
        <v>2</v>
      </c>
      <c r="D151" s="149" t="s">
        <v>44</v>
      </c>
      <c r="E151" s="149" t="s">
        <v>1</v>
      </c>
      <c r="F151" s="149" t="s">
        <v>45</v>
      </c>
      <c r="G151" s="150" t="s">
        <v>46</v>
      </c>
      <c r="H151" s="148" t="s">
        <v>217</v>
      </c>
      <c r="I151" s="198" t="s">
        <v>223</v>
      </c>
      <c r="J151" s="199" t="s">
        <v>218</v>
      </c>
      <c r="K151" s="198" t="s">
        <v>224</v>
      </c>
      <c r="L151" s="199" t="s">
        <v>219</v>
      </c>
      <c r="M151" s="198" t="s">
        <v>225</v>
      </c>
      <c r="N151" s="199" t="s">
        <v>220</v>
      </c>
      <c r="O151" s="198" t="s">
        <v>226</v>
      </c>
      <c r="P151" s="199" t="s">
        <v>47</v>
      </c>
      <c r="Q151" s="198" t="s">
        <v>48</v>
      </c>
    </row>
    <row r="152" spans="1:17" ht="30" customHeight="1" x14ac:dyDescent="0.2">
      <c r="A152" s="127">
        <v>3663</v>
      </c>
      <c r="B152" s="128" t="s">
        <v>260</v>
      </c>
      <c r="C152" s="129" t="s">
        <v>319</v>
      </c>
      <c r="D152" s="129" t="s">
        <v>57</v>
      </c>
      <c r="E152" s="195" t="s">
        <v>94</v>
      </c>
      <c r="F152" s="129" t="s">
        <v>35</v>
      </c>
      <c r="G152" s="131">
        <v>15.15</v>
      </c>
      <c r="H152" s="10"/>
      <c r="I152" s="132">
        <f t="shared" ref="I152:I154" si="84">G152*H152</f>
        <v>0</v>
      </c>
      <c r="J152" s="9"/>
      <c r="K152" s="132">
        <f t="shared" ref="K152:K154" si="85">G152*J152</f>
        <v>0</v>
      </c>
      <c r="L152" s="9"/>
      <c r="M152" s="132">
        <f t="shared" ref="M152:M154" si="86">G152*L152</f>
        <v>0</v>
      </c>
      <c r="N152" s="9"/>
      <c r="O152" s="132">
        <f t="shared" ref="O152:O154" si="87">G152*N152</f>
        <v>0</v>
      </c>
      <c r="P152" s="10">
        <f t="shared" ref="P152:P154" si="88">H152+J152+L152+N152</f>
        <v>0</v>
      </c>
      <c r="Q152" s="132">
        <f t="shared" ref="Q152:Q154" si="89">I152+K152+M152+O152</f>
        <v>0</v>
      </c>
    </row>
    <row r="153" spans="1:17" ht="30" customHeight="1" x14ac:dyDescent="0.2">
      <c r="A153" s="127">
        <v>3665</v>
      </c>
      <c r="B153" s="128" t="s">
        <v>260</v>
      </c>
      <c r="C153" s="129" t="s">
        <v>320</v>
      </c>
      <c r="D153" s="129" t="s">
        <v>57</v>
      </c>
      <c r="E153" s="195" t="s">
        <v>95</v>
      </c>
      <c r="F153" s="129" t="s">
        <v>35</v>
      </c>
      <c r="G153" s="131">
        <v>15.15</v>
      </c>
      <c r="H153" s="10"/>
      <c r="I153" s="132">
        <f t="shared" si="84"/>
        <v>0</v>
      </c>
      <c r="J153" s="9"/>
      <c r="K153" s="132">
        <f t="shared" si="85"/>
        <v>0</v>
      </c>
      <c r="L153" s="9"/>
      <c r="M153" s="132">
        <f t="shared" si="86"/>
        <v>0</v>
      </c>
      <c r="N153" s="9"/>
      <c r="O153" s="132">
        <f t="shared" si="87"/>
        <v>0</v>
      </c>
      <c r="P153" s="10">
        <f t="shared" si="88"/>
        <v>0</v>
      </c>
      <c r="Q153" s="132">
        <f t="shared" si="89"/>
        <v>0</v>
      </c>
    </row>
    <row r="154" spans="1:17" ht="30" customHeight="1" thickBot="1" x14ac:dyDescent="0.25">
      <c r="A154" s="135">
        <v>3667</v>
      </c>
      <c r="B154" s="136" t="s">
        <v>260</v>
      </c>
      <c r="C154" s="137" t="s">
        <v>321</v>
      </c>
      <c r="D154" s="137" t="s">
        <v>57</v>
      </c>
      <c r="E154" s="200" t="s">
        <v>96</v>
      </c>
      <c r="F154" s="137" t="s">
        <v>35</v>
      </c>
      <c r="G154" s="139">
        <v>15.15</v>
      </c>
      <c r="H154" s="11"/>
      <c r="I154" s="140">
        <f t="shared" si="84"/>
        <v>0</v>
      </c>
      <c r="J154" s="16"/>
      <c r="K154" s="140">
        <f t="shared" si="85"/>
        <v>0</v>
      </c>
      <c r="L154" s="16"/>
      <c r="M154" s="140">
        <f t="shared" si="86"/>
        <v>0</v>
      </c>
      <c r="N154" s="16"/>
      <c r="O154" s="140">
        <f t="shared" si="87"/>
        <v>0</v>
      </c>
      <c r="P154" s="11">
        <f t="shared" si="88"/>
        <v>0</v>
      </c>
      <c r="Q154" s="140">
        <f t="shared" si="89"/>
        <v>0</v>
      </c>
    </row>
    <row r="155" spans="1:17" ht="12" customHeight="1" thickBot="1" x14ac:dyDescent="0.25">
      <c r="A155" s="117"/>
      <c r="B155" s="115"/>
      <c r="E155" s="117"/>
      <c r="F155" s="117"/>
      <c r="G155" s="118"/>
      <c r="H155" s="143"/>
      <c r="I155" s="144"/>
      <c r="J155" s="143"/>
      <c r="K155" s="144"/>
      <c r="L155" s="143"/>
      <c r="M155" s="144"/>
      <c r="N155" s="143"/>
      <c r="O155" s="144"/>
      <c r="P155" s="143"/>
      <c r="Q155" s="144"/>
    </row>
    <row r="156" spans="1:17" ht="30" customHeight="1" thickBot="1" x14ac:dyDescent="0.25">
      <c r="A156" s="108" t="s">
        <v>196</v>
      </c>
      <c r="B156" s="109" t="s">
        <v>97</v>
      </c>
      <c r="C156" s="110"/>
      <c r="D156" s="110"/>
      <c r="E156" s="111"/>
      <c r="F156" s="110"/>
      <c r="G156" s="112"/>
      <c r="H156" s="229" t="s">
        <v>212</v>
      </c>
      <c r="I156" s="230"/>
      <c r="J156" s="229" t="s">
        <v>213</v>
      </c>
      <c r="K156" s="230"/>
      <c r="L156" s="229" t="s">
        <v>214</v>
      </c>
      <c r="M156" s="230"/>
      <c r="N156" s="229" t="s">
        <v>215</v>
      </c>
      <c r="O156" s="230"/>
      <c r="P156" s="229" t="s">
        <v>216</v>
      </c>
      <c r="Q156" s="230"/>
    </row>
    <row r="157" spans="1:17" ht="9.9499999999999993" customHeight="1" thickBot="1" x14ac:dyDescent="0.25">
      <c r="A157" s="114"/>
      <c r="B157" s="115"/>
      <c r="E157" s="117"/>
      <c r="F157" s="117"/>
      <c r="G157" s="118"/>
      <c r="H157" s="143"/>
      <c r="I157" s="144"/>
      <c r="J157" s="143"/>
      <c r="K157" s="144"/>
      <c r="L157" s="143"/>
      <c r="M157" s="144"/>
      <c r="N157" s="143"/>
      <c r="O157" s="144"/>
      <c r="P157" s="143"/>
      <c r="Q157" s="144"/>
    </row>
    <row r="158" spans="1:17" ht="20.100000000000001" customHeight="1" thickBot="1" x14ac:dyDescent="0.25">
      <c r="A158" s="201"/>
      <c r="B158" s="202" t="s">
        <v>246</v>
      </c>
      <c r="C158" s="203"/>
      <c r="D158" s="203"/>
      <c r="E158" s="203"/>
      <c r="F158" s="203"/>
      <c r="G158" s="203"/>
      <c r="H158" s="203"/>
      <c r="I158" s="203"/>
      <c r="J158" s="203"/>
      <c r="K158" s="203"/>
      <c r="L158" s="203"/>
      <c r="M158" s="203"/>
      <c r="N158" s="203"/>
      <c r="O158" s="203"/>
      <c r="P158" s="203"/>
      <c r="Q158" s="203"/>
    </row>
    <row r="159" spans="1:17" ht="36" customHeight="1" x14ac:dyDescent="0.2">
      <c r="A159" s="121" t="s">
        <v>0</v>
      </c>
      <c r="B159" s="122" t="s">
        <v>43</v>
      </c>
      <c r="C159" s="123" t="s">
        <v>2</v>
      </c>
      <c r="D159" s="123" t="s">
        <v>44</v>
      </c>
      <c r="E159" s="123" t="s">
        <v>1</v>
      </c>
      <c r="F159" s="123" t="s">
        <v>45</v>
      </c>
      <c r="G159" s="124" t="s">
        <v>46</v>
      </c>
      <c r="H159" s="122" t="s">
        <v>217</v>
      </c>
      <c r="I159" s="125" t="s">
        <v>223</v>
      </c>
      <c r="J159" s="126" t="s">
        <v>218</v>
      </c>
      <c r="K159" s="125" t="s">
        <v>224</v>
      </c>
      <c r="L159" s="126" t="s">
        <v>219</v>
      </c>
      <c r="M159" s="125" t="s">
        <v>225</v>
      </c>
      <c r="N159" s="126" t="s">
        <v>220</v>
      </c>
      <c r="O159" s="125" t="s">
        <v>226</v>
      </c>
      <c r="P159" s="126" t="s">
        <v>47</v>
      </c>
      <c r="Q159" s="125" t="s">
        <v>48</v>
      </c>
    </row>
    <row r="160" spans="1:17" ht="69.95" customHeight="1" x14ac:dyDescent="0.2">
      <c r="A160" s="127">
        <v>3711</v>
      </c>
      <c r="B160" s="128" t="s">
        <v>263</v>
      </c>
      <c r="C160" s="129">
        <v>303710</v>
      </c>
      <c r="D160" s="129" t="s">
        <v>66</v>
      </c>
      <c r="E160" s="130" t="s">
        <v>202</v>
      </c>
      <c r="F160" s="129" t="s">
        <v>98</v>
      </c>
      <c r="G160" s="131">
        <v>14.18</v>
      </c>
      <c r="H160" s="10"/>
      <c r="I160" s="132">
        <f t="shared" ref="I160:I163" si="90">G160*H160</f>
        <v>0</v>
      </c>
      <c r="J160" s="9"/>
      <c r="K160" s="132">
        <f t="shared" ref="K160:K163" si="91">G160*J160</f>
        <v>0</v>
      </c>
      <c r="L160" s="9"/>
      <c r="M160" s="132">
        <f t="shared" ref="M160:M163" si="92">G160*L160</f>
        <v>0</v>
      </c>
      <c r="N160" s="9"/>
      <c r="O160" s="132">
        <f t="shared" ref="O160:O163" si="93">G160*N160</f>
        <v>0</v>
      </c>
      <c r="P160" s="10">
        <f t="shared" ref="P160:P163" si="94">H160+J160+L160+N160</f>
        <v>0</v>
      </c>
      <c r="Q160" s="132">
        <f t="shared" ref="Q160:Q163" si="95">I160+K160+M160+O160</f>
        <v>0</v>
      </c>
    </row>
    <row r="161" spans="1:17" ht="69.95" customHeight="1" x14ac:dyDescent="0.2">
      <c r="A161" s="204">
        <v>3722</v>
      </c>
      <c r="B161" s="128" t="s">
        <v>263</v>
      </c>
      <c r="C161" s="129">
        <v>386016</v>
      </c>
      <c r="D161" s="129" t="s">
        <v>66</v>
      </c>
      <c r="E161" s="130" t="s">
        <v>203</v>
      </c>
      <c r="F161" s="129" t="s">
        <v>99</v>
      </c>
      <c r="G161" s="131">
        <v>17.68</v>
      </c>
      <c r="H161" s="10"/>
      <c r="I161" s="132">
        <f t="shared" si="90"/>
        <v>0</v>
      </c>
      <c r="J161" s="9"/>
      <c r="K161" s="132">
        <f t="shared" si="91"/>
        <v>0</v>
      </c>
      <c r="L161" s="9"/>
      <c r="M161" s="132">
        <f t="shared" si="92"/>
        <v>0</v>
      </c>
      <c r="N161" s="9"/>
      <c r="O161" s="132">
        <f t="shared" si="93"/>
        <v>0</v>
      </c>
      <c r="P161" s="10">
        <f t="shared" si="94"/>
        <v>0</v>
      </c>
      <c r="Q161" s="132">
        <f t="shared" si="95"/>
        <v>0</v>
      </c>
    </row>
    <row r="162" spans="1:17" ht="69.95" customHeight="1" x14ac:dyDescent="0.2">
      <c r="A162" s="204">
        <v>3731</v>
      </c>
      <c r="B162" s="128" t="s">
        <v>263</v>
      </c>
      <c r="C162" s="129">
        <v>334012</v>
      </c>
      <c r="D162" s="129" t="s">
        <v>66</v>
      </c>
      <c r="E162" s="130" t="s">
        <v>204</v>
      </c>
      <c r="F162" s="129" t="s">
        <v>98</v>
      </c>
      <c r="G162" s="131">
        <v>20.6</v>
      </c>
      <c r="H162" s="10"/>
      <c r="I162" s="132">
        <f t="shared" si="90"/>
        <v>0</v>
      </c>
      <c r="J162" s="9"/>
      <c r="K162" s="132">
        <f t="shared" si="91"/>
        <v>0</v>
      </c>
      <c r="L162" s="9"/>
      <c r="M162" s="132">
        <f t="shared" si="92"/>
        <v>0</v>
      </c>
      <c r="N162" s="9"/>
      <c r="O162" s="132">
        <f t="shared" si="93"/>
        <v>0</v>
      </c>
      <c r="P162" s="10">
        <f t="shared" si="94"/>
        <v>0</v>
      </c>
      <c r="Q162" s="132">
        <f t="shared" si="95"/>
        <v>0</v>
      </c>
    </row>
    <row r="163" spans="1:17" ht="69.95" customHeight="1" thickBot="1" x14ac:dyDescent="0.25">
      <c r="A163" s="182">
        <v>3742</v>
      </c>
      <c r="B163" s="136" t="s">
        <v>263</v>
      </c>
      <c r="C163" s="137">
        <v>404816</v>
      </c>
      <c r="D163" s="137" t="s">
        <v>66</v>
      </c>
      <c r="E163" s="138" t="s">
        <v>205</v>
      </c>
      <c r="F163" s="137" t="s">
        <v>7</v>
      </c>
      <c r="G163" s="139">
        <v>20.39</v>
      </c>
      <c r="H163" s="11"/>
      <c r="I163" s="140">
        <f t="shared" si="90"/>
        <v>0</v>
      </c>
      <c r="J163" s="16"/>
      <c r="K163" s="140">
        <f t="shared" si="91"/>
        <v>0</v>
      </c>
      <c r="L163" s="16"/>
      <c r="M163" s="140">
        <f t="shared" si="92"/>
        <v>0</v>
      </c>
      <c r="N163" s="16"/>
      <c r="O163" s="140">
        <f t="shared" si="93"/>
        <v>0</v>
      </c>
      <c r="P163" s="11">
        <f t="shared" si="94"/>
        <v>0</v>
      </c>
      <c r="Q163" s="140">
        <f t="shared" si="95"/>
        <v>0</v>
      </c>
    </row>
    <row r="164" spans="1:17" ht="12.75" customHeight="1" thickBot="1" x14ac:dyDescent="0.25">
      <c r="A164" s="152"/>
      <c r="B164" s="181"/>
      <c r="C164" s="152"/>
      <c r="D164" s="152"/>
      <c r="E164" s="153"/>
      <c r="F164" s="152"/>
      <c r="G164" s="154"/>
      <c r="H164" s="71"/>
      <c r="I164" s="155"/>
      <c r="J164" s="71"/>
      <c r="K164" s="155"/>
      <c r="L164" s="71"/>
      <c r="M164" s="155"/>
      <c r="N164" s="71"/>
      <c r="O164" s="155"/>
      <c r="P164" s="71"/>
      <c r="Q164" s="155"/>
    </row>
    <row r="165" spans="1:17" ht="30" customHeight="1" thickBot="1" x14ac:dyDescent="0.25">
      <c r="A165" s="108" t="s">
        <v>196</v>
      </c>
      <c r="B165" s="109" t="s">
        <v>366</v>
      </c>
      <c r="C165" s="110"/>
      <c r="D165" s="110"/>
      <c r="E165" s="111"/>
      <c r="F165" s="110"/>
      <c r="G165" s="112"/>
      <c r="H165" s="229" t="s">
        <v>212</v>
      </c>
      <c r="I165" s="230"/>
      <c r="J165" s="229" t="s">
        <v>213</v>
      </c>
      <c r="K165" s="230"/>
      <c r="L165" s="229" t="s">
        <v>214</v>
      </c>
      <c r="M165" s="230"/>
      <c r="N165" s="229" t="s">
        <v>215</v>
      </c>
      <c r="O165" s="230"/>
      <c r="P165" s="229" t="s">
        <v>216</v>
      </c>
      <c r="Q165" s="230"/>
    </row>
    <row r="166" spans="1:17" ht="20.100000000000001" customHeight="1" x14ac:dyDescent="0.2">
      <c r="A166" s="205"/>
      <c r="B166" s="206" t="s">
        <v>245</v>
      </c>
      <c r="C166" s="207"/>
      <c r="D166" s="207"/>
      <c r="E166" s="207"/>
      <c r="F166" s="207"/>
      <c r="G166" s="207"/>
      <c r="H166" s="207"/>
      <c r="I166" s="207"/>
      <c r="J166" s="207"/>
      <c r="K166" s="207"/>
      <c r="L166" s="207"/>
      <c r="M166" s="207"/>
      <c r="N166" s="207"/>
      <c r="O166" s="207"/>
      <c r="P166" s="207"/>
      <c r="Q166" s="207"/>
    </row>
    <row r="167" spans="1:17" ht="9" customHeight="1" thickBot="1" x14ac:dyDescent="0.25">
      <c r="A167" s="208"/>
      <c r="B167" s="161"/>
      <c r="C167" s="194"/>
      <c r="D167" s="194"/>
      <c r="E167" s="194"/>
      <c r="F167" s="194"/>
      <c r="G167" s="194"/>
      <c r="H167" s="194"/>
      <c r="I167" s="194"/>
      <c r="J167" s="194"/>
      <c r="K167" s="194"/>
      <c r="L167" s="194"/>
      <c r="M167" s="194"/>
      <c r="N167" s="194"/>
      <c r="O167" s="194"/>
      <c r="P167" s="194"/>
      <c r="Q167" s="194"/>
    </row>
    <row r="168" spans="1:17" ht="36" customHeight="1" x14ac:dyDescent="0.2">
      <c r="A168" s="121" t="s">
        <v>0</v>
      </c>
      <c r="B168" s="122" t="s">
        <v>43</v>
      </c>
      <c r="C168" s="123" t="s">
        <v>2</v>
      </c>
      <c r="D168" s="123" t="s">
        <v>44</v>
      </c>
      <c r="E168" s="123" t="s">
        <v>1</v>
      </c>
      <c r="F168" s="123" t="s">
        <v>45</v>
      </c>
      <c r="G168" s="124" t="s">
        <v>46</v>
      </c>
      <c r="H168" s="122" t="s">
        <v>217</v>
      </c>
      <c r="I168" s="125" t="s">
        <v>223</v>
      </c>
      <c r="J168" s="126" t="s">
        <v>218</v>
      </c>
      <c r="K168" s="125" t="s">
        <v>224</v>
      </c>
      <c r="L168" s="126" t="s">
        <v>219</v>
      </c>
      <c r="M168" s="125" t="s">
        <v>225</v>
      </c>
      <c r="N168" s="126" t="s">
        <v>220</v>
      </c>
      <c r="O168" s="125" t="s">
        <v>226</v>
      </c>
      <c r="P168" s="126" t="s">
        <v>47</v>
      </c>
      <c r="Q168" s="125" t="s">
        <v>48</v>
      </c>
    </row>
    <row r="169" spans="1:17" ht="69.95" customHeight="1" x14ac:dyDescent="0.2">
      <c r="A169" s="204">
        <v>3750</v>
      </c>
      <c r="B169" s="128" t="s">
        <v>263</v>
      </c>
      <c r="C169" s="129">
        <v>303716</v>
      </c>
      <c r="D169" s="129" t="s">
        <v>66</v>
      </c>
      <c r="E169" s="130" t="s">
        <v>206</v>
      </c>
      <c r="F169" s="129" t="s">
        <v>7</v>
      </c>
      <c r="G169" s="131">
        <v>12.75</v>
      </c>
      <c r="H169" s="10"/>
      <c r="I169" s="132">
        <f t="shared" ref="I169:I173" si="96">G169*H169</f>
        <v>0</v>
      </c>
      <c r="J169" s="9"/>
      <c r="K169" s="132">
        <f t="shared" ref="K169:K173" si="97">G169*J169</f>
        <v>0</v>
      </c>
      <c r="L169" s="9"/>
      <c r="M169" s="132">
        <f t="shared" ref="M169:M173" si="98">G169*L169</f>
        <v>0</v>
      </c>
      <c r="N169" s="9"/>
      <c r="O169" s="132">
        <f t="shared" ref="O169:O173" si="99">G169*N169</f>
        <v>0</v>
      </c>
      <c r="P169" s="10">
        <f t="shared" ref="P169:P173" si="100">H169+J169+L169+N169</f>
        <v>0</v>
      </c>
      <c r="Q169" s="132">
        <f t="shared" ref="Q169:Q173" si="101">I169+K169+M169+O169</f>
        <v>0</v>
      </c>
    </row>
    <row r="170" spans="1:17" ht="69.95" customHeight="1" x14ac:dyDescent="0.2">
      <c r="A170" s="204">
        <v>3752</v>
      </c>
      <c r="B170" s="128" t="s">
        <v>263</v>
      </c>
      <c r="C170" s="129">
        <v>303722</v>
      </c>
      <c r="D170" s="129" t="s">
        <v>66</v>
      </c>
      <c r="E170" s="130" t="s">
        <v>207</v>
      </c>
      <c r="F170" s="129" t="s">
        <v>98</v>
      </c>
      <c r="G170" s="131">
        <v>32.18</v>
      </c>
      <c r="H170" s="10"/>
      <c r="I170" s="132">
        <f t="shared" si="96"/>
        <v>0</v>
      </c>
      <c r="J170" s="9"/>
      <c r="K170" s="132">
        <f t="shared" si="97"/>
        <v>0</v>
      </c>
      <c r="L170" s="9"/>
      <c r="M170" s="132">
        <f t="shared" si="98"/>
        <v>0</v>
      </c>
      <c r="N170" s="9"/>
      <c r="O170" s="132">
        <f t="shared" si="99"/>
        <v>0</v>
      </c>
      <c r="P170" s="10">
        <f t="shared" si="100"/>
        <v>0</v>
      </c>
      <c r="Q170" s="132">
        <f t="shared" si="101"/>
        <v>0</v>
      </c>
    </row>
    <row r="171" spans="1:17" ht="69.95" customHeight="1" x14ac:dyDescent="0.2">
      <c r="A171" s="204">
        <v>3753</v>
      </c>
      <c r="B171" s="128" t="s">
        <v>263</v>
      </c>
      <c r="C171" s="129">
        <v>386022</v>
      </c>
      <c r="D171" s="129" t="s">
        <v>66</v>
      </c>
      <c r="E171" s="130" t="s">
        <v>208</v>
      </c>
      <c r="F171" s="129" t="s">
        <v>100</v>
      </c>
      <c r="G171" s="131">
        <v>20.58</v>
      </c>
      <c r="H171" s="10"/>
      <c r="I171" s="132">
        <f t="shared" si="96"/>
        <v>0</v>
      </c>
      <c r="J171" s="9"/>
      <c r="K171" s="132">
        <f t="shared" si="97"/>
        <v>0</v>
      </c>
      <c r="L171" s="9"/>
      <c r="M171" s="132">
        <f t="shared" si="98"/>
        <v>0</v>
      </c>
      <c r="N171" s="9"/>
      <c r="O171" s="132">
        <f t="shared" si="99"/>
        <v>0</v>
      </c>
      <c r="P171" s="10">
        <f t="shared" si="100"/>
        <v>0</v>
      </c>
      <c r="Q171" s="132">
        <f t="shared" si="101"/>
        <v>0</v>
      </c>
    </row>
    <row r="172" spans="1:17" ht="69.95" customHeight="1" x14ac:dyDescent="0.2">
      <c r="A172" s="204">
        <v>3754</v>
      </c>
      <c r="B172" s="128" t="s">
        <v>263</v>
      </c>
      <c r="C172" s="129">
        <v>286022</v>
      </c>
      <c r="D172" s="129" t="s">
        <v>66</v>
      </c>
      <c r="E172" s="130" t="s">
        <v>209</v>
      </c>
      <c r="F172" s="129" t="s">
        <v>101</v>
      </c>
      <c r="G172" s="131">
        <v>20.58</v>
      </c>
      <c r="H172" s="10"/>
      <c r="I172" s="132">
        <f t="shared" si="96"/>
        <v>0</v>
      </c>
      <c r="J172" s="9"/>
      <c r="K172" s="132">
        <f t="shared" si="97"/>
        <v>0</v>
      </c>
      <c r="L172" s="9"/>
      <c r="M172" s="132">
        <f t="shared" si="98"/>
        <v>0</v>
      </c>
      <c r="N172" s="9"/>
      <c r="O172" s="132">
        <f t="shared" si="99"/>
        <v>0</v>
      </c>
      <c r="P172" s="10">
        <f t="shared" si="100"/>
        <v>0</v>
      </c>
      <c r="Q172" s="132">
        <f t="shared" si="101"/>
        <v>0</v>
      </c>
    </row>
    <row r="173" spans="1:17" ht="69.95" customHeight="1" thickBot="1" x14ac:dyDescent="0.25">
      <c r="A173" s="182">
        <v>3756</v>
      </c>
      <c r="B173" s="136" t="s">
        <v>263</v>
      </c>
      <c r="C173" s="137">
        <v>434822</v>
      </c>
      <c r="D173" s="137" t="s">
        <v>66</v>
      </c>
      <c r="E173" s="138" t="s">
        <v>210</v>
      </c>
      <c r="F173" s="137" t="s">
        <v>102</v>
      </c>
      <c r="G173" s="139">
        <v>18.95</v>
      </c>
      <c r="H173" s="11"/>
      <c r="I173" s="140">
        <f t="shared" si="96"/>
        <v>0</v>
      </c>
      <c r="J173" s="16"/>
      <c r="K173" s="140">
        <f t="shared" si="97"/>
        <v>0</v>
      </c>
      <c r="L173" s="16"/>
      <c r="M173" s="140">
        <f t="shared" si="98"/>
        <v>0</v>
      </c>
      <c r="N173" s="16"/>
      <c r="O173" s="140">
        <f t="shared" si="99"/>
        <v>0</v>
      </c>
      <c r="P173" s="11">
        <f t="shared" si="100"/>
        <v>0</v>
      </c>
      <c r="Q173" s="140">
        <f t="shared" si="101"/>
        <v>0</v>
      </c>
    </row>
    <row r="174" spans="1:17" ht="12" customHeight="1" thickBot="1" x14ac:dyDescent="0.25">
      <c r="A174" s="117"/>
      <c r="B174" s="115"/>
      <c r="E174" s="117"/>
      <c r="F174" s="117"/>
      <c r="G174" s="118"/>
      <c r="H174" s="143"/>
      <c r="I174" s="144"/>
      <c r="J174" s="143"/>
      <c r="K174" s="144"/>
      <c r="L174" s="143"/>
      <c r="M174" s="144"/>
      <c r="N174" s="143"/>
      <c r="O174" s="144"/>
      <c r="P174" s="143"/>
      <c r="Q174" s="144"/>
    </row>
    <row r="175" spans="1:17" ht="30" customHeight="1" thickBot="1" x14ac:dyDescent="0.25">
      <c r="A175" s="108" t="s">
        <v>196</v>
      </c>
      <c r="B175" s="109" t="s">
        <v>232</v>
      </c>
      <c r="C175" s="110"/>
      <c r="D175" s="110"/>
      <c r="E175" s="111"/>
      <c r="F175" s="110"/>
      <c r="G175" s="112"/>
      <c r="H175" s="229" t="s">
        <v>212</v>
      </c>
      <c r="I175" s="230"/>
      <c r="J175" s="229" t="s">
        <v>213</v>
      </c>
      <c r="K175" s="230"/>
      <c r="L175" s="229" t="s">
        <v>214</v>
      </c>
      <c r="M175" s="230"/>
      <c r="N175" s="229" t="s">
        <v>215</v>
      </c>
      <c r="O175" s="230"/>
      <c r="P175" s="229" t="s">
        <v>216</v>
      </c>
      <c r="Q175" s="230"/>
    </row>
    <row r="176" spans="1:17" ht="9.9499999999999993" customHeight="1" thickBot="1" x14ac:dyDescent="0.25">
      <c r="A176" s="114"/>
      <c r="B176" s="115"/>
      <c r="E176" s="117"/>
      <c r="F176" s="117"/>
      <c r="G176" s="118"/>
      <c r="H176" s="119"/>
      <c r="I176" s="120"/>
      <c r="J176" s="119"/>
      <c r="K176" s="120"/>
      <c r="L176" s="119"/>
      <c r="M176" s="120"/>
      <c r="N176" s="119"/>
      <c r="O176" s="120"/>
      <c r="P176" s="119"/>
      <c r="Q176" s="120"/>
    </row>
    <row r="177" spans="1:17" ht="36" customHeight="1" x14ac:dyDescent="0.2">
      <c r="A177" s="121" t="s">
        <v>0</v>
      </c>
      <c r="B177" s="122" t="s">
        <v>43</v>
      </c>
      <c r="C177" s="123" t="s">
        <v>2</v>
      </c>
      <c r="D177" s="123" t="s">
        <v>44</v>
      </c>
      <c r="E177" s="123" t="s">
        <v>1</v>
      </c>
      <c r="F177" s="123" t="s">
        <v>45</v>
      </c>
      <c r="G177" s="124" t="s">
        <v>46</v>
      </c>
      <c r="H177" s="122" t="s">
        <v>217</v>
      </c>
      <c r="I177" s="125" t="s">
        <v>223</v>
      </c>
      <c r="J177" s="126" t="s">
        <v>218</v>
      </c>
      <c r="K177" s="125" t="s">
        <v>224</v>
      </c>
      <c r="L177" s="126" t="s">
        <v>219</v>
      </c>
      <c r="M177" s="125" t="s">
        <v>225</v>
      </c>
      <c r="N177" s="126" t="s">
        <v>220</v>
      </c>
      <c r="O177" s="125" t="s">
        <v>226</v>
      </c>
      <c r="P177" s="126" t="s">
        <v>47</v>
      </c>
      <c r="Q177" s="125" t="s">
        <v>48</v>
      </c>
    </row>
    <row r="178" spans="1:17" ht="30" customHeight="1" x14ac:dyDescent="0.2">
      <c r="A178" s="204">
        <v>3910</v>
      </c>
      <c r="B178" s="128" t="s">
        <v>260</v>
      </c>
      <c r="C178" s="129" t="s">
        <v>322</v>
      </c>
      <c r="D178" s="129" t="s">
        <v>59</v>
      </c>
      <c r="E178" s="130" t="s">
        <v>25</v>
      </c>
      <c r="F178" s="129" t="s">
        <v>17</v>
      </c>
      <c r="G178" s="131">
        <v>0.65</v>
      </c>
      <c r="H178" s="10"/>
      <c r="I178" s="132">
        <f t="shared" ref="I178:I191" si="102">G178*H178</f>
        <v>0</v>
      </c>
      <c r="J178" s="9"/>
      <c r="K178" s="132">
        <f t="shared" ref="K178:K191" si="103">G178*J178</f>
        <v>0</v>
      </c>
      <c r="L178" s="9"/>
      <c r="M178" s="132">
        <f t="shared" ref="M178:M191" si="104">G178*L178</f>
        <v>0</v>
      </c>
      <c r="N178" s="9"/>
      <c r="O178" s="132">
        <f t="shared" ref="O178:O191" si="105">G178*N178</f>
        <v>0</v>
      </c>
      <c r="P178" s="10">
        <f t="shared" ref="P178:P191" si="106">H178+J178+L178+N178</f>
        <v>0</v>
      </c>
      <c r="Q178" s="132">
        <f t="shared" ref="Q178:Q191" si="107">I178+K178+M178+O178</f>
        <v>0</v>
      </c>
    </row>
    <row r="179" spans="1:17" ht="45" customHeight="1" x14ac:dyDescent="0.2">
      <c r="A179" s="204">
        <v>3913</v>
      </c>
      <c r="B179" s="128" t="s">
        <v>260</v>
      </c>
      <c r="C179" s="129" t="s">
        <v>323</v>
      </c>
      <c r="D179" s="129" t="s">
        <v>59</v>
      </c>
      <c r="E179" s="130" t="s">
        <v>198</v>
      </c>
      <c r="F179" s="129" t="s">
        <v>17</v>
      </c>
      <c r="G179" s="131">
        <v>0.65</v>
      </c>
      <c r="H179" s="10"/>
      <c r="I179" s="132">
        <f t="shared" si="102"/>
        <v>0</v>
      </c>
      <c r="J179" s="9"/>
      <c r="K179" s="132">
        <f t="shared" si="103"/>
        <v>0</v>
      </c>
      <c r="L179" s="9"/>
      <c r="M179" s="132">
        <f t="shared" si="104"/>
        <v>0</v>
      </c>
      <c r="N179" s="9"/>
      <c r="O179" s="132">
        <f t="shared" si="105"/>
        <v>0</v>
      </c>
      <c r="P179" s="10">
        <f t="shared" si="106"/>
        <v>0</v>
      </c>
      <c r="Q179" s="132">
        <f t="shared" si="107"/>
        <v>0</v>
      </c>
    </row>
    <row r="180" spans="1:17" ht="39.950000000000003" customHeight="1" x14ac:dyDescent="0.2">
      <c r="A180" s="204">
        <v>3930</v>
      </c>
      <c r="B180" s="128" t="s">
        <v>260</v>
      </c>
      <c r="C180" s="129" t="s">
        <v>324</v>
      </c>
      <c r="D180" s="129" t="s">
        <v>54</v>
      </c>
      <c r="E180" s="130" t="s">
        <v>103</v>
      </c>
      <c r="F180" s="129" t="s">
        <v>26</v>
      </c>
      <c r="G180" s="131">
        <v>77</v>
      </c>
      <c r="H180" s="10"/>
      <c r="I180" s="132">
        <f t="shared" si="102"/>
        <v>0</v>
      </c>
      <c r="J180" s="9"/>
      <c r="K180" s="132">
        <f t="shared" si="103"/>
        <v>0</v>
      </c>
      <c r="L180" s="9"/>
      <c r="M180" s="132">
        <f t="shared" si="104"/>
        <v>0</v>
      </c>
      <c r="N180" s="9"/>
      <c r="O180" s="132">
        <f t="shared" si="105"/>
        <v>0</v>
      </c>
      <c r="P180" s="10">
        <f t="shared" si="106"/>
        <v>0</v>
      </c>
      <c r="Q180" s="132">
        <f t="shared" si="107"/>
        <v>0</v>
      </c>
    </row>
    <row r="181" spans="1:17" ht="54.95" customHeight="1" x14ac:dyDescent="0.2">
      <c r="A181" s="204">
        <v>3933</v>
      </c>
      <c r="B181" s="128" t="s">
        <v>260</v>
      </c>
      <c r="C181" s="129" t="s">
        <v>325</v>
      </c>
      <c r="D181" s="129" t="s">
        <v>60</v>
      </c>
      <c r="E181" s="130" t="s">
        <v>165</v>
      </c>
      <c r="F181" s="129" t="s">
        <v>37</v>
      </c>
      <c r="G181" s="131">
        <v>57.26</v>
      </c>
      <c r="H181" s="10"/>
      <c r="I181" s="132">
        <f t="shared" si="102"/>
        <v>0</v>
      </c>
      <c r="J181" s="9"/>
      <c r="K181" s="132">
        <f t="shared" si="103"/>
        <v>0</v>
      </c>
      <c r="L181" s="9"/>
      <c r="M181" s="132">
        <f t="shared" si="104"/>
        <v>0</v>
      </c>
      <c r="N181" s="9"/>
      <c r="O181" s="132">
        <f t="shared" si="105"/>
        <v>0</v>
      </c>
      <c r="P181" s="10">
        <f t="shared" si="106"/>
        <v>0</v>
      </c>
      <c r="Q181" s="132">
        <f t="shared" si="107"/>
        <v>0</v>
      </c>
    </row>
    <row r="182" spans="1:17" ht="54.95" customHeight="1" x14ac:dyDescent="0.2">
      <c r="A182" s="204">
        <v>3934</v>
      </c>
      <c r="B182" s="128" t="s">
        <v>260</v>
      </c>
      <c r="C182" s="129" t="s">
        <v>326</v>
      </c>
      <c r="D182" s="129" t="s">
        <v>60</v>
      </c>
      <c r="E182" s="130" t="s">
        <v>166</v>
      </c>
      <c r="F182" s="129" t="s">
        <v>17</v>
      </c>
      <c r="G182" s="131">
        <v>68.790000000000006</v>
      </c>
      <c r="H182" s="10"/>
      <c r="I182" s="132">
        <f t="shared" si="102"/>
        <v>0</v>
      </c>
      <c r="J182" s="9"/>
      <c r="K182" s="132">
        <f t="shared" si="103"/>
        <v>0</v>
      </c>
      <c r="L182" s="9"/>
      <c r="M182" s="132">
        <f t="shared" si="104"/>
        <v>0</v>
      </c>
      <c r="N182" s="9"/>
      <c r="O182" s="132">
        <f t="shared" si="105"/>
        <v>0</v>
      </c>
      <c r="P182" s="10">
        <f t="shared" si="106"/>
        <v>0</v>
      </c>
      <c r="Q182" s="132">
        <f t="shared" si="107"/>
        <v>0</v>
      </c>
    </row>
    <row r="183" spans="1:17" ht="39.950000000000003" customHeight="1" x14ac:dyDescent="0.2">
      <c r="A183" s="204">
        <v>3935</v>
      </c>
      <c r="B183" s="128" t="s">
        <v>256</v>
      </c>
      <c r="C183" s="129">
        <v>24300450</v>
      </c>
      <c r="D183" s="129" t="s">
        <v>299</v>
      </c>
      <c r="E183" s="130" t="s">
        <v>167</v>
      </c>
      <c r="F183" s="129" t="s">
        <v>11</v>
      </c>
      <c r="G183" s="131">
        <v>7</v>
      </c>
      <c r="H183" s="10"/>
      <c r="I183" s="132">
        <f t="shared" si="102"/>
        <v>0</v>
      </c>
      <c r="J183" s="9"/>
      <c r="K183" s="132">
        <f t="shared" si="103"/>
        <v>0</v>
      </c>
      <c r="L183" s="9"/>
      <c r="M183" s="132">
        <f t="shared" si="104"/>
        <v>0</v>
      </c>
      <c r="N183" s="9"/>
      <c r="O183" s="132">
        <f t="shared" si="105"/>
        <v>0</v>
      </c>
      <c r="P183" s="10">
        <f t="shared" si="106"/>
        <v>0</v>
      </c>
      <c r="Q183" s="132">
        <f t="shared" si="107"/>
        <v>0</v>
      </c>
    </row>
    <row r="184" spans="1:17" ht="39.950000000000003" customHeight="1" thickBot="1" x14ac:dyDescent="0.25">
      <c r="A184" s="182">
        <v>3936</v>
      </c>
      <c r="B184" s="136" t="s">
        <v>256</v>
      </c>
      <c r="C184" s="137">
        <v>24300449</v>
      </c>
      <c r="D184" s="137" t="s">
        <v>300</v>
      </c>
      <c r="E184" s="138" t="s">
        <v>168</v>
      </c>
      <c r="F184" s="137" t="s">
        <v>11</v>
      </c>
      <c r="G184" s="139">
        <v>7</v>
      </c>
      <c r="H184" s="11"/>
      <c r="I184" s="140">
        <f>G184*H184</f>
        <v>0</v>
      </c>
      <c r="J184" s="16"/>
      <c r="K184" s="140">
        <f>G184*J184</f>
        <v>0</v>
      </c>
      <c r="L184" s="16"/>
      <c r="M184" s="140">
        <f>G184*L184</f>
        <v>0</v>
      </c>
      <c r="N184" s="16"/>
      <c r="O184" s="140">
        <f>G184*N184</f>
        <v>0</v>
      </c>
      <c r="P184" s="11">
        <f>H184+J184+L184+N184</f>
        <v>0</v>
      </c>
      <c r="Q184" s="140">
        <f>I184+K184+M184+O184</f>
        <v>0</v>
      </c>
    </row>
    <row r="185" spans="1:17" ht="12.75" customHeight="1" thickBot="1" x14ac:dyDescent="0.25">
      <c r="A185" s="209"/>
      <c r="B185" s="181"/>
      <c r="C185" s="152"/>
      <c r="D185" s="152"/>
      <c r="E185" s="153"/>
      <c r="F185" s="152"/>
      <c r="G185" s="154"/>
      <c r="H185" s="71"/>
      <c r="I185" s="155"/>
      <c r="J185" s="71"/>
      <c r="K185" s="155"/>
      <c r="L185" s="71"/>
      <c r="M185" s="155"/>
      <c r="N185" s="71"/>
      <c r="O185" s="155"/>
      <c r="P185" s="71"/>
      <c r="Q185" s="155"/>
    </row>
    <row r="186" spans="1:17" ht="30" customHeight="1" thickBot="1" x14ac:dyDescent="0.25">
      <c r="A186" s="108" t="s">
        <v>196</v>
      </c>
      <c r="B186" s="156" t="s">
        <v>236</v>
      </c>
      <c r="C186" s="157"/>
      <c r="D186" s="157"/>
      <c r="E186" s="158"/>
      <c r="F186" s="157"/>
      <c r="G186" s="159">
        <v>29.95</v>
      </c>
      <c r="H186" s="231" t="s">
        <v>212</v>
      </c>
      <c r="I186" s="232"/>
      <c r="J186" s="231" t="s">
        <v>213</v>
      </c>
      <c r="K186" s="232"/>
      <c r="L186" s="231" t="s">
        <v>214</v>
      </c>
      <c r="M186" s="232"/>
      <c r="N186" s="231" t="s">
        <v>215</v>
      </c>
      <c r="O186" s="232"/>
      <c r="P186" s="231" t="s">
        <v>216</v>
      </c>
      <c r="Q186" s="232"/>
    </row>
    <row r="187" spans="1:17" ht="36" customHeight="1" x14ac:dyDescent="0.2">
      <c r="A187" s="121" t="s">
        <v>0</v>
      </c>
      <c r="B187" s="122" t="s">
        <v>43</v>
      </c>
      <c r="C187" s="123" t="s">
        <v>2</v>
      </c>
      <c r="D187" s="123" t="s">
        <v>44</v>
      </c>
      <c r="E187" s="123" t="s">
        <v>1</v>
      </c>
      <c r="F187" s="123" t="s">
        <v>45</v>
      </c>
      <c r="G187" s="124">
        <v>21.9</v>
      </c>
      <c r="H187" s="122" t="s">
        <v>217</v>
      </c>
      <c r="I187" s="125" t="s">
        <v>223</v>
      </c>
      <c r="J187" s="126" t="s">
        <v>218</v>
      </c>
      <c r="K187" s="125" t="s">
        <v>224</v>
      </c>
      <c r="L187" s="126" t="s">
        <v>219</v>
      </c>
      <c r="M187" s="125" t="s">
        <v>225</v>
      </c>
      <c r="N187" s="126" t="s">
        <v>220</v>
      </c>
      <c r="O187" s="125" t="s">
        <v>226</v>
      </c>
      <c r="P187" s="126" t="s">
        <v>47</v>
      </c>
      <c r="Q187" s="125" t="s">
        <v>48</v>
      </c>
    </row>
    <row r="188" spans="1:17" ht="75" customHeight="1" x14ac:dyDescent="0.2">
      <c r="A188" s="204">
        <v>3950</v>
      </c>
      <c r="B188" s="128" t="s">
        <v>259</v>
      </c>
      <c r="C188" s="129">
        <v>460178</v>
      </c>
      <c r="D188" s="129" t="s">
        <v>55</v>
      </c>
      <c r="E188" s="130" t="s">
        <v>199</v>
      </c>
      <c r="F188" s="129" t="s">
        <v>69</v>
      </c>
      <c r="G188" s="131">
        <v>29.95</v>
      </c>
      <c r="H188" s="10"/>
      <c r="I188" s="132">
        <f t="shared" si="102"/>
        <v>0</v>
      </c>
      <c r="J188" s="9"/>
      <c r="K188" s="132">
        <f t="shared" si="103"/>
        <v>0</v>
      </c>
      <c r="L188" s="9"/>
      <c r="M188" s="132">
        <f t="shared" si="104"/>
        <v>0</v>
      </c>
      <c r="N188" s="9"/>
      <c r="O188" s="132">
        <f t="shared" si="105"/>
        <v>0</v>
      </c>
      <c r="P188" s="10">
        <f t="shared" si="106"/>
        <v>0</v>
      </c>
      <c r="Q188" s="132">
        <f t="shared" si="107"/>
        <v>0</v>
      </c>
    </row>
    <row r="189" spans="1:17" ht="35.1" customHeight="1" x14ac:dyDescent="0.2">
      <c r="A189" s="204">
        <v>3966</v>
      </c>
      <c r="B189" s="128" t="s">
        <v>260</v>
      </c>
      <c r="C189" s="129" t="s">
        <v>327</v>
      </c>
      <c r="D189" s="129" t="s">
        <v>61</v>
      </c>
      <c r="E189" s="130" t="s">
        <v>169</v>
      </c>
      <c r="F189" s="129" t="s">
        <v>71</v>
      </c>
      <c r="G189" s="131">
        <v>21.9</v>
      </c>
      <c r="H189" s="10"/>
      <c r="I189" s="132">
        <f t="shared" si="102"/>
        <v>0</v>
      </c>
      <c r="J189" s="9"/>
      <c r="K189" s="132">
        <f t="shared" si="103"/>
        <v>0</v>
      </c>
      <c r="L189" s="9"/>
      <c r="M189" s="132">
        <f t="shared" si="104"/>
        <v>0</v>
      </c>
      <c r="N189" s="9"/>
      <c r="O189" s="132">
        <f t="shared" si="105"/>
        <v>0</v>
      </c>
      <c r="P189" s="10">
        <f t="shared" si="106"/>
        <v>0</v>
      </c>
      <c r="Q189" s="132">
        <f t="shared" si="107"/>
        <v>0</v>
      </c>
    </row>
    <row r="190" spans="1:17" ht="75" customHeight="1" x14ac:dyDescent="0.2">
      <c r="A190" s="204">
        <v>3970</v>
      </c>
      <c r="B190" s="128" t="s">
        <v>260</v>
      </c>
      <c r="C190" s="129" t="s">
        <v>328</v>
      </c>
      <c r="D190" s="129" t="s">
        <v>61</v>
      </c>
      <c r="E190" s="130" t="s">
        <v>112</v>
      </c>
      <c r="F190" s="129" t="s">
        <v>72</v>
      </c>
      <c r="G190" s="131">
        <v>28.04</v>
      </c>
      <c r="H190" s="10"/>
      <c r="I190" s="132">
        <f t="shared" si="102"/>
        <v>0</v>
      </c>
      <c r="J190" s="9"/>
      <c r="K190" s="132">
        <f t="shared" si="103"/>
        <v>0</v>
      </c>
      <c r="L190" s="9"/>
      <c r="M190" s="132">
        <f t="shared" si="104"/>
        <v>0</v>
      </c>
      <c r="N190" s="9"/>
      <c r="O190" s="132">
        <f t="shared" si="105"/>
        <v>0</v>
      </c>
      <c r="P190" s="10">
        <f t="shared" si="106"/>
        <v>0</v>
      </c>
      <c r="Q190" s="132">
        <f t="shared" si="107"/>
        <v>0</v>
      </c>
    </row>
    <row r="191" spans="1:17" ht="75" customHeight="1" thickBot="1" x14ac:dyDescent="0.25">
      <c r="A191" s="182">
        <v>3975</v>
      </c>
      <c r="B191" s="136" t="s">
        <v>260</v>
      </c>
      <c r="C191" s="137" t="s">
        <v>329</v>
      </c>
      <c r="D191" s="137" t="s">
        <v>330</v>
      </c>
      <c r="E191" s="138" t="s">
        <v>113</v>
      </c>
      <c r="F191" s="137" t="s">
        <v>67</v>
      </c>
      <c r="G191" s="139">
        <v>10.4</v>
      </c>
      <c r="H191" s="11"/>
      <c r="I191" s="140">
        <f t="shared" si="102"/>
        <v>0</v>
      </c>
      <c r="J191" s="16"/>
      <c r="K191" s="140">
        <f t="shared" si="103"/>
        <v>0</v>
      </c>
      <c r="L191" s="16"/>
      <c r="M191" s="140">
        <f t="shared" si="104"/>
        <v>0</v>
      </c>
      <c r="N191" s="16"/>
      <c r="O191" s="140">
        <f t="shared" si="105"/>
        <v>0</v>
      </c>
      <c r="P191" s="11">
        <f t="shared" si="106"/>
        <v>0</v>
      </c>
      <c r="Q191" s="140">
        <f t="shared" si="107"/>
        <v>0</v>
      </c>
    </row>
    <row r="192" spans="1:17" ht="12" customHeight="1" thickBot="1" x14ac:dyDescent="0.25">
      <c r="A192" s="117"/>
      <c r="B192" s="115"/>
      <c r="E192" s="117"/>
      <c r="F192" s="117"/>
      <c r="G192" s="118"/>
      <c r="H192" s="143"/>
      <c r="I192" s="144"/>
      <c r="J192" s="143"/>
      <c r="K192" s="144"/>
      <c r="L192" s="143"/>
      <c r="M192" s="144"/>
      <c r="N192" s="143"/>
      <c r="O192" s="144"/>
      <c r="P192" s="143"/>
      <c r="Q192" s="144"/>
    </row>
    <row r="193" spans="1:17" ht="30" customHeight="1" thickBot="1" x14ac:dyDescent="0.25">
      <c r="A193" s="108" t="s">
        <v>196</v>
      </c>
      <c r="B193" s="109" t="s">
        <v>233</v>
      </c>
      <c r="C193" s="110"/>
      <c r="D193" s="110"/>
      <c r="E193" s="111"/>
      <c r="F193" s="110"/>
      <c r="G193" s="112"/>
      <c r="H193" s="229" t="s">
        <v>212</v>
      </c>
      <c r="I193" s="230"/>
      <c r="J193" s="229" t="s">
        <v>213</v>
      </c>
      <c r="K193" s="230"/>
      <c r="L193" s="229" t="s">
        <v>214</v>
      </c>
      <c r="M193" s="230"/>
      <c r="N193" s="229" t="s">
        <v>215</v>
      </c>
      <c r="O193" s="230"/>
      <c r="P193" s="229" t="s">
        <v>216</v>
      </c>
      <c r="Q193" s="230"/>
    </row>
    <row r="194" spans="1:17" ht="9.9499999999999993" customHeight="1" thickBot="1" x14ac:dyDescent="0.25">
      <c r="A194" s="114"/>
      <c r="B194" s="115"/>
      <c r="E194" s="117"/>
      <c r="F194" s="117"/>
      <c r="G194" s="118"/>
      <c r="H194" s="119"/>
      <c r="I194" s="120"/>
      <c r="J194" s="119"/>
      <c r="K194" s="120"/>
      <c r="L194" s="119"/>
      <c r="M194" s="120"/>
      <c r="N194" s="119"/>
      <c r="O194" s="120"/>
      <c r="P194" s="119"/>
      <c r="Q194" s="120"/>
    </row>
    <row r="195" spans="1:17" ht="36" customHeight="1" x14ac:dyDescent="0.2">
      <c r="A195" s="121" t="s">
        <v>0</v>
      </c>
      <c r="B195" s="122" t="s">
        <v>43</v>
      </c>
      <c r="C195" s="123" t="s">
        <v>2</v>
      </c>
      <c r="D195" s="123" t="s">
        <v>44</v>
      </c>
      <c r="E195" s="123" t="s">
        <v>1</v>
      </c>
      <c r="F195" s="123" t="s">
        <v>45</v>
      </c>
      <c r="G195" s="124" t="s">
        <v>46</v>
      </c>
      <c r="H195" s="122" t="s">
        <v>217</v>
      </c>
      <c r="I195" s="125" t="s">
        <v>223</v>
      </c>
      <c r="J195" s="126" t="s">
        <v>218</v>
      </c>
      <c r="K195" s="125" t="s">
        <v>224</v>
      </c>
      <c r="L195" s="126" t="s">
        <v>219</v>
      </c>
      <c r="M195" s="125" t="s">
        <v>225</v>
      </c>
      <c r="N195" s="126" t="s">
        <v>220</v>
      </c>
      <c r="O195" s="125" t="s">
        <v>226</v>
      </c>
      <c r="P195" s="126" t="s">
        <v>47</v>
      </c>
      <c r="Q195" s="125" t="s">
        <v>48</v>
      </c>
    </row>
    <row r="196" spans="1:17" ht="35.1" customHeight="1" x14ac:dyDescent="0.2">
      <c r="A196" s="204">
        <v>4007</v>
      </c>
      <c r="B196" s="128" t="s">
        <v>260</v>
      </c>
      <c r="C196" s="129" t="s">
        <v>331</v>
      </c>
      <c r="D196" s="129" t="s">
        <v>62</v>
      </c>
      <c r="E196" s="130" t="s">
        <v>114</v>
      </c>
      <c r="F196" s="129" t="s">
        <v>36</v>
      </c>
      <c r="G196" s="131">
        <v>18.78</v>
      </c>
      <c r="H196" s="31"/>
      <c r="I196" s="132">
        <f t="shared" ref="I196:I205" si="108">G196*H196</f>
        <v>0</v>
      </c>
      <c r="J196" s="32"/>
      <c r="K196" s="132">
        <f t="shared" ref="K196:K205" si="109">G196*J196</f>
        <v>0</v>
      </c>
      <c r="L196" s="32"/>
      <c r="M196" s="132">
        <f t="shared" ref="M196:M205" si="110">G196*L196</f>
        <v>0</v>
      </c>
      <c r="N196" s="32"/>
      <c r="O196" s="132">
        <f t="shared" ref="O196:O205" si="111">G196*N196</f>
        <v>0</v>
      </c>
      <c r="P196" s="31">
        <f t="shared" ref="P196:P205" si="112">H196+J196+L196+N196</f>
        <v>0</v>
      </c>
      <c r="Q196" s="132">
        <f t="shared" ref="Q196:Q205" si="113">I196+K196+M196+O196</f>
        <v>0</v>
      </c>
    </row>
    <row r="197" spans="1:17" ht="36" customHeight="1" x14ac:dyDescent="0.2">
      <c r="A197" s="204">
        <v>4009</v>
      </c>
      <c r="B197" s="128" t="s">
        <v>259</v>
      </c>
      <c r="C197" s="129" t="s">
        <v>339</v>
      </c>
      <c r="D197" s="129" t="s">
        <v>340</v>
      </c>
      <c r="E197" s="130" t="s">
        <v>104</v>
      </c>
      <c r="F197" s="129" t="s">
        <v>17</v>
      </c>
      <c r="G197" s="131">
        <v>32.700000000000003</v>
      </c>
      <c r="H197" s="31"/>
      <c r="I197" s="132">
        <f t="shared" si="108"/>
        <v>0</v>
      </c>
      <c r="J197" s="32"/>
      <c r="K197" s="132">
        <f t="shared" si="109"/>
        <v>0</v>
      </c>
      <c r="L197" s="32"/>
      <c r="M197" s="132">
        <f t="shared" si="110"/>
        <v>0</v>
      </c>
      <c r="N197" s="32"/>
      <c r="O197" s="132">
        <f t="shared" si="111"/>
        <v>0</v>
      </c>
      <c r="P197" s="31">
        <f t="shared" si="112"/>
        <v>0</v>
      </c>
      <c r="Q197" s="132">
        <f t="shared" si="113"/>
        <v>0</v>
      </c>
    </row>
    <row r="198" spans="1:17" ht="35.1" customHeight="1" x14ac:dyDescent="0.2">
      <c r="A198" s="204">
        <v>4025</v>
      </c>
      <c r="B198" s="128" t="s">
        <v>260</v>
      </c>
      <c r="C198" s="129" t="s">
        <v>332</v>
      </c>
      <c r="D198" s="129" t="s">
        <v>333</v>
      </c>
      <c r="E198" s="130" t="s">
        <v>115</v>
      </c>
      <c r="F198" s="129" t="s">
        <v>86</v>
      </c>
      <c r="G198" s="131">
        <v>31</v>
      </c>
      <c r="H198" s="31"/>
      <c r="I198" s="132">
        <f t="shared" si="108"/>
        <v>0</v>
      </c>
      <c r="J198" s="32"/>
      <c r="K198" s="132">
        <f t="shared" si="109"/>
        <v>0</v>
      </c>
      <c r="L198" s="32"/>
      <c r="M198" s="132">
        <f t="shared" si="110"/>
        <v>0</v>
      </c>
      <c r="N198" s="32"/>
      <c r="O198" s="132">
        <f t="shared" si="111"/>
        <v>0</v>
      </c>
      <c r="P198" s="31">
        <f t="shared" si="112"/>
        <v>0</v>
      </c>
      <c r="Q198" s="132">
        <f t="shared" si="113"/>
        <v>0</v>
      </c>
    </row>
    <row r="199" spans="1:17" ht="36" customHeight="1" thickBot="1" x14ac:dyDescent="0.25">
      <c r="A199" s="182">
        <v>4029</v>
      </c>
      <c r="B199" s="136" t="s">
        <v>256</v>
      </c>
      <c r="C199" s="137">
        <v>24471171</v>
      </c>
      <c r="D199" s="137" t="s">
        <v>301</v>
      </c>
      <c r="E199" s="138" t="s">
        <v>170</v>
      </c>
      <c r="F199" s="137" t="s">
        <v>105</v>
      </c>
      <c r="G199" s="139">
        <v>46.1</v>
      </c>
      <c r="H199" s="19"/>
      <c r="I199" s="140">
        <f>G199*H199</f>
        <v>0</v>
      </c>
      <c r="J199" s="33"/>
      <c r="K199" s="140">
        <f>G199*J199</f>
        <v>0</v>
      </c>
      <c r="L199" s="33"/>
      <c r="M199" s="140">
        <f>G199*L199</f>
        <v>0</v>
      </c>
      <c r="N199" s="33"/>
      <c r="O199" s="140">
        <f>G199*N199</f>
        <v>0</v>
      </c>
      <c r="P199" s="19">
        <f>H199+J199+L199+N199</f>
        <v>0</v>
      </c>
      <c r="Q199" s="140">
        <f>I199+K199+M199+O199</f>
        <v>0</v>
      </c>
    </row>
    <row r="200" spans="1:17" ht="30" customHeight="1" thickBot="1" x14ac:dyDescent="0.25">
      <c r="A200" s="210" t="s">
        <v>196</v>
      </c>
      <c r="B200" s="156" t="s">
        <v>239</v>
      </c>
      <c r="C200" s="157"/>
      <c r="D200" s="157"/>
      <c r="E200" s="158"/>
      <c r="F200" s="157"/>
      <c r="G200" s="159"/>
      <c r="H200" s="231" t="s">
        <v>212</v>
      </c>
      <c r="I200" s="232"/>
      <c r="J200" s="231" t="s">
        <v>213</v>
      </c>
      <c r="K200" s="232"/>
      <c r="L200" s="231" t="s">
        <v>214</v>
      </c>
      <c r="M200" s="232"/>
      <c r="N200" s="231" t="s">
        <v>215</v>
      </c>
      <c r="O200" s="232"/>
      <c r="P200" s="231" t="s">
        <v>216</v>
      </c>
      <c r="Q200" s="232"/>
    </row>
    <row r="201" spans="1:17" ht="9" customHeight="1" thickBot="1" x14ac:dyDescent="0.25">
      <c r="A201" s="211"/>
      <c r="B201" s="161"/>
      <c r="C201" s="162"/>
      <c r="D201" s="162"/>
      <c r="E201" s="163"/>
      <c r="F201" s="162"/>
      <c r="G201" s="164"/>
      <c r="H201" s="165"/>
      <c r="I201" s="165"/>
      <c r="J201" s="165"/>
      <c r="K201" s="165"/>
      <c r="L201" s="165"/>
      <c r="M201" s="165"/>
      <c r="N201" s="165"/>
      <c r="O201" s="165"/>
      <c r="P201" s="165"/>
      <c r="Q201" s="165"/>
    </row>
    <row r="202" spans="1:17" ht="36" customHeight="1" x14ac:dyDescent="0.2">
      <c r="A202" s="121" t="s">
        <v>0</v>
      </c>
      <c r="B202" s="122" t="s">
        <v>43</v>
      </c>
      <c r="C202" s="123" t="s">
        <v>2</v>
      </c>
      <c r="D202" s="123" t="s">
        <v>44</v>
      </c>
      <c r="E202" s="123" t="s">
        <v>1</v>
      </c>
      <c r="F202" s="123" t="s">
        <v>45</v>
      </c>
      <c r="G202" s="124" t="s">
        <v>46</v>
      </c>
      <c r="H202" s="122" t="s">
        <v>217</v>
      </c>
      <c r="I202" s="125" t="s">
        <v>223</v>
      </c>
      <c r="J202" s="126" t="s">
        <v>218</v>
      </c>
      <c r="K202" s="125" t="s">
        <v>224</v>
      </c>
      <c r="L202" s="126" t="s">
        <v>219</v>
      </c>
      <c r="M202" s="125" t="s">
        <v>225</v>
      </c>
      <c r="N202" s="126" t="s">
        <v>220</v>
      </c>
      <c r="O202" s="125" t="s">
        <v>226</v>
      </c>
      <c r="P202" s="126" t="s">
        <v>47</v>
      </c>
      <c r="Q202" s="125" t="s">
        <v>48</v>
      </c>
    </row>
    <row r="203" spans="1:17" ht="80.099999999999994" customHeight="1" x14ac:dyDescent="0.2">
      <c r="A203" s="204">
        <v>4035</v>
      </c>
      <c r="B203" s="128" t="s">
        <v>260</v>
      </c>
      <c r="C203" s="129">
        <v>7120</v>
      </c>
      <c r="D203" s="129" t="s">
        <v>334</v>
      </c>
      <c r="E203" s="130" t="s">
        <v>200</v>
      </c>
      <c r="F203" s="129" t="s">
        <v>68</v>
      </c>
      <c r="G203" s="131">
        <v>21.37</v>
      </c>
      <c r="H203" s="31"/>
      <c r="I203" s="132">
        <f t="shared" si="108"/>
        <v>0</v>
      </c>
      <c r="J203" s="32"/>
      <c r="K203" s="132">
        <f t="shared" si="109"/>
        <v>0</v>
      </c>
      <c r="L203" s="32"/>
      <c r="M203" s="132">
        <f t="shared" si="110"/>
        <v>0</v>
      </c>
      <c r="N203" s="32"/>
      <c r="O203" s="132">
        <f t="shared" si="111"/>
        <v>0</v>
      </c>
      <c r="P203" s="31">
        <f t="shared" si="112"/>
        <v>0</v>
      </c>
      <c r="Q203" s="132">
        <f t="shared" si="113"/>
        <v>0</v>
      </c>
    </row>
    <row r="204" spans="1:17" ht="45" customHeight="1" x14ac:dyDescent="0.2">
      <c r="A204" s="204">
        <v>4080</v>
      </c>
      <c r="B204" s="128" t="s">
        <v>259</v>
      </c>
      <c r="C204" s="129">
        <v>425140</v>
      </c>
      <c r="D204" s="129" t="s">
        <v>341</v>
      </c>
      <c r="E204" s="130" t="s">
        <v>171</v>
      </c>
      <c r="F204" s="129" t="s">
        <v>78</v>
      </c>
      <c r="G204" s="131">
        <v>381.71</v>
      </c>
      <c r="H204" s="31"/>
      <c r="I204" s="132">
        <f t="shared" si="108"/>
        <v>0</v>
      </c>
      <c r="J204" s="32"/>
      <c r="K204" s="132">
        <f t="shared" si="109"/>
        <v>0</v>
      </c>
      <c r="L204" s="32"/>
      <c r="M204" s="132">
        <f t="shared" si="110"/>
        <v>0</v>
      </c>
      <c r="N204" s="32"/>
      <c r="O204" s="132">
        <f t="shared" si="111"/>
        <v>0</v>
      </c>
      <c r="P204" s="31">
        <f t="shared" si="112"/>
        <v>0</v>
      </c>
      <c r="Q204" s="132">
        <f t="shared" si="113"/>
        <v>0</v>
      </c>
    </row>
    <row r="205" spans="1:17" ht="65.099999999999994" customHeight="1" thickBot="1" x14ac:dyDescent="0.25">
      <c r="A205" s="182">
        <v>4095</v>
      </c>
      <c r="B205" s="136" t="s">
        <v>259</v>
      </c>
      <c r="C205" s="137">
        <v>77182</v>
      </c>
      <c r="D205" s="137" t="s">
        <v>64</v>
      </c>
      <c r="E205" s="138" t="s">
        <v>83</v>
      </c>
      <c r="F205" s="137" t="s">
        <v>105</v>
      </c>
      <c r="G205" s="139">
        <v>27.33</v>
      </c>
      <c r="H205" s="19"/>
      <c r="I205" s="140">
        <f t="shared" si="108"/>
        <v>0</v>
      </c>
      <c r="J205" s="33"/>
      <c r="K205" s="140">
        <f t="shared" si="109"/>
        <v>0</v>
      </c>
      <c r="L205" s="33"/>
      <c r="M205" s="140">
        <f t="shared" si="110"/>
        <v>0</v>
      </c>
      <c r="N205" s="33"/>
      <c r="O205" s="140">
        <f t="shared" si="111"/>
        <v>0</v>
      </c>
      <c r="P205" s="19">
        <f t="shared" si="112"/>
        <v>0</v>
      </c>
      <c r="Q205" s="140">
        <f t="shared" si="113"/>
        <v>0</v>
      </c>
    </row>
    <row r="206" spans="1:17" ht="12" customHeight="1" thickBot="1" x14ac:dyDescent="0.25">
      <c r="A206" s="117"/>
      <c r="B206" s="115"/>
      <c r="E206" s="117"/>
      <c r="F206" s="117"/>
      <c r="G206" s="118"/>
      <c r="H206" s="143"/>
      <c r="I206" s="144"/>
      <c r="J206" s="143"/>
      <c r="K206" s="144"/>
      <c r="L206" s="143"/>
      <c r="M206" s="144"/>
      <c r="N206" s="143"/>
      <c r="O206" s="144"/>
      <c r="P206" s="143"/>
      <c r="Q206" s="144"/>
    </row>
    <row r="207" spans="1:17" ht="30" customHeight="1" thickBot="1" x14ac:dyDescent="0.25">
      <c r="A207" s="108" t="s">
        <v>196</v>
      </c>
      <c r="B207" s="109" t="s">
        <v>28</v>
      </c>
      <c r="C207" s="110"/>
      <c r="D207" s="110"/>
      <c r="E207" s="111"/>
      <c r="F207" s="110"/>
      <c r="G207" s="112"/>
      <c r="H207" s="229" t="s">
        <v>212</v>
      </c>
      <c r="I207" s="230"/>
      <c r="J207" s="229" t="s">
        <v>213</v>
      </c>
      <c r="K207" s="230"/>
      <c r="L207" s="229" t="s">
        <v>214</v>
      </c>
      <c r="M207" s="230"/>
      <c r="N207" s="229" t="s">
        <v>215</v>
      </c>
      <c r="O207" s="230"/>
      <c r="P207" s="229" t="s">
        <v>216</v>
      </c>
      <c r="Q207" s="230"/>
    </row>
    <row r="208" spans="1:17" ht="9.9499999999999993" customHeight="1" thickBot="1" x14ac:dyDescent="0.25">
      <c r="A208" s="114"/>
      <c r="B208" s="115"/>
      <c r="E208" s="117"/>
      <c r="F208" s="117"/>
      <c r="G208" s="118"/>
      <c r="H208" s="119"/>
      <c r="I208" s="120"/>
      <c r="J208" s="119"/>
      <c r="K208" s="120"/>
      <c r="L208" s="119"/>
      <c r="M208" s="120"/>
      <c r="N208" s="119"/>
      <c r="O208" s="120"/>
      <c r="P208" s="119"/>
      <c r="Q208" s="120"/>
    </row>
    <row r="209" spans="1:17" ht="36" customHeight="1" x14ac:dyDescent="0.2">
      <c r="A209" s="121" t="s">
        <v>0</v>
      </c>
      <c r="B209" s="122" t="s">
        <v>43</v>
      </c>
      <c r="C209" s="123" t="s">
        <v>2</v>
      </c>
      <c r="D209" s="123" t="s">
        <v>44</v>
      </c>
      <c r="E209" s="123" t="s">
        <v>1</v>
      </c>
      <c r="F209" s="123" t="s">
        <v>45</v>
      </c>
      <c r="G209" s="124" t="s">
        <v>46</v>
      </c>
      <c r="H209" s="122" t="s">
        <v>217</v>
      </c>
      <c r="I209" s="125" t="s">
        <v>223</v>
      </c>
      <c r="J209" s="126" t="s">
        <v>218</v>
      </c>
      <c r="K209" s="125" t="s">
        <v>224</v>
      </c>
      <c r="L209" s="126" t="s">
        <v>219</v>
      </c>
      <c r="M209" s="125" t="s">
        <v>225</v>
      </c>
      <c r="N209" s="126" t="s">
        <v>220</v>
      </c>
      <c r="O209" s="125" t="s">
        <v>226</v>
      </c>
      <c r="P209" s="126" t="s">
        <v>47</v>
      </c>
      <c r="Q209" s="125" t="s">
        <v>48</v>
      </c>
    </row>
    <row r="210" spans="1:17" ht="60" customHeight="1" x14ac:dyDescent="0.2">
      <c r="A210" s="204">
        <v>4501</v>
      </c>
      <c r="B210" s="128" t="s">
        <v>259</v>
      </c>
      <c r="C210" s="129" t="s">
        <v>342</v>
      </c>
      <c r="D210" s="129" t="s">
        <v>345</v>
      </c>
      <c r="E210" s="130" t="s">
        <v>106</v>
      </c>
      <c r="F210" s="129" t="s">
        <v>74</v>
      </c>
      <c r="G210" s="131">
        <v>7.94</v>
      </c>
      <c r="H210" s="10"/>
      <c r="I210" s="132">
        <f t="shared" ref="I210:I212" si="114">G210*H210</f>
        <v>0</v>
      </c>
      <c r="J210" s="9"/>
      <c r="K210" s="132">
        <f t="shared" ref="K210:K212" si="115">G210*J210</f>
        <v>0</v>
      </c>
      <c r="L210" s="9"/>
      <c r="M210" s="132">
        <f t="shared" ref="M210:M212" si="116">G210*L210</f>
        <v>0</v>
      </c>
      <c r="N210" s="9"/>
      <c r="O210" s="132">
        <f t="shared" ref="O210:O212" si="117">G210*N210</f>
        <v>0</v>
      </c>
      <c r="P210" s="10">
        <f t="shared" ref="P210:P212" si="118">H210+J210+L210+N210</f>
        <v>0</v>
      </c>
      <c r="Q210" s="212">
        <f t="shared" ref="Q210:Q212" si="119">I210+K210+M210+O210</f>
        <v>0</v>
      </c>
    </row>
    <row r="211" spans="1:17" ht="60" customHeight="1" x14ac:dyDescent="0.2">
      <c r="A211" s="204">
        <v>4503</v>
      </c>
      <c r="B211" s="128" t="s">
        <v>259</v>
      </c>
      <c r="C211" s="129" t="s">
        <v>343</v>
      </c>
      <c r="D211" s="129" t="s">
        <v>345</v>
      </c>
      <c r="E211" s="130" t="s">
        <v>107</v>
      </c>
      <c r="F211" s="129" t="s">
        <v>74</v>
      </c>
      <c r="G211" s="131">
        <v>7.94</v>
      </c>
      <c r="H211" s="10"/>
      <c r="I211" s="132">
        <f t="shared" si="114"/>
        <v>0</v>
      </c>
      <c r="J211" s="9"/>
      <c r="K211" s="132">
        <f t="shared" si="115"/>
        <v>0</v>
      </c>
      <c r="L211" s="9"/>
      <c r="M211" s="132">
        <f t="shared" si="116"/>
        <v>0</v>
      </c>
      <c r="N211" s="9"/>
      <c r="O211" s="132">
        <f t="shared" si="117"/>
        <v>0</v>
      </c>
      <c r="P211" s="10">
        <f t="shared" si="118"/>
        <v>0</v>
      </c>
      <c r="Q211" s="212">
        <f t="shared" si="119"/>
        <v>0</v>
      </c>
    </row>
    <row r="212" spans="1:17" ht="60" customHeight="1" thickBot="1" x14ac:dyDescent="0.25">
      <c r="A212" s="182">
        <v>4509</v>
      </c>
      <c r="B212" s="136" t="s">
        <v>259</v>
      </c>
      <c r="C212" s="137" t="s">
        <v>344</v>
      </c>
      <c r="D212" s="137" t="s">
        <v>345</v>
      </c>
      <c r="E212" s="138" t="s">
        <v>201</v>
      </c>
      <c r="F212" s="137" t="s">
        <v>27</v>
      </c>
      <c r="G212" s="139">
        <v>15.77</v>
      </c>
      <c r="H212" s="11"/>
      <c r="I212" s="140">
        <f t="shared" si="114"/>
        <v>0</v>
      </c>
      <c r="J212" s="16"/>
      <c r="K212" s="140">
        <f t="shared" si="115"/>
        <v>0</v>
      </c>
      <c r="L212" s="16"/>
      <c r="M212" s="140">
        <f t="shared" si="116"/>
        <v>0</v>
      </c>
      <c r="N212" s="16"/>
      <c r="O212" s="140">
        <f t="shared" si="117"/>
        <v>0</v>
      </c>
      <c r="P212" s="11">
        <f t="shared" si="118"/>
        <v>0</v>
      </c>
      <c r="Q212" s="213">
        <f t="shared" si="119"/>
        <v>0</v>
      </c>
    </row>
    <row r="213" spans="1:17" x14ac:dyDescent="0.2">
      <c r="B213" s="115"/>
    </row>
    <row r="215" spans="1:17" x14ac:dyDescent="0.2">
      <c r="F215" s="216"/>
      <c r="H215" s="217"/>
      <c r="I215" s="217"/>
      <c r="J215" s="217"/>
      <c r="K215" s="217"/>
      <c r="L215" s="217"/>
      <c r="M215" s="217"/>
      <c r="N215" s="217"/>
      <c r="O215" s="217"/>
      <c r="P215" s="217"/>
      <c r="Q215" s="217"/>
    </row>
    <row r="216" spans="1:17" ht="21" thickBot="1" x14ac:dyDescent="0.35">
      <c r="F216" s="216"/>
      <c r="G216" s="218" t="s">
        <v>227</v>
      </c>
      <c r="H216" s="219">
        <f t="shared" ref="H216:Q216" si="120">SUM(H3:H212)</f>
        <v>0</v>
      </c>
      <c r="I216" s="220">
        <f t="shared" si="120"/>
        <v>0</v>
      </c>
      <c r="J216" s="219">
        <f t="shared" si="120"/>
        <v>0</v>
      </c>
      <c r="K216" s="220">
        <f t="shared" si="120"/>
        <v>0</v>
      </c>
      <c r="L216" s="219">
        <f t="shared" si="120"/>
        <v>0</v>
      </c>
      <c r="M216" s="220">
        <f t="shared" si="120"/>
        <v>0</v>
      </c>
      <c r="N216" s="219">
        <f t="shared" si="120"/>
        <v>0</v>
      </c>
      <c r="O216" s="220">
        <f t="shared" si="120"/>
        <v>0</v>
      </c>
      <c r="P216" s="219">
        <f t="shared" si="120"/>
        <v>0</v>
      </c>
      <c r="Q216" s="220">
        <f t="shared" si="120"/>
        <v>0</v>
      </c>
    </row>
    <row r="217" spans="1:17" ht="24.95" customHeight="1" thickTop="1" x14ac:dyDescent="0.3">
      <c r="F217" s="216"/>
      <c r="G217" s="218"/>
      <c r="H217" s="221"/>
      <c r="I217" s="222"/>
      <c r="J217" s="221"/>
      <c r="K217" s="222"/>
      <c r="L217" s="221"/>
      <c r="M217" s="222"/>
      <c r="N217" s="221"/>
      <c r="O217" s="222"/>
      <c r="P217" s="221"/>
      <c r="Q217" s="222"/>
    </row>
    <row r="218" spans="1:17" ht="24.95" customHeight="1" thickBot="1" x14ac:dyDescent="0.25"/>
    <row r="219" spans="1:17" ht="24.95" customHeight="1" thickBot="1" x14ac:dyDescent="0.25">
      <c r="H219" s="233" t="s">
        <v>212</v>
      </c>
      <c r="I219" s="230"/>
      <c r="J219" s="229" t="s">
        <v>213</v>
      </c>
      <c r="K219" s="230"/>
      <c r="L219" s="229" t="s">
        <v>214</v>
      </c>
      <c r="M219" s="230"/>
      <c r="N219" s="229" t="s">
        <v>215</v>
      </c>
      <c r="O219" s="230"/>
      <c r="P219" s="229" t="s">
        <v>216</v>
      </c>
      <c r="Q219" s="234"/>
    </row>
    <row r="220" spans="1:17" x14ac:dyDescent="0.2">
      <c r="F220" s="216"/>
      <c r="H220" s="217"/>
      <c r="I220" s="217"/>
      <c r="J220" s="217"/>
      <c r="K220" s="217"/>
      <c r="L220" s="217"/>
      <c r="M220" s="217"/>
      <c r="N220" s="217"/>
      <c r="O220" s="217"/>
      <c r="P220" s="217"/>
      <c r="Q220" s="217"/>
    </row>
    <row r="221" spans="1:17" ht="21" thickBot="1" x14ac:dyDescent="0.35">
      <c r="F221" s="216"/>
      <c r="G221" s="218" t="s">
        <v>235</v>
      </c>
      <c r="H221" s="223">
        <f>'Paper OrderForm 2026-27'!I54+'OrderForm 2026-27'!H216</f>
        <v>0</v>
      </c>
      <c r="I221" s="224">
        <f>'Paper OrderForm 2026-27'!J54+'OrderForm 2026-27'!I216</f>
        <v>0</v>
      </c>
      <c r="J221" s="223">
        <f>'Paper OrderForm 2026-27'!K54+'OrderForm 2026-27'!J216</f>
        <v>0</v>
      </c>
      <c r="K221" s="224">
        <f>'Paper OrderForm 2026-27'!L54+'OrderForm 2026-27'!K216</f>
        <v>0</v>
      </c>
      <c r="L221" s="223">
        <f>'Paper OrderForm 2026-27'!M54+'OrderForm 2026-27'!L216</f>
        <v>0</v>
      </c>
      <c r="M221" s="224">
        <f>'Paper OrderForm 2026-27'!N54+'OrderForm 2026-27'!M216</f>
        <v>0</v>
      </c>
      <c r="N221" s="223">
        <f>'Paper OrderForm 2026-27'!O54+'OrderForm 2026-27'!N216</f>
        <v>0</v>
      </c>
      <c r="O221" s="224">
        <f>'Paper OrderForm 2026-27'!P54+'OrderForm 2026-27'!O216</f>
        <v>0</v>
      </c>
      <c r="P221" s="223">
        <f>'Paper OrderForm 2026-27'!Q54+'OrderForm 2026-27'!P216</f>
        <v>0</v>
      </c>
      <c r="Q221" s="224">
        <f>'Paper OrderForm 2026-27'!R54+'OrderForm 2026-27'!Q216</f>
        <v>0</v>
      </c>
    </row>
    <row r="222" spans="1:17" ht="13.5" thickTop="1" x14ac:dyDescent="0.2"/>
  </sheetData>
  <sheetProtection selectLockedCells="1"/>
  <mergeCells count="145">
    <mergeCell ref="H207:I207"/>
    <mergeCell ref="J207:K207"/>
    <mergeCell ref="L207:M207"/>
    <mergeCell ref="N207:O207"/>
    <mergeCell ref="P207:Q207"/>
    <mergeCell ref="H193:I193"/>
    <mergeCell ref="J193:K193"/>
    <mergeCell ref="L193:M193"/>
    <mergeCell ref="N193:O193"/>
    <mergeCell ref="P193:Q193"/>
    <mergeCell ref="P200:Q200"/>
    <mergeCell ref="H175:I175"/>
    <mergeCell ref="J175:K175"/>
    <mergeCell ref="H132:I132"/>
    <mergeCell ref="J132:K132"/>
    <mergeCell ref="L132:M132"/>
    <mergeCell ref="N132:O132"/>
    <mergeCell ref="P132:Q132"/>
    <mergeCell ref="L175:M175"/>
    <mergeCell ref="N175:O175"/>
    <mergeCell ref="P175:Q175"/>
    <mergeCell ref="H137:I137"/>
    <mergeCell ref="J137:K137"/>
    <mergeCell ref="L137:M137"/>
    <mergeCell ref="N137:O137"/>
    <mergeCell ref="P137:Q137"/>
    <mergeCell ref="H156:I156"/>
    <mergeCell ref="J156:K156"/>
    <mergeCell ref="L156:M156"/>
    <mergeCell ref="N156:O156"/>
    <mergeCell ref="P156:Q156"/>
    <mergeCell ref="H120:I120"/>
    <mergeCell ref="J120:K120"/>
    <mergeCell ref="L120:M120"/>
    <mergeCell ref="N120:O120"/>
    <mergeCell ref="P120:Q120"/>
    <mergeCell ref="H126:I126"/>
    <mergeCell ref="J126:K126"/>
    <mergeCell ref="L126:M126"/>
    <mergeCell ref="N126:O126"/>
    <mergeCell ref="P126:Q126"/>
    <mergeCell ref="P81:Q81"/>
    <mergeCell ref="H96:I96"/>
    <mergeCell ref="J96:K96"/>
    <mergeCell ref="L96:M96"/>
    <mergeCell ref="N96:O96"/>
    <mergeCell ref="P96:Q96"/>
    <mergeCell ref="H103:I103"/>
    <mergeCell ref="J103:K103"/>
    <mergeCell ref="L103:M103"/>
    <mergeCell ref="N103:O103"/>
    <mergeCell ref="P103:Q103"/>
    <mergeCell ref="N81:O81"/>
    <mergeCell ref="L30:M30"/>
    <mergeCell ref="N30:O30"/>
    <mergeCell ref="P30:Q30"/>
    <mergeCell ref="H66:I66"/>
    <mergeCell ref="J66:K66"/>
    <mergeCell ref="L66:M66"/>
    <mergeCell ref="N66:O66"/>
    <mergeCell ref="P66:Q66"/>
    <mergeCell ref="H71:I71"/>
    <mergeCell ref="J71:K71"/>
    <mergeCell ref="L71:M71"/>
    <mergeCell ref="N71:O71"/>
    <mergeCell ref="P71:Q71"/>
    <mergeCell ref="H39:I39"/>
    <mergeCell ref="J39:K39"/>
    <mergeCell ref="L39:M39"/>
    <mergeCell ref="N39:O39"/>
    <mergeCell ref="P39:Q39"/>
    <mergeCell ref="H47:I47"/>
    <mergeCell ref="J47:K47"/>
    <mergeCell ref="L47:M47"/>
    <mergeCell ref="N47:O47"/>
    <mergeCell ref="P47:Q47"/>
    <mergeCell ref="H30:I30"/>
    <mergeCell ref="H1:I1"/>
    <mergeCell ref="J1:K1"/>
    <mergeCell ref="L1:M1"/>
    <mergeCell ref="N1:O1"/>
    <mergeCell ref="P1:Q1"/>
    <mergeCell ref="H7:I7"/>
    <mergeCell ref="J7:K7"/>
    <mergeCell ref="L7:M7"/>
    <mergeCell ref="N7:O7"/>
    <mergeCell ref="P7:Q7"/>
    <mergeCell ref="H12:I12"/>
    <mergeCell ref="J12:K12"/>
    <mergeCell ref="L12:M12"/>
    <mergeCell ref="N12:O12"/>
    <mergeCell ref="P12:Q12"/>
    <mergeCell ref="H18:I18"/>
    <mergeCell ref="J18:K18"/>
    <mergeCell ref="L18:M18"/>
    <mergeCell ref="N18:O18"/>
    <mergeCell ref="P18:Q18"/>
    <mergeCell ref="J30:K30"/>
    <mergeCell ref="H219:I219"/>
    <mergeCell ref="J219:K219"/>
    <mergeCell ref="L219:M219"/>
    <mergeCell ref="N219:O219"/>
    <mergeCell ref="P219:Q219"/>
    <mergeCell ref="H109:I109"/>
    <mergeCell ref="J109:K109"/>
    <mergeCell ref="L109:M109"/>
    <mergeCell ref="N109:O109"/>
    <mergeCell ref="P109:Q109"/>
    <mergeCell ref="H186:I186"/>
    <mergeCell ref="J186:K186"/>
    <mergeCell ref="L186:M186"/>
    <mergeCell ref="N186:O186"/>
    <mergeCell ref="P186:Q186"/>
    <mergeCell ref="H200:I200"/>
    <mergeCell ref="J200:K200"/>
    <mergeCell ref="L200:M200"/>
    <mergeCell ref="N200:O200"/>
    <mergeCell ref="H115:I115"/>
    <mergeCell ref="J115:K115"/>
    <mergeCell ref="L115:M115"/>
    <mergeCell ref="N115:O115"/>
    <mergeCell ref="P115:Q115"/>
    <mergeCell ref="H57:I57"/>
    <mergeCell ref="J57:K57"/>
    <mergeCell ref="L57:M57"/>
    <mergeCell ref="N57:O57"/>
    <mergeCell ref="P57:Q57"/>
    <mergeCell ref="H165:I165"/>
    <mergeCell ref="J165:K165"/>
    <mergeCell ref="L165:M165"/>
    <mergeCell ref="N165:O165"/>
    <mergeCell ref="P165:Q165"/>
    <mergeCell ref="H87:I87"/>
    <mergeCell ref="J87:K87"/>
    <mergeCell ref="L87:M87"/>
    <mergeCell ref="N87:O87"/>
    <mergeCell ref="P87:Q87"/>
    <mergeCell ref="H76:I76"/>
    <mergeCell ref="J76:K76"/>
    <mergeCell ref="L76:M76"/>
    <mergeCell ref="N76:O76"/>
    <mergeCell ref="P76:Q76"/>
    <mergeCell ref="H81:I81"/>
    <mergeCell ref="J81:K81"/>
    <mergeCell ref="L81:M81"/>
  </mergeCells>
  <printOptions horizontalCentered="1"/>
  <pageMargins left="0.25" right="0.25" top="0.75" bottom="0.5" header="0.25" footer="0.25"/>
  <pageSetup paperSize="5" scale="85" fitToHeight="0" orientation="landscape" r:id="rId1"/>
  <headerFooter alignWithMargins="0">
    <oddHeader>&amp;C&amp;"Arial,Bold"&amp;12Genesee Area School Business Officials (GASBO) Cooperative Purchasing Program 2025-2026
&amp;16Order Form for Art, Custodial, and Office Supplies</oddHeader>
    <oddFooter>&amp;R&amp;P</oddFooter>
  </headerFooter>
  <rowBreaks count="15" manualBreakCount="15">
    <brk id="17" max="16" man="1"/>
    <brk id="29" max="16" man="1"/>
    <brk id="38" max="16" man="1"/>
    <brk id="55" max="16" man="1"/>
    <brk id="75" max="16" man="1"/>
    <brk id="86" max="16" man="1"/>
    <brk id="101" max="16" man="1"/>
    <brk id="113" max="16" man="1"/>
    <brk id="130" max="16" man="1"/>
    <brk id="154" max="16" man="1"/>
    <brk id="164" max="16" man="1"/>
    <brk id="174" max="16" man="1"/>
    <brk id="185" max="16" man="1"/>
    <brk id="199" max="16" man="1"/>
    <brk id="212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Contact Info and Approval</vt:lpstr>
      <vt:lpstr>Paper OrderForm 2026-27</vt:lpstr>
      <vt:lpstr>OrderForm 2026-27</vt:lpstr>
      <vt:lpstr>'Contact Info and Approval'!Print_Area</vt:lpstr>
      <vt:lpstr>'OrderForm 2026-27'!Print_Area</vt:lpstr>
      <vt:lpstr>'Paper OrderForm 2026-27'!Print_Area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GISD</dc:creator>
  <cp:lastModifiedBy>Vasquez, Sarah</cp:lastModifiedBy>
  <cp:lastPrinted>2026-03-26T17:03:43Z</cp:lastPrinted>
  <dcterms:created xsi:type="dcterms:W3CDTF">2022-02-01T15:44:12Z</dcterms:created>
  <dcterms:modified xsi:type="dcterms:W3CDTF">2026-04-22T13:11:08Z</dcterms:modified>
</cp:coreProperties>
</file>