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jordandickey/Documents/TaxLevies/SB3/"/>
    </mc:Choice>
  </mc:AlternateContent>
  <xr:revisionPtr revIDLastSave="0" documentId="13_ncr:1_{77F7F5E5-DB7E-4848-A66F-90FC80876116}" xr6:coauthVersionLast="47" xr6:coauthVersionMax="47" xr10:uidLastSave="{00000000-0000-0000-0000-000000000000}"/>
  <bookViews>
    <workbookView xWindow="1000" yWindow="2440" windowWidth="27240" windowHeight="15860" activeTab="1" xr2:uid="{CC8E7D2A-1289-F644-B1B9-6EC758239765}"/>
  </bookViews>
  <sheets>
    <sheet name="Sheet1" sheetId="1" r:id="rId1"/>
    <sheet name="Dickey" sheetId="2" r:id="rId2"/>
  </sheets>
  <definedNames>
    <definedName name="_xlnm._FilterDatabase" localSheetId="1" hidden="1">Dickey!$A$1:$C$1</definedName>
    <definedName name="_xlnm._FilterDatabase" localSheetId="0" hidden="1">Sheet1!$A$1:$B$98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8" i="2" l="1"/>
  <c r="E91" i="2"/>
  <c r="E90" i="2"/>
  <c r="E89" i="2"/>
  <c r="A103" i="1" l="1"/>
  <c r="A102" i="1"/>
  <c r="A101" i="1"/>
</calcChain>
</file>

<file path=xl/sharedStrings.xml><?xml version="1.0" encoding="utf-8"?>
<sst xmlns="http://schemas.openxmlformats.org/spreadsheetml/2006/main" count="454" uniqueCount="128">
  <si>
    <t>County</t>
  </si>
  <si>
    <t>Result</t>
  </si>
  <si>
    <t>Adair</t>
  </si>
  <si>
    <t>Pass</t>
  </si>
  <si>
    <t>Andrew</t>
  </si>
  <si>
    <t>Atchison</t>
  </si>
  <si>
    <t>Audrain</t>
  </si>
  <si>
    <t>Barton</t>
  </si>
  <si>
    <t>Barry</t>
  </si>
  <si>
    <t>Bates</t>
  </si>
  <si>
    <t>Benton</t>
  </si>
  <si>
    <t>Bollinger</t>
  </si>
  <si>
    <t>Buchanan</t>
  </si>
  <si>
    <t>Butler</t>
  </si>
  <si>
    <t>Caldwell</t>
  </si>
  <si>
    <t>Callaway</t>
  </si>
  <si>
    <t>Carroll</t>
  </si>
  <si>
    <t>Carter</t>
  </si>
  <si>
    <t>Cass</t>
  </si>
  <si>
    <t>Cedar</t>
  </si>
  <si>
    <t>Chariton</t>
  </si>
  <si>
    <t>Christian</t>
  </si>
  <si>
    <t>Fail</t>
  </si>
  <si>
    <t>Clark</t>
  </si>
  <si>
    <t>Clinton</t>
  </si>
  <si>
    <t>Cooper</t>
  </si>
  <si>
    <t>Crawford</t>
  </si>
  <si>
    <t>Dade</t>
  </si>
  <si>
    <t>Dallas</t>
  </si>
  <si>
    <t>Daviess</t>
  </si>
  <si>
    <t>DeKalb</t>
  </si>
  <si>
    <t>Douglas</t>
  </si>
  <si>
    <t>Dunklin</t>
  </si>
  <si>
    <t>Franklin</t>
  </si>
  <si>
    <t>Gasconade</t>
  </si>
  <si>
    <t>Gentry</t>
  </si>
  <si>
    <t>Grundy</t>
  </si>
  <si>
    <t>Harrison</t>
  </si>
  <si>
    <t>Henry</t>
  </si>
  <si>
    <t>Hickory</t>
  </si>
  <si>
    <t>Holt</t>
  </si>
  <si>
    <t>Howell</t>
  </si>
  <si>
    <t>Iron</t>
  </si>
  <si>
    <t>Jasper</t>
  </si>
  <si>
    <t>Jefferson</t>
  </si>
  <si>
    <t>Johnson</t>
  </si>
  <si>
    <t>Knox</t>
  </si>
  <si>
    <t>Lafayette</t>
  </si>
  <si>
    <t>Lawrence</t>
  </si>
  <si>
    <t>Lewis</t>
  </si>
  <si>
    <t>Lincoln</t>
  </si>
  <si>
    <t>Linn</t>
  </si>
  <si>
    <t>Livingston</t>
  </si>
  <si>
    <t>Macon</t>
  </si>
  <si>
    <t>Madison</t>
  </si>
  <si>
    <t>Marion</t>
  </si>
  <si>
    <t>McDonald</t>
  </si>
  <si>
    <t>Mercer</t>
  </si>
  <si>
    <t>Mississippi</t>
  </si>
  <si>
    <t>Monroe</t>
  </si>
  <si>
    <t>Montgomery</t>
  </si>
  <si>
    <t>Newton</t>
  </si>
  <si>
    <t>Nodaway</t>
  </si>
  <si>
    <t>Oregon</t>
  </si>
  <si>
    <t>Osage</t>
  </si>
  <si>
    <t>Ozark</t>
  </si>
  <si>
    <t>Pemiscot</t>
  </si>
  <si>
    <t>Perry</t>
  </si>
  <si>
    <t>Pettis</t>
  </si>
  <si>
    <t>Pike</t>
  </si>
  <si>
    <t>Platte</t>
  </si>
  <si>
    <t>Polk</t>
  </si>
  <si>
    <t>Putnam</t>
  </si>
  <si>
    <t>Ralls</t>
  </si>
  <si>
    <t>Randolph</t>
  </si>
  <si>
    <t>Ray</t>
  </si>
  <si>
    <t>Reynolds</t>
  </si>
  <si>
    <t>Ripley</t>
  </si>
  <si>
    <t>Saline</t>
  </si>
  <si>
    <t>Schuyler</t>
  </si>
  <si>
    <t>Scotland</t>
  </si>
  <si>
    <t>Scott</t>
  </si>
  <si>
    <t>Shannon</t>
  </si>
  <si>
    <t>Shelby</t>
  </si>
  <si>
    <t>Stoddard</t>
  </si>
  <si>
    <t>Stone</t>
  </si>
  <si>
    <t>Sullivan</t>
  </si>
  <si>
    <t>Taney</t>
  </si>
  <si>
    <t>Texas</t>
  </si>
  <si>
    <t>Vernon</t>
  </si>
  <si>
    <t>Warren</t>
  </si>
  <si>
    <t>Washington</t>
  </si>
  <si>
    <t>Wayne</t>
  </si>
  <si>
    <t>Webster</t>
  </si>
  <si>
    <t>Worth</t>
  </si>
  <si>
    <t>Cape Girardeau</t>
  </si>
  <si>
    <t>Not on Ballot</t>
  </si>
  <si>
    <t>St. Charles</t>
  </si>
  <si>
    <t xml:space="preserve">ST. Clair </t>
  </si>
  <si>
    <t>St. Francois</t>
  </si>
  <si>
    <t>St. Genevieve</t>
  </si>
  <si>
    <t>New Mardrid</t>
  </si>
  <si>
    <t>NA</t>
  </si>
  <si>
    <t>Can't find Results</t>
  </si>
  <si>
    <t>SB3 Designation</t>
  </si>
  <si>
    <t xml:space="preserve">St. Clair </t>
  </si>
  <si>
    <t>Clay</t>
  </si>
  <si>
    <t>Jackson</t>
  </si>
  <si>
    <t>Howard</t>
  </si>
  <si>
    <t>Boone</t>
  </si>
  <si>
    <t>Moniteau</t>
  </si>
  <si>
    <t>Cole</t>
  </si>
  <si>
    <t>Morgan</t>
  </si>
  <si>
    <t>Miller</t>
  </si>
  <si>
    <t>Maries</t>
  </si>
  <si>
    <t>Pulaski</t>
  </si>
  <si>
    <t>Phelps</t>
  </si>
  <si>
    <t>Dent</t>
  </si>
  <si>
    <t>Laclede</t>
  </si>
  <si>
    <t>Camden</t>
  </si>
  <si>
    <t>Greene</t>
  </si>
  <si>
    <t>St. Louis</t>
  </si>
  <si>
    <t>St. Louis City</t>
  </si>
  <si>
    <t>New Madrid</t>
  </si>
  <si>
    <t>Wright</t>
  </si>
  <si>
    <t>Might rerun</t>
  </si>
  <si>
    <t>Nov '25 Election</t>
  </si>
  <si>
    <t>What are they doing??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</si>
</sst>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trike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9" fontId="0" fillId="0" borderId="0" xfId="0" applyNumberFormat="1"/>
    <xf numFmtId="0" fontId="0" fillId="3" borderId="0" xfId="0" applyFill="1"/>
    <xf numFmtId="9" fontId="0" fillId="3" borderId="0" xfId="0" applyNumberFormat="1" applyFill="1"/>
    <xf numFmtId="0" fontId="0" fillId="4" borderId="0" xfId="0" applyFill="1"/>
    <xf numFmtId="9" fontId="0" fillId="4" borderId="0" xfId="0" applyNumberFormat="1" applyFill="1"/>
    <xf numFmtId="0" fontId="0" fillId="5" borderId="0" xfId="0" applyFill="1"/>
    <xf numFmtId="9" fontId="0" fillId="5" borderId="0" xfId="0" applyNumberFormat="1" applyFill="1"/>
    <xf numFmtId="0" fontId="0" fillId="0" borderId="0" xfId="0" applyFill="1"/>
    <xf numFmtId="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0B3D4-5E24-BF4D-B56B-4A1187869DE7}">
  <dimension ref="A1:B103"/>
  <sheetViews>
    <sheetView topLeftCell="A81" workbookViewId="0">
      <selection activeCell="A98" sqref="A1:B98"/>
    </sheetView>
  </sheetViews>
  <sheetFormatPr baseColWidth="10" defaultRowHeight="16" x14ac:dyDescent="0.2"/>
  <cols>
    <col min="1" max="1" width="21.1640625" customWidth="1"/>
    <col min="2" max="2" width="27.8320312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38</v>
      </c>
      <c r="B2" t="s">
        <v>103</v>
      </c>
    </row>
    <row r="3" spans="1:2" x14ac:dyDescent="0.2">
      <c r="A3" t="s">
        <v>21</v>
      </c>
      <c r="B3" t="s">
        <v>22</v>
      </c>
    </row>
    <row r="4" spans="1:2" x14ac:dyDescent="0.2">
      <c r="A4" t="s">
        <v>40</v>
      </c>
      <c r="B4" t="s">
        <v>22</v>
      </c>
    </row>
    <row r="5" spans="1:2" x14ac:dyDescent="0.2">
      <c r="A5" t="s">
        <v>41</v>
      </c>
      <c r="B5" t="s">
        <v>22</v>
      </c>
    </row>
    <row r="6" spans="1:2" x14ac:dyDescent="0.2">
      <c r="A6" t="s">
        <v>42</v>
      </c>
      <c r="B6" t="s">
        <v>22</v>
      </c>
    </row>
    <row r="7" spans="1:2" x14ac:dyDescent="0.2">
      <c r="A7" t="s">
        <v>45</v>
      </c>
      <c r="B7" t="s">
        <v>22</v>
      </c>
    </row>
    <row r="8" spans="1:2" x14ac:dyDescent="0.2">
      <c r="A8" t="s">
        <v>46</v>
      </c>
      <c r="B8" t="s">
        <v>22</v>
      </c>
    </row>
    <row r="9" spans="1:2" x14ac:dyDescent="0.2">
      <c r="A9" t="s">
        <v>59</v>
      </c>
      <c r="B9" t="s">
        <v>22</v>
      </c>
    </row>
    <row r="10" spans="1:2" x14ac:dyDescent="0.2">
      <c r="A10" t="s">
        <v>63</v>
      </c>
      <c r="B10" t="s">
        <v>22</v>
      </c>
    </row>
    <row r="11" spans="1:2" x14ac:dyDescent="0.2">
      <c r="A11" t="s">
        <v>80</v>
      </c>
      <c r="B11" t="s">
        <v>22</v>
      </c>
    </row>
    <row r="12" spans="1:2" x14ac:dyDescent="0.2">
      <c r="A12" t="s">
        <v>97</v>
      </c>
      <c r="B12" t="s">
        <v>22</v>
      </c>
    </row>
    <row r="13" spans="1:2" x14ac:dyDescent="0.2">
      <c r="A13" t="s">
        <v>93</v>
      </c>
      <c r="B13" t="s">
        <v>22</v>
      </c>
    </row>
    <row r="14" spans="1:2" x14ac:dyDescent="0.2">
      <c r="A14" t="s">
        <v>11</v>
      </c>
      <c r="B14" t="s">
        <v>102</v>
      </c>
    </row>
    <row r="15" spans="1:2" x14ac:dyDescent="0.2">
      <c r="A15" t="s">
        <v>14</v>
      </c>
      <c r="B15" t="s">
        <v>102</v>
      </c>
    </row>
    <row r="16" spans="1:2" x14ac:dyDescent="0.2">
      <c r="A16" s="1" t="s">
        <v>17</v>
      </c>
      <c r="B16" s="1" t="s">
        <v>102</v>
      </c>
    </row>
    <row r="17" spans="1:2" x14ac:dyDescent="0.2">
      <c r="A17" t="s">
        <v>23</v>
      </c>
      <c r="B17" t="s">
        <v>102</v>
      </c>
    </row>
    <row r="18" spans="1:2" x14ac:dyDescent="0.2">
      <c r="A18" t="s">
        <v>27</v>
      </c>
      <c r="B18" t="s">
        <v>102</v>
      </c>
    </row>
    <row r="19" spans="1:2" x14ac:dyDescent="0.2">
      <c r="A19" t="s">
        <v>28</v>
      </c>
      <c r="B19" t="s">
        <v>102</v>
      </c>
    </row>
    <row r="20" spans="1:2" x14ac:dyDescent="0.2">
      <c r="A20" t="s">
        <v>53</v>
      </c>
      <c r="B20" t="s">
        <v>102</v>
      </c>
    </row>
    <row r="21" spans="1:2" x14ac:dyDescent="0.2">
      <c r="A21" t="s">
        <v>55</v>
      </c>
      <c r="B21" t="s">
        <v>102</v>
      </c>
    </row>
    <row r="22" spans="1:2" x14ac:dyDescent="0.2">
      <c r="A22" t="s">
        <v>58</v>
      </c>
      <c r="B22" t="s">
        <v>102</v>
      </c>
    </row>
    <row r="23" spans="1:2" x14ac:dyDescent="0.2">
      <c r="A23" t="s">
        <v>65</v>
      </c>
      <c r="B23" t="s">
        <v>102</v>
      </c>
    </row>
    <row r="24" spans="1:2" x14ac:dyDescent="0.2">
      <c r="A24" t="s">
        <v>67</v>
      </c>
      <c r="B24" t="s">
        <v>102</v>
      </c>
    </row>
    <row r="25" spans="1:2" x14ac:dyDescent="0.2">
      <c r="A25" t="s">
        <v>72</v>
      </c>
      <c r="B25" t="s">
        <v>102</v>
      </c>
    </row>
    <row r="26" spans="1:2" x14ac:dyDescent="0.2">
      <c r="A26" t="s">
        <v>73</v>
      </c>
      <c r="B26" t="s">
        <v>102</v>
      </c>
    </row>
    <row r="27" spans="1:2" x14ac:dyDescent="0.2">
      <c r="A27" t="s">
        <v>77</v>
      </c>
      <c r="B27" t="s">
        <v>102</v>
      </c>
    </row>
    <row r="28" spans="1:2" x14ac:dyDescent="0.2">
      <c r="A28" t="s">
        <v>83</v>
      </c>
      <c r="B28" t="s">
        <v>102</v>
      </c>
    </row>
    <row r="29" spans="1:2" x14ac:dyDescent="0.2">
      <c r="A29" t="s">
        <v>100</v>
      </c>
      <c r="B29" t="s">
        <v>102</v>
      </c>
    </row>
    <row r="30" spans="1:2" x14ac:dyDescent="0.2">
      <c r="A30" t="s">
        <v>88</v>
      </c>
      <c r="B30" t="s">
        <v>102</v>
      </c>
    </row>
    <row r="31" spans="1:2" x14ac:dyDescent="0.2">
      <c r="A31" t="s">
        <v>5</v>
      </c>
      <c r="B31" t="s">
        <v>96</v>
      </c>
    </row>
    <row r="32" spans="1:2" x14ac:dyDescent="0.2">
      <c r="A32" t="s">
        <v>13</v>
      </c>
      <c r="B32" t="s">
        <v>96</v>
      </c>
    </row>
    <row r="33" spans="1:2" x14ac:dyDescent="0.2">
      <c r="A33" t="s">
        <v>15</v>
      </c>
      <c r="B33" t="s">
        <v>96</v>
      </c>
    </row>
    <row r="34" spans="1:2" x14ac:dyDescent="0.2">
      <c r="A34" t="s">
        <v>25</v>
      </c>
      <c r="B34" t="s">
        <v>96</v>
      </c>
    </row>
    <row r="35" spans="1:2" x14ac:dyDescent="0.2">
      <c r="A35" t="s">
        <v>32</v>
      </c>
      <c r="B35" t="s">
        <v>96</v>
      </c>
    </row>
    <row r="36" spans="1:2" x14ac:dyDescent="0.2">
      <c r="A36" t="s">
        <v>49</v>
      </c>
      <c r="B36" t="s">
        <v>96</v>
      </c>
    </row>
    <row r="37" spans="1:2" x14ac:dyDescent="0.2">
      <c r="A37" t="s">
        <v>57</v>
      </c>
      <c r="B37" t="s">
        <v>96</v>
      </c>
    </row>
    <row r="38" spans="1:2" x14ac:dyDescent="0.2">
      <c r="A38" t="s">
        <v>62</v>
      </c>
      <c r="B38" t="s">
        <v>96</v>
      </c>
    </row>
    <row r="39" spans="1:2" x14ac:dyDescent="0.2">
      <c r="A39" t="s">
        <v>66</v>
      </c>
      <c r="B39" t="s">
        <v>96</v>
      </c>
    </row>
    <row r="40" spans="1:2" x14ac:dyDescent="0.2">
      <c r="A40" t="s">
        <v>75</v>
      </c>
      <c r="B40" t="s">
        <v>96</v>
      </c>
    </row>
    <row r="41" spans="1:2" x14ac:dyDescent="0.2">
      <c r="A41" t="s">
        <v>81</v>
      </c>
      <c r="B41" t="s">
        <v>96</v>
      </c>
    </row>
    <row r="42" spans="1:2" x14ac:dyDescent="0.2">
      <c r="A42" t="s">
        <v>82</v>
      </c>
      <c r="B42" t="s">
        <v>96</v>
      </c>
    </row>
    <row r="43" spans="1:2" x14ac:dyDescent="0.2">
      <c r="A43" t="s">
        <v>99</v>
      </c>
      <c r="B43" t="s">
        <v>96</v>
      </c>
    </row>
    <row r="44" spans="1:2" x14ac:dyDescent="0.2">
      <c r="A44" t="s">
        <v>85</v>
      </c>
      <c r="B44" t="s">
        <v>96</v>
      </c>
    </row>
    <row r="45" spans="1:2" x14ac:dyDescent="0.2">
      <c r="A45" t="s">
        <v>94</v>
      </c>
      <c r="B45" t="s">
        <v>96</v>
      </c>
    </row>
    <row r="46" spans="1:2" x14ac:dyDescent="0.2">
      <c r="A46" t="s">
        <v>2</v>
      </c>
      <c r="B46" t="s">
        <v>3</v>
      </c>
    </row>
    <row r="47" spans="1:2" x14ac:dyDescent="0.2">
      <c r="A47" t="s">
        <v>4</v>
      </c>
      <c r="B47" t="s">
        <v>3</v>
      </c>
    </row>
    <row r="48" spans="1:2" x14ac:dyDescent="0.2">
      <c r="A48" t="s">
        <v>6</v>
      </c>
      <c r="B48" t="s">
        <v>3</v>
      </c>
    </row>
    <row r="49" spans="1:2" x14ac:dyDescent="0.2">
      <c r="A49" t="s">
        <v>7</v>
      </c>
      <c r="B49" t="s">
        <v>3</v>
      </c>
    </row>
    <row r="50" spans="1:2" x14ac:dyDescent="0.2">
      <c r="A50" t="s">
        <v>8</v>
      </c>
      <c r="B50" t="s">
        <v>3</v>
      </c>
    </row>
    <row r="51" spans="1:2" x14ac:dyDescent="0.2">
      <c r="A51" t="s">
        <v>9</v>
      </c>
      <c r="B51" t="s">
        <v>3</v>
      </c>
    </row>
    <row r="52" spans="1:2" x14ac:dyDescent="0.2">
      <c r="A52" t="s">
        <v>10</v>
      </c>
      <c r="B52" t="s">
        <v>3</v>
      </c>
    </row>
    <row r="53" spans="1:2" x14ac:dyDescent="0.2">
      <c r="A53" t="s">
        <v>12</v>
      </c>
      <c r="B53" t="s">
        <v>3</v>
      </c>
    </row>
    <row r="54" spans="1:2" x14ac:dyDescent="0.2">
      <c r="A54" t="s">
        <v>95</v>
      </c>
      <c r="B54" t="s">
        <v>3</v>
      </c>
    </row>
    <row r="55" spans="1:2" x14ac:dyDescent="0.2">
      <c r="A55" t="s">
        <v>16</v>
      </c>
      <c r="B55" t="s">
        <v>3</v>
      </c>
    </row>
    <row r="56" spans="1:2" x14ac:dyDescent="0.2">
      <c r="A56" t="s">
        <v>18</v>
      </c>
      <c r="B56" t="s">
        <v>3</v>
      </c>
    </row>
    <row r="57" spans="1:2" x14ac:dyDescent="0.2">
      <c r="A57" t="s">
        <v>19</v>
      </c>
      <c r="B57" t="s">
        <v>3</v>
      </c>
    </row>
    <row r="58" spans="1:2" x14ac:dyDescent="0.2">
      <c r="A58" t="s">
        <v>20</v>
      </c>
      <c r="B58" t="s">
        <v>3</v>
      </c>
    </row>
    <row r="59" spans="1:2" x14ac:dyDescent="0.2">
      <c r="A59" t="s">
        <v>24</v>
      </c>
      <c r="B59" t="s">
        <v>3</v>
      </c>
    </row>
    <row r="60" spans="1:2" x14ac:dyDescent="0.2">
      <c r="A60" t="s">
        <v>26</v>
      </c>
      <c r="B60" t="s">
        <v>3</v>
      </c>
    </row>
    <row r="61" spans="1:2" x14ac:dyDescent="0.2">
      <c r="A61" t="s">
        <v>29</v>
      </c>
      <c r="B61" t="s">
        <v>3</v>
      </c>
    </row>
    <row r="62" spans="1:2" x14ac:dyDescent="0.2">
      <c r="A62" t="s">
        <v>30</v>
      </c>
      <c r="B62" t="s">
        <v>3</v>
      </c>
    </row>
    <row r="63" spans="1:2" x14ac:dyDescent="0.2">
      <c r="A63" t="s">
        <v>31</v>
      </c>
      <c r="B63" t="s">
        <v>3</v>
      </c>
    </row>
    <row r="64" spans="1:2" x14ac:dyDescent="0.2">
      <c r="A64" t="s">
        <v>33</v>
      </c>
      <c r="B64" t="s">
        <v>3</v>
      </c>
    </row>
    <row r="65" spans="1:2" x14ac:dyDescent="0.2">
      <c r="A65" t="s">
        <v>34</v>
      </c>
      <c r="B65" t="s">
        <v>3</v>
      </c>
    </row>
    <row r="66" spans="1:2" x14ac:dyDescent="0.2">
      <c r="A66" t="s">
        <v>35</v>
      </c>
      <c r="B66" t="s">
        <v>3</v>
      </c>
    </row>
    <row r="67" spans="1:2" x14ac:dyDescent="0.2">
      <c r="A67" t="s">
        <v>36</v>
      </c>
      <c r="B67" t="s">
        <v>3</v>
      </c>
    </row>
    <row r="68" spans="1:2" x14ac:dyDescent="0.2">
      <c r="A68" t="s">
        <v>37</v>
      </c>
      <c r="B68" t="s">
        <v>3</v>
      </c>
    </row>
    <row r="69" spans="1:2" x14ac:dyDescent="0.2">
      <c r="A69" t="s">
        <v>39</v>
      </c>
      <c r="B69" t="s">
        <v>3</v>
      </c>
    </row>
    <row r="70" spans="1:2" x14ac:dyDescent="0.2">
      <c r="A70" t="s">
        <v>43</v>
      </c>
      <c r="B70" t="s">
        <v>3</v>
      </c>
    </row>
    <row r="71" spans="1:2" x14ac:dyDescent="0.2">
      <c r="A71" t="s">
        <v>44</v>
      </c>
      <c r="B71" t="s">
        <v>3</v>
      </c>
    </row>
    <row r="72" spans="1:2" x14ac:dyDescent="0.2">
      <c r="A72" t="s">
        <v>47</v>
      </c>
      <c r="B72" t="s">
        <v>3</v>
      </c>
    </row>
    <row r="73" spans="1:2" x14ac:dyDescent="0.2">
      <c r="A73" t="s">
        <v>48</v>
      </c>
      <c r="B73" t="s">
        <v>3</v>
      </c>
    </row>
    <row r="74" spans="1:2" x14ac:dyDescent="0.2">
      <c r="A74" t="s">
        <v>50</v>
      </c>
      <c r="B74" t="s">
        <v>3</v>
      </c>
    </row>
    <row r="75" spans="1:2" x14ac:dyDescent="0.2">
      <c r="A75" t="s">
        <v>51</v>
      </c>
      <c r="B75" t="s">
        <v>3</v>
      </c>
    </row>
    <row r="76" spans="1:2" x14ac:dyDescent="0.2">
      <c r="A76" t="s">
        <v>52</v>
      </c>
      <c r="B76" t="s">
        <v>3</v>
      </c>
    </row>
    <row r="77" spans="1:2" x14ac:dyDescent="0.2">
      <c r="A77" t="s">
        <v>54</v>
      </c>
      <c r="B77" t="s">
        <v>3</v>
      </c>
    </row>
    <row r="78" spans="1:2" x14ac:dyDescent="0.2">
      <c r="A78" t="s">
        <v>56</v>
      </c>
      <c r="B78" t="s">
        <v>3</v>
      </c>
    </row>
    <row r="79" spans="1:2" x14ac:dyDescent="0.2">
      <c r="A79" t="s">
        <v>60</v>
      </c>
      <c r="B79" t="s">
        <v>3</v>
      </c>
    </row>
    <row r="80" spans="1:2" x14ac:dyDescent="0.2">
      <c r="A80" t="s">
        <v>101</v>
      </c>
      <c r="B80" t="s">
        <v>3</v>
      </c>
    </row>
    <row r="81" spans="1:2" x14ac:dyDescent="0.2">
      <c r="A81" t="s">
        <v>61</v>
      </c>
      <c r="B81" t="s">
        <v>3</v>
      </c>
    </row>
    <row r="82" spans="1:2" x14ac:dyDescent="0.2">
      <c r="A82" t="s">
        <v>64</v>
      </c>
      <c r="B82" t="s">
        <v>3</v>
      </c>
    </row>
    <row r="83" spans="1:2" x14ac:dyDescent="0.2">
      <c r="A83" t="s">
        <v>68</v>
      </c>
      <c r="B83" t="s">
        <v>3</v>
      </c>
    </row>
    <row r="84" spans="1:2" x14ac:dyDescent="0.2">
      <c r="A84" t="s">
        <v>69</v>
      </c>
      <c r="B84" t="s">
        <v>3</v>
      </c>
    </row>
    <row r="85" spans="1:2" x14ac:dyDescent="0.2">
      <c r="A85" t="s">
        <v>70</v>
      </c>
      <c r="B85" t="s">
        <v>3</v>
      </c>
    </row>
    <row r="86" spans="1:2" x14ac:dyDescent="0.2">
      <c r="A86" t="s">
        <v>71</v>
      </c>
      <c r="B86" t="s">
        <v>3</v>
      </c>
    </row>
    <row r="87" spans="1:2" x14ac:dyDescent="0.2">
      <c r="A87" t="s">
        <v>74</v>
      </c>
      <c r="B87" t="s">
        <v>3</v>
      </c>
    </row>
    <row r="88" spans="1:2" x14ac:dyDescent="0.2">
      <c r="A88" t="s">
        <v>76</v>
      </c>
      <c r="B88" t="s">
        <v>3</v>
      </c>
    </row>
    <row r="89" spans="1:2" x14ac:dyDescent="0.2">
      <c r="A89" t="s">
        <v>78</v>
      </c>
      <c r="B89" t="s">
        <v>3</v>
      </c>
    </row>
    <row r="90" spans="1:2" x14ac:dyDescent="0.2">
      <c r="A90" t="s">
        <v>79</v>
      </c>
      <c r="B90" t="s">
        <v>3</v>
      </c>
    </row>
    <row r="91" spans="1:2" x14ac:dyDescent="0.2">
      <c r="A91" s="2" t="s">
        <v>98</v>
      </c>
      <c r="B91" s="2" t="s">
        <v>3</v>
      </c>
    </row>
    <row r="92" spans="1:2" x14ac:dyDescent="0.2">
      <c r="A92" t="s">
        <v>84</v>
      </c>
      <c r="B92" t="s">
        <v>3</v>
      </c>
    </row>
    <row r="93" spans="1:2" x14ac:dyDescent="0.2">
      <c r="A93" t="s">
        <v>86</v>
      </c>
      <c r="B93" t="s">
        <v>3</v>
      </c>
    </row>
    <row r="94" spans="1:2" x14ac:dyDescent="0.2">
      <c r="A94" t="s">
        <v>87</v>
      </c>
      <c r="B94" t="s">
        <v>3</v>
      </c>
    </row>
    <row r="95" spans="1:2" x14ac:dyDescent="0.2">
      <c r="A95" t="s">
        <v>89</v>
      </c>
      <c r="B95" t="s">
        <v>3</v>
      </c>
    </row>
    <row r="96" spans="1:2" x14ac:dyDescent="0.2">
      <c r="A96" t="s">
        <v>90</v>
      </c>
      <c r="B96" t="s">
        <v>3</v>
      </c>
    </row>
    <row r="97" spans="1:2" x14ac:dyDescent="0.2">
      <c r="A97" t="s">
        <v>91</v>
      </c>
      <c r="B97" t="s">
        <v>3</v>
      </c>
    </row>
    <row r="98" spans="1:2" x14ac:dyDescent="0.2">
      <c r="A98" t="s">
        <v>92</v>
      </c>
      <c r="B98" t="s">
        <v>3</v>
      </c>
    </row>
    <row r="101" spans="1:2" x14ac:dyDescent="0.2">
      <c r="A101">
        <f>COUNTIF(B2:B98, "NA")</f>
        <v>17</v>
      </c>
    </row>
    <row r="102" spans="1:2" x14ac:dyDescent="0.2">
      <c r="A102">
        <f>COUNTIF(B2:B98, "Pass")</f>
        <v>53</v>
      </c>
    </row>
    <row r="103" spans="1:2" x14ac:dyDescent="0.2">
      <c r="A103">
        <f>COUNTIF(B2:B100, "Fail")</f>
        <v>11</v>
      </c>
    </row>
  </sheetData>
  <autoFilter ref="A1:B98" xr:uid="{82A0B3D4-5E24-BF4D-B56B-4A1187869DE7}">
    <sortState xmlns:xlrd2="http://schemas.microsoft.com/office/spreadsheetml/2017/richdata2" ref="A2:B98">
      <sortCondition ref="B1:B9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B80C5-9C87-594B-9530-680F2A46F647}">
  <dimension ref="A1:F116"/>
  <sheetViews>
    <sheetView tabSelected="1" topLeftCell="A66" workbookViewId="0">
      <selection activeCell="H73" sqref="H73"/>
    </sheetView>
  </sheetViews>
  <sheetFormatPr baseColWidth="10" defaultRowHeight="16" x14ac:dyDescent="0.2"/>
  <cols>
    <col min="2" max="2" width="14.33203125" bestFit="1" customWidth="1"/>
    <col min="3" max="3" width="15.1640625" bestFit="1" customWidth="1"/>
  </cols>
  <sheetData>
    <row r="1" spans="1:4" x14ac:dyDescent="0.2">
      <c r="A1" t="s">
        <v>0</v>
      </c>
      <c r="B1" t="s">
        <v>104</v>
      </c>
      <c r="C1" t="s">
        <v>1</v>
      </c>
    </row>
    <row r="2" spans="1:4" x14ac:dyDescent="0.2">
      <c r="A2" t="s">
        <v>2</v>
      </c>
      <c r="B2" s="3">
        <v>0.05</v>
      </c>
      <c r="C2" t="s">
        <v>3</v>
      </c>
    </row>
    <row r="3" spans="1:4" x14ac:dyDescent="0.2">
      <c r="A3" t="s">
        <v>4</v>
      </c>
      <c r="B3" s="3">
        <v>0.05</v>
      </c>
      <c r="C3" t="s">
        <v>3</v>
      </c>
    </row>
    <row r="4" spans="1:4" x14ac:dyDescent="0.2">
      <c r="A4" t="s">
        <v>5</v>
      </c>
      <c r="B4" s="3">
        <v>0.05</v>
      </c>
      <c r="C4" t="s">
        <v>96</v>
      </c>
    </row>
    <row r="5" spans="1:4" x14ac:dyDescent="0.2">
      <c r="A5" t="s">
        <v>6</v>
      </c>
      <c r="B5" s="3">
        <v>0.05</v>
      </c>
      <c r="C5" t="s">
        <v>3</v>
      </c>
    </row>
    <row r="6" spans="1:4" x14ac:dyDescent="0.2">
      <c r="A6" t="s">
        <v>8</v>
      </c>
      <c r="B6" s="3">
        <v>0</v>
      </c>
      <c r="C6" t="s">
        <v>3</v>
      </c>
    </row>
    <row r="7" spans="1:4" x14ac:dyDescent="0.2">
      <c r="A7" t="s">
        <v>7</v>
      </c>
      <c r="B7" s="3">
        <v>0</v>
      </c>
      <c r="C7" t="s">
        <v>3</v>
      </c>
    </row>
    <row r="8" spans="1:4" x14ac:dyDescent="0.2">
      <c r="A8" t="s">
        <v>9</v>
      </c>
      <c r="B8" s="3">
        <v>0.05</v>
      </c>
      <c r="C8" t="s">
        <v>3</v>
      </c>
    </row>
    <row r="9" spans="1:4" x14ac:dyDescent="0.2">
      <c r="A9" t="s">
        <v>10</v>
      </c>
      <c r="B9" s="3">
        <v>0.05</v>
      </c>
      <c r="C9" t="s">
        <v>3</v>
      </c>
    </row>
    <row r="10" spans="1:4" x14ac:dyDescent="0.2">
      <c r="A10" t="s">
        <v>11</v>
      </c>
      <c r="B10" s="3">
        <v>0.05</v>
      </c>
      <c r="C10" t="s">
        <v>96</v>
      </c>
    </row>
    <row r="11" spans="1:4" x14ac:dyDescent="0.2">
      <c r="A11" t="s">
        <v>12</v>
      </c>
      <c r="B11" s="3">
        <v>0.05</v>
      </c>
      <c r="C11" t="s">
        <v>3</v>
      </c>
    </row>
    <row r="12" spans="1:4" x14ac:dyDescent="0.2">
      <c r="A12" t="s">
        <v>13</v>
      </c>
      <c r="B12" s="3">
        <v>0.05</v>
      </c>
      <c r="C12" t="s">
        <v>96</v>
      </c>
    </row>
    <row r="13" spans="1:4" x14ac:dyDescent="0.2">
      <c r="A13" t="s">
        <v>14</v>
      </c>
      <c r="B13" s="3">
        <v>0.05</v>
      </c>
      <c r="C13" t="s">
        <v>3</v>
      </c>
    </row>
    <row r="14" spans="1:4" x14ac:dyDescent="0.2">
      <c r="A14" t="s">
        <v>15</v>
      </c>
      <c r="B14" s="3">
        <v>0.05</v>
      </c>
      <c r="C14" t="s">
        <v>96</v>
      </c>
    </row>
    <row r="15" spans="1:4" x14ac:dyDescent="0.2">
      <c r="A15" s="4" t="s">
        <v>95</v>
      </c>
      <c r="B15" s="5">
        <v>0.05</v>
      </c>
      <c r="C15" s="4" t="s">
        <v>3</v>
      </c>
      <c r="D15" t="s">
        <v>127</v>
      </c>
    </row>
    <row r="16" spans="1:4" x14ac:dyDescent="0.2">
      <c r="A16" t="s">
        <v>16</v>
      </c>
      <c r="B16" s="3">
        <v>0.05</v>
      </c>
      <c r="C16" t="s">
        <v>3</v>
      </c>
    </row>
    <row r="17" spans="1:3" x14ac:dyDescent="0.2">
      <c r="A17" t="s">
        <v>17</v>
      </c>
      <c r="B17" s="3">
        <v>0.05</v>
      </c>
      <c r="C17" t="s">
        <v>22</v>
      </c>
    </row>
    <row r="18" spans="1:3" x14ac:dyDescent="0.2">
      <c r="A18" t="s">
        <v>18</v>
      </c>
      <c r="B18" s="3">
        <v>0</v>
      </c>
      <c r="C18" t="s">
        <v>3</v>
      </c>
    </row>
    <row r="19" spans="1:3" x14ac:dyDescent="0.2">
      <c r="A19" t="s">
        <v>19</v>
      </c>
      <c r="B19" s="3">
        <v>0.05</v>
      </c>
      <c r="C19" t="s">
        <v>3</v>
      </c>
    </row>
    <row r="20" spans="1:3" x14ac:dyDescent="0.2">
      <c r="A20" t="s">
        <v>20</v>
      </c>
      <c r="B20" s="3">
        <v>0.05</v>
      </c>
      <c r="C20" t="s">
        <v>3</v>
      </c>
    </row>
    <row r="21" spans="1:3" x14ac:dyDescent="0.2">
      <c r="A21" t="s">
        <v>21</v>
      </c>
      <c r="B21" s="3">
        <v>0</v>
      </c>
      <c r="C21" t="s">
        <v>22</v>
      </c>
    </row>
    <row r="22" spans="1:3" x14ac:dyDescent="0.2">
      <c r="A22" t="s">
        <v>23</v>
      </c>
      <c r="B22" s="3">
        <v>0.05</v>
      </c>
      <c r="C22" t="s">
        <v>3</v>
      </c>
    </row>
    <row r="23" spans="1:3" x14ac:dyDescent="0.2">
      <c r="A23" t="s">
        <v>24</v>
      </c>
      <c r="B23" s="3">
        <v>0.05</v>
      </c>
      <c r="C23" t="s">
        <v>3</v>
      </c>
    </row>
    <row r="24" spans="1:3" x14ac:dyDescent="0.2">
      <c r="A24" t="s">
        <v>25</v>
      </c>
      <c r="B24" s="3">
        <v>0.05</v>
      </c>
      <c r="C24" t="s">
        <v>3</v>
      </c>
    </row>
    <row r="25" spans="1:3" x14ac:dyDescent="0.2">
      <c r="A25" t="s">
        <v>26</v>
      </c>
      <c r="B25" s="3">
        <v>0.05</v>
      </c>
      <c r="C25" t="s">
        <v>3</v>
      </c>
    </row>
    <row r="26" spans="1:3" x14ac:dyDescent="0.2">
      <c r="A26" t="s">
        <v>27</v>
      </c>
      <c r="B26" s="3">
        <v>0</v>
      </c>
      <c r="C26" t="s">
        <v>3</v>
      </c>
    </row>
    <row r="27" spans="1:3" x14ac:dyDescent="0.2">
      <c r="A27" t="s">
        <v>28</v>
      </c>
      <c r="B27" s="3">
        <v>0.05</v>
      </c>
      <c r="C27" t="s">
        <v>3</v>
      </c>
    </row>
    <row r="28" spans="1:3" x14ac:dyDescent="0.2">
      <c r="A28" t="s">
        <v>29</v>
      </c>
      <c r="B28" s="3">
        <v>0.05</v>
      </c>
      <c r="C28" t="s">
        <v>3</v>
      </c>
    </row>
    <row r="29" spans="1:3" x14ac:dyDescent="0.2">
      <c r="A29" t="s">
        <v>30</v>
      </c>
      <c r="B29" s="3">
        <v>0.05</v>
      </c>
      <c r="C29" t="s">
        <v>3</v>
      </c>
    </row>
    <row r="30" spans="1:3" x14ac:dyDescent="0.2">
      <c r="A30" t="s">
        <v>31</v>
      </c>
      <c r="B30" s="3">
        <v>0</v>
      </c>
      <c r="C30" t="s">
        <v>3</v>
      </c>
    </row>
    <row r="31" spans="1:3" x14ac:dyDescent="0.2">
      <c r="A31" t="s">
        <v>32</v>
      </c>
      <c r="B31" s="3">
        <v>0.05</v>
      </c>
      <c r="C31" t="s">
        <v>96</v>
      </c>
    </row>
    <row r="32" spans="1:3" x14ac:dyDescent="0.2">
      <c r="A32" t="s">
        <v>33</v>
      </c>
      <c r="B32" s="3">
        <v>0</v>
      </c>
      <c r="C32" t="s">
        <v>3</v>
      </c>
    </row>
    <row r="33" spans="1:3" x14ac:dyDescent="0.2">
      <c r="A33" t="s">
        <v>34</v>
      </c>
      <c r="B33" s="3">
        <v>0</v>
      </c>
      <c r="C33" t="s">
        <v>3</v>
      </c>
    </row>
    <row r="34" spans="1:3" x14ac:dyDescent="0.2">
      <c r="A34" t="s">
        <v>35</v>
      </c>
      <c r="B34" s="3">
        <v>0.05</v>
      </c>
      <c r="C34" t="s">
        <v>3</v>
      </c>
    </row>
    <row r="35" spans="1:3" x14ac:dyDescent="0.2">
      <c r="A35" t="s">
        <v>36</v>
      </c>
      <c r="B35" s="3">
        <v>0.05</v>
      </c>
      <c r="C35" t="s">
        <v>3</v>
      </c>
    </row>
    <row r="36" spans="1:3" x14ac:dyDescent="0.2">
      <c r="A36" t="s">
        <v>37</v>
      </c>
      <c r="B36" s="3">
        <v>0.05</v>
      </c>
      <c r="C36" t="s">
        <v>3</v>
      </c>
    </row>
    <row r="37" spans="1:3" x14ac:dyDescent="0.2">
      <c r="A37" t="s">
        <v>38</v>
      </c>
      <c r="B37" s="3">
        <v>0.05</v>
      </c>
      <c r="C37" t="s">
        <v>3</v>
      </c>
    </row>
    <row r="38" spans="1:3" x14ac:dyDescent="0.2">
      <c r="A38" t="s">
        <v>39</v>
      </c>
      <c r="B38" s="3">
        <v>0.05</v>
      </c>
      <c r="C38" t="s">
        <v>3</v>
      </c>
    </row>
    <row r="39" spans="1:3" x14ac:dyDescent="0.2">
      <c r="A39" t="s">
        <v>40</v>
      </c>
      <c r="B39" s="3">
        <v>0.05</v>
      </c>
      <c r="C39" t="s">
        <v>22</v>
      </c>
    </row>
    <row r="40" spans="1:3" x14ac:dyDescent="0.2">
      <c r="A40" t="s">
        <v>41</v>
      </c>
      <c r="B40" s="3">
        <v>0</v>
      </c>
      <c r="C40" t="s">
        <v>22</v>
      </c>
    </row>
    <row r="41" spans="1:3" x14ac:dyDescent="0.2">
      <c r="A41" t="s">
        <v>42</v>
      </c>
      <c r="B41" s="3">
        <v>0.05</v>
      </c>
      <c r="C41" t="s">
        <v>22</v>
      </c>
    </row>
    <row r="42" spans="1:3" x14ac:dyDescent="0.2">
      <c r="A42" t="s">
        <v>43</v>
      </c>
      <c r="B42" s="3">
        <v>0.05</v>
      </c>
      <c r="C42" t="s">
        <v>3</v>
      </c>
    </row>
    <row r="43" spans="1:3" x14ac:dyDescent="0.2">
      <c r="A43" t="s">
        <v>44</v>
      </c>
      <c r="B43" s="3">
        <v>0</v>
      </c>
      <c r="C43" t="s">
        <v>3</v>
      </c>
    </row>
    <row r="44" spans="1:3" x14ac:dyDescent="0.2">
      <c r="A44" t="s">
        <v>45</v>
      </c>
      <c r="B44" s="3">
        <v>0</v>
      </c>
      <c r="C44" t="s">
        <v>22</v>
      </c>
    </row>
    <row r="45" spans="1:3" x14ac:dyDescent="0.2">
      <c r="A45" t="s">
        <v>46</v>
      </c>
      <c r="B45" s="3">
        <v>0.05</v>
      </c>
      <c r="C45" t="s">
        <v>22</v>
      </c>
    </row>
    <row r="46" spans="1:3" x14ac:dyDescent="0.2">
      <c r="A46" t="s">
        <v>47</v>
      </c>
      <c r="B46" s="3">
        <v>0.05</v>
      </c>
      <c r="C46" t="s">
        <v>3</v>
      </c>
    </row>
    <row r="47" spans="1:3" x14ac:dyDescent="0.2">
      <c r="A47" t="s">
        <v>48</v>
      </c>
      <c r="B47" s="3">
        <v>0</v>
      </c>
      <c r="C47" t="s">
        <v>3</v>
      </c>
    </row>
    <row r="48" spans="1:3" x14ac:dyDescent="0.2">
      <c r="A48" t="s">
        <v>49</v>
      </c>
      <c r="B48" s="3">
        <v>0.05</v>
      </c>
      <c r="C48" t="s">
        <v>96</v>
      </c>
    </row>
    <row r="49" spans="1:3" x14ac:dyDescent="0.2">
      <c r="A49" s="10" t="s">
        <v>50</v>
      </c>
      <c r="B49" s="11">
        <v>0.05</v>
      </c>
      <c r="C49" s="10" t="s">
        <v>96</v>
      </c>
    </row>
    <row r="50" spans="1:3" x14ac:dyDescent="0.2">
      <c r="A50" t="s">
        <v>51</v>
      </c>
      <c r="B50" s="3">
        <v>0.05</v>
      </c>
      <c r="C50" t="s">
        <v>3</v>
      </c>
    </row>
    <row r="51" spans="1:3" x14ac:dyDescent="0.2">
      <c r="A51" t="s">
        <v>52</v>
      </c>
      <c r="B51" s="3">
        <v>0.05</v>
      </c>
      <c r="C51" t="s">
        <v>3</v>
      </c>
    </row>
    <row r="52" spans="1:3" x14ac:dyDescent="0.2">
      <c r="A52" t="s">
        <v>53</v>
      </c>
      <c r="B52" s="3">
        <v>0.05</v>
      </c>
      <c r="C52" t="s">
        <v>3</v>
      </c>
    </row>
    <row r="53" spans="1:3" x14ac:dyDescent="0.2">
      <c r="A53" t="s">
        <v>54</v>
      </c>
      <c r="B53" s="3">
        <v>0.05</v>
      </c>
      <c r="C53" t="s">
        <v>3</v>
      </c>
    </row>
    <row r="54" spans="1:3" x14ac:dyDescent="0.2">
      <c r="A54" t="s">
        <v>55</v>
      </c>
      <c r="B54" s="3">
        <v>0.05</v>
      </c>
      <c r="C54" t="s">
        <v>3</v>
      </c>
    </row>
    <row r="55" spans="1:3" x14ac:dyDescent="0.2">
      <c r="A55" t="s">
        <v>56</v>
      </c>
      <c r="B55" s="3">
        <v>0</v>
      </c>
      <c r="C55" t="s">
        <v>3</v>
      </c>
    </row>
    <row r="56" spans="1:3" x14ac:dyDescent="0.2">
      <c r="A56" t="s">
        <v>57</v>
      </c>
      <c r="B56" s="3">
        <v>0.05</v>
      </c>
      <c r="C56" t="s">
        <v>96</v>
      </c>
    </row>
    <row r="57" spans="1:3" x14ac:dyDescent="0.2">
      <c r="A57" t="s">
        <v>58</v>
      </c>
      <c r="B57" s="3">
        <v>0.05</v>
      </c>
      <c r="C57" t="s">
        <v>96</v>
      </c>
    </row>
    <row r="58" spans="1:3" x14ac:dyDescent="0.2">
      <c r="A58" t="s">
        <v>59</v>
      </c>
      <c r="B58" s="3">
        <v>0.05</v>
      </c>
      <c r="C58" t="s">
        <v>22</v>
      </c>
    </row>
    <row r="59" spans="1:3" x14ac:dyDescent="0.2">
      <c r="A59" t="s">
        <v>60</v>
      </c>
      <c r="B59" s="3">
        <v>0.05</v>
      </c>
      <c r="C59" t="s">
        <v>3</v>
      </c>
    </row>
    <row r="60" spans="1:3" x14ac:dyDescent="0.2">
      <c r="A60" t="s">
        <v>123</v>
      </c>
      <c r="B60" s="3">
        <v>0.05</v>
      </c>
      <c r="C60" t="s">
        <v>3</v>
      </c>
    </row>
    <row r="61" spans="1:3" x14ac:dyDescent="0.2">
      <c r="A61" t="s">
        <v>61</v>
      </c>
      <c r="B61" s="3">
        <v>0.05</v>
      </c>
      <c r="C61" t="s">
        <v>3</v>
      </c>
    </row>
    <row r="62" spans="1:3" x14ac:dyDescent="0.2">
      <c r="A62" t="s">
        <v>62</v>
      </c>
      <c r="B62" s="3">
        <v>0.05</v>
      </c>
      <c r="C62" t="s">
        <v>96</v>
      </c>
    </row>
    <row r="63" spans="1:3" x14ac:dyDescent="0.2">
      <c r="A63" t="s">
        <v>63</v>
      </c>
      <c r="B63" s="3">
        <v>0.05</v>
      </c>
      <c r="C63" t="s">
        <v>22</v>
      </c>
    </row>
    <row r="64" spans="1:3" x14ac:dyDescent="0.2">
      <c r="A64" t="s">
        <v>64</v>
      </c>
      <c r="B64" s="3">
        <v>0</v>
      </c>
      <c r="C64" t="s">
        <v>3</v>
      </c>
    </row>
    <row r="65" spans="1:3" x14ac:dyDescent="0.2">
      <c r="A65" t="s">
        <v>65</v>
      </c>
      <c r="B65" s="3">
        <v>0</v>
      </c>
      <c r="C65" t="s">
        <v>3</v>
      </c>
    </row>
    <row r="66" spans="1:3" x14ac:dyDescent="0.2">
      <c r="A66" t="s">
        <v>66</v>
      </c>
      <c r="B66" s="3">
        <v>0.05</v>
      </c>
      <c r="C66" t="s">
        <v>96</v>
      </c>
    </row>
    <row r="67" spans="1:3" x14ac:dyDescent="0.2">
      <c r="A67" t="s">
        <v>67</v>
      </c>
      <c r="B67" s="3">
        <v>0.05</v>
      </c>
      <c r="C67" t="s">
        <v>3</v>
      </c>
    </row>
    <row r="68" spans="1:3" x14ac:dyDescent="0.2">
      <c r="A68" t="s">
        <v>68</v>
      </c>
      <c r="B68" s="3">
        <v>0.05</v>
      </c>
      <c r="C68" t="s">
        <v>3</v>
      </c>
    </row>
    <row r="69" spans="1:3" x14ac:dyDescent="0.2">
      <c r="A69" t="s">
        <v>69</v>
      </c>
      <c r="B69" s="3">
        <v>0.05</v>
      </c>
      <c r="C69" t="s">
        <v>3</v>
      </c>
    </row>
    <row r="70" spans="1:3" x14ac:dyDescent="0.2">
      <c r="A70" t="s">
        <v>70</v>
      </c>
      <c r="B70" s="3">
        <v>0.05</v>
      </c>
      <c r="C70" t="s">
        <v>3</v>
      </c>
    </row>
    <row r="71" spans="1:3" x14ac:dyDescent="0.2">
      <c r="A71" t="s">
        <v>71</v>
      </c>
      <c r="B71" s="3">
        <v>0.05</v>
      </c>
      <c r="C71" t="s">
        <v>3</v>
      </c>
    </row>
    <row r="72" spans="1:3" x14ac:dyDescent="0.2">
      <c r="A72" t="s">
        <v>72</v>
      </c>
      <c r="B72" s="3">
        <v>0.05</v>
      </c>
      <c r="C72" t="s">
        <v>3</v>
      </c>
    </row>
    <row r="73" spans="1:3" x14ac:dyDescent="0.2">
      <c r="A73" t="s">
        <v>73</v>
      </c>
      <c r="B73" s="3">
        <v>0.05</v>
      </c>
      <c r="C73" t="s">
        <v>3</v>
      </c>
    </row>
    <row r="74" spans="1:3" x14ac:dyDescent="0.2">
      <c r="A74" t="s">
        <v>74</v>
      </c>
      <c r="B74" s="3">
        <v>0.05</v>
      </c>
      <c r="C74" t="s">
        <v>3</v>
      </c>
    </row>
    <row r="75" spans="1:3" x14ac:dyDescent="0.2">
      <c r="A75" t="s">
        <v>75</v>
      </c>
      <c r="B75" s="3">
        <v>0.05</v>
      </c>
      <c r="C75" t="s">
        <v>96</v>
      </c>
    </row>
    <row r="76" spans="1:3" x14ac:dyDescent="0.2">
      <c r="A76" t="s">
        <v>76</v>
      </c>
      <c r="B76" s="3">
        <v>0.05</v>
      </c>
      <c r="C76" t="s">
        <v>3</v>
      </c>
    </row>
    <row r="77" spans="1:3" x14ac:dyDescent="0.2">
      <c r="A77" t="s">
        <v>77</v>
      </c>
      <c r="B77" s="3">
        <v>0.05</v>
      </c>
      <c r="C77" t="s">
        <v>96</v>
      </c>
    </row>
    <row r="78" spans="1:3" x14ac:dyDescent="0.2">
      <c r="A78" t="s">
        <v>78</v>
      </c>
      <c r="B78" s="3">
        <v>0.05</v>
      </c>
      <c r="C78" t="s">
        <v>3</v>
      </c>
    </row>
    <row r="79" spans="1:3" x14ac:dyDescent="0.2">
      <c r="A79" t="s">
        <v>79</v>
      </c>
      <c r="B79" s="3">
        <v>0.05</v>
      </c>
      <c r="C79" t="s">
        <v>3</v>
      </c>
    </row>
    <row r="80" spans="1:3" x14ac:dyDescent="0.2">
      <c r="A80" t="s">
        <v>80</v>
      </c>
      <c r="B80" s="3">
        <v>0.05</v>
      </c>
      <c r="C80" t="s">
        <v>22</v>
      </c>
    </row>
    <row r="81" spans="1:6" x14ac:dyDescent="0.2">
      <c r="A81" t="s">
        <v>81</v>
      </c>
      <c r="B81" s="3">
        <v>0.05</v>
      </c>
      <c r="C81" t="s">
        <v>96</v>
      </c>
    </row>
    <row r="82" spans="1:6" x14ac:dyDescent="0.2">
      <c r="A82" t="s">
        <v>82</v>
      </c>
      <c r="B82" s="3">
        <v>0</v>
      </c>
      <c r="C82" t="s">
        <v>96</v>
      </c>
    </row>
    <row r="83" spans="1:6" x14ac:dyDescent="0.2">
      <c r="A83" t="s">
        <v>83</v>
      </c>
      <c r="B83" s="3">
        <v>0.05</v>
      </c>
      <c r="C83" t="s">
        <v>96</v>
      </c>
    </row>
    <row r="84" spans="1:6" x14ac:dyDescent="0.2">
      <c r="A84" s="8" t="s">
        <v>97</v>
      </c>
      <c r="B84" s="9">
        <v>0</v>
      </c>
      <c r="C84" s="8" t="s">
        <v>22</v>
      </c>
      <c r="D84" t="s">
        <v>125</v>
      </c>
    </row>
    <row r="85" spans="1:6" x14ac:dyDescent="0.2">
      <c r="A85" t="s">
        <v>105</v>
      </c>
      <c r="B85" s="3">
        <v>0.05</v>
      </c>
      <c r="C85" t="s">
        <v>96</v>
      </c>
    </row>
    <row r="86" spans="1:6" x14ac:dyDescent="0.2">
      <c r="A86" t="s">
        <v>99</v>
      </c>
      <c r="B86" s="3">
        <v>0.05</v>
      </c>
      <c r="C86" t="s">
        <v>96</v>
      </c>
    </row>
    <row r="87" spans="1:6" x14ac:dyDescent="0.2">
      <c r="A87" t="s">
        <v>100</v>
      </c>
      <c r="B87" s="3">
        <v>0.05</v>
      </c>
      <c r="C87" t="s">
        <v>3</v>
      </c>
    </row>
    <row r="88" spans="1:6" x14ac:dyDescent="0.2">
      <c r="A88" t="s">
        <v>84</v>
      </c>
      <c r="B88" s="3">
        <v>0.05</v>
      </c>
      <c r="C88" t="s">
        <v>3</v>
      </c>
      <c r="E88">
        <f>COUNTIF(C:C,"Pass")</f>
        <v>65</v>
      </c>
      <c r="F88" t="s">
        <v>3</v>
      </c>
    </row>
    <row r="89" spans="1:6" x14ac:dyDescent="0.2">
      <c r="A89" t="s">
        <v>85</v>
      </c>
      <c r="B89" s="3">
        <v>0</v>
      </c>
      <c r="C89" t="s">
        <v>96</v>
      </c>
      <c r="E89">
        <f>COUNTIF(C:C,"Fail")</f>
        <v>12</v>
      </c>
      <c r="F89" t="s">
        <v>22</v>
      </c>
    </row>
    <row r="90" spans="1:6" x14ac:dyDescent="0.2">
      <c r="A90" t="s">
        <v>86</v>
      </c>
      <c r="B90" s="3">
        <v>0.05</v>
      </c>
      <c r="C90" t="s">
        <v>3</v>
      </c>
      <c r="E90">
        <f>COUNTIF(C:C,"not on Ballot")</f>
        <v>20</v>
      </c>
      <c r="F90" t="s">
        <v>96</v>
      </c>
    </row>
    <row r="91" spans="1:6" x14ac:dyDescent="0.2">
      <c r="A91" t="s">
        <v>87</v>
      </c>
      <c r="B91" s="3">
        <v>0</v>
      </c>
      <c r="C91" t="s">
        <v>3</v>
      </c>
      <c r="E91">
        <f>COUNTIF(C:C,"NA")</f>
        <v>18</v>
      </c>
      <c r="F91" t="s">
        <v>102</v>
      </c>
    </row>
    <row r="92" spans="1:6" x14ac:dyDescent="0.2">
      <c r="A92" s="6" t="s">
        <v>88</v>
      </c>
      <c r="B92" s="7">
        <v>0</v>
      </c>
      <c r="C92" s="6" t="s">
        <v>3</v>
      </c>
      <c r="D92" t="s">
        <v>126</v>
      </c>
    </row>
    <row r="93" spans="1:6" x14ac:dyDescent="0.2">
      <c r="A93" t="s">
        <v>89</v>
      </c>
      <c r="B93" s="3">
        <v>0.05</v>
      </c>
      <c r="C93" t="s">
        <v>3</v>
      </c>
    </row>
    <row r="94" spans="1:6" x14ac:dyDescent="0.2">
      <c r="A94" t="s">
        <v>90</v>
      </c>
      <c r="B94" s="3">
        <v>0</v>
      </c>
      <c r="C94" t="s">
        <v>3</v>
      </c>
    </row>
    <row r="95" spans="1:6" x14ac:dyDescent="0.2">
      <c r="A95" t="s">
        <v>91</v>
      </c>
      <c r="B95" s="3">
        <v>0.05</v>
      </c>
      <c r="C95" t="s">
        <v>3</v>
      </c>
    </row>
    <row r="96" spans="1:6" x14ac:dyDescent="0.2">
      <c r="A96" t="s">
        <v>92</v>
      </c>
      <c r="B96" s="3">
        <v>0.05</v>
      </c>
      <c r="C96" t="s">
        <v>3</v>
      </c>
    </row>
    <row r="97" spans="1:3" x14ac:dyDescent="0.2">
      <c r="A97" t="s">
        <v>93</v>
      </c>
      <c r="B97" s="3">
        <v>0</v>
      </c>
      <c r="C97" t="s">
        <v>22</v>
      </c>
    </row>
    <row r="98" spans="1:3" x14ac:dyDescent="0.2">
      <c r="A98" t="s">
        <v>94</v>
      </c>
      <c r="B98" s="3">
        <v>0.05</v>
      </c>
      <c r="C98" t="s">
        <v>96</v>
      </c>
    </row>
    <row r="99" spans="1:3" x14ac:dyDescent="0.2">
      <c r="A99" t="s">
        <v>106</v>
      </c>
      <c r="B99" t="s">
        <v>102</v>
      </c>
      <c r="C99" t="s">
        <v>102</v>
      </c>
    </row>
    <row r="100" spans="1:3" x14ac:dyDescent="0.2">
      <c r="A100" t="s">
        <v>107</v>
      </c>
      <c r="B100" t="s">
        <v>102</v>
      </c>
      <c r="C100" t="s">
        <v>102</v>
      </c>
    </row>
    <row r="101" spans="1:3" x14ac:dyDescent="0.2">
      <c r="A101" t="s">
        <v>108</v>
      </c>
      <c r="B101" t="s">
        <v>102</v>
      </c>
      <c r="C101" t="s">
        <v>102</v>
      </c>
    </row>
    <row r="102" spans="1:3" x14ac:dyDescent="0.2">
      <c r="A102" t="s">
        <v>109</v>
      </c>
      <c r="B102" t="s">
        <v>102</v>
      </c>
      <c r="C102" t="s">
        <v>102</v>
      </c>
    </row>
    <row r="103" spans="1:3" x14ac:dyDescent="0.2">
      <c r="A103" t="s">
        <v>110</v>
      </c>
      <c r="B103" t="s">
        <v>102</v>
      </c>
      <c r="C103" t="s">
        <v>102</v>
      </c>
    </row>
    <row r="104" spans="1:3" x14ac:dyDescent="0.2">
      <c r="A104" t="s">
        <v>111</v>
      </c>
      <c r="B104" t="s">
        <v>102</v>
      </c>
      <c r="C104" t="s">
        <v>102</v>
      </c>
    </row>
    <row r="105" spans="1:3" x14ac:dyDescent="0.2">
      <c r="A105" t="s">
        <v>112</v>
      </c>
      <c r="B105" t="s">
        <v>102</v>
      </c>
      <c r="C105" t="s">
        <v>102</v>
      </c>
    </row>
    <row r="106" spans="1:3" x14ac:dyDescent="0.2">
      <c r="A106" t="s">
        <v>113</v>
      </c>
      <c r="B106" t="s">
        <v>102</v>
      </c>
      <c r="C106" t="s">
        <v>102</v>
      </c>
    </row>
    <row r="107" spans="1:3" x14ac:dyDescent="0.2">
      <c r="A107" t="s">
        <v>114</v>
      </c>
      <c r="B107" t="s">
        <v>102</v>
      </c>
      <c r="C107" t="s">
        <v>102</v>
      </c>
    </row>
    <row r="108" spans="1:3" x14ac:dyDescent="0.2">
      <c r="A108" t="s">
        <v>115</v>
      </c>
      <c r="B108" t="s">
        <v>102</v>
      </c>
      <c r="C108" t="s">
        <v>102</v>
      </c>
    </row>
    <row r="109" spans="1:3" x14ac:dyDescent="0.2">
      <c r="A109" t="s">
        <v>116</v>
      </c>
      <c r="B109" t="s">
        <v>102</v>
      </c>
      <c r="C109" t="s">
        <v>102</v>
      </c>
    </row>
    <row r="110" spans="1:3" x14ac:dyDescent="0.2">
      <c r="A110" t="s">
        <v>117</v>
      </c>
      <c r="B110" t="s">
        <v>102</v>
      </c>
      <c r="C110" t="s">
        <v>102</v>
      </c>
    </row>
    <row r="111" spans="1:3" x14ac:dyDescent="0.2">
      <c r="A111" t="s">
        <v>124</v>
      </c>
      <c r="B111" t="s">
        <v>102</v>
      </c>
      <c r="C111" t="s">
        <v>102</v>
      </c>
    </row>
    <row r="112" spans="1:3" x14ac:dyDescent="0.2">
      <c r="A112" t="s">
        <v>118</v>
      </c>
      <c r="B112" t="s">
        <v>102</v>
      </c>
      <c r="C112" t="s">
        <v>102</v>
      </c>
    </row>
    <row r="113" spans="1:3" x14ac:dyDescent="0.2">
      <c r="A113" t="s">
        <v>119</v>
      </c>
      <c r="B113" t="s">
        <v>102</v>
      </c>
      <c r="C113" t="s">
        <v>102</v>
      </c>
    </row>
    <row r="114" spans="1:3" x14ac:dyDescent="0.2">
      <c r="A114" t="s">
        <v>120</v>
      </c>
      <c r="B114" t="s">
        <v>102</v>
      </c>
      <c r="C114" t="s">
        <v>102</v>
      </c>
    </row>
    <row r="115" spans="1:3" x14ac:dyDescent="0.2">
      <c r="A115" t="s">
        <v>121</v>
      </c>
      <c r="B115" t="s">
        <v>102</v>
      </c>
      <c r="C115" t="s">
        <v>102</v>
      </c>
    </row>
    <row r="116" spans="1:3" x14ac:dyDescent="0.2">
      <c r="A116" t="s">
        <v>122</v>
      </c>
      <c r="B116" t="s">
        <v>102</v>
      </c>
      <c r="C116" t="s">
        <v>102</v>
      </c>
    </row>
  </sheetData>
  <autoFilter ref="A1:C1" xr:uid="{FE8B80C5-9C87-594B-9530-680F2A46F647}">
    <sortState xmlns:xlrd2="http://schemas.microsoft.com/office/spreadsheetml/2017/richdata2" ref="A2:C98">
      <sortCondition ref="A1:A9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Dickey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Schrimpf</dc:creator>
  <cp:lastModifiedBy>Jordan Dickey</cp:lastModifiedBy>
  <dcterms:created xsi:type="dcterms:W3CDTF">2026-04-13T23:28:42Z</dcterms:created>
  <dcterms:modified xsi:type="dcterms:W3CDTF">2026-04-15T15:25:00Z</dcterms:modified>
</cp:coreProperties>
</file>